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6405"/>
  <workbookPr/>
  <bookViews>
    <workbookView xWindow="0" yWindow="0" windowWidth="38200" windowHeight="19860" tabRatio="943" activeTab="0"/>
  </bookViews>
  <sheets>
    <sheet name="Context" sheetId="56" r:id="rId1"/>
    <sheet name="SAMPLE PLAN " sheetId="55" r:id="rId2"/>
    <sheet name="My Yearly Training Plan" sheetId="66" r:id="rId3"/>
    <sheet name="GPP Microcycle" sheetId="72" r:id="rId4"/>
    <sheet name="SPP Microcycle" sheetId="76" r:id="rId5"/>
    <sheet name="CP Microcycle" sheetId="77" r:id="rId6"/>
    <sheet name="Stamina" sheetId="79" r:id="rId7"/>
    <sheet name="Strength" sheetId="80" r:id="rId8"/>
    <sheet name="Speed" sheetId="81" r:id="rId9"/>
    <sheet name="Suppleness" sheetId="83" r:id="rId10"/>
    <sheet name="Fatigue Management Demo" sheetId="86" r:id="rId11"/>
    <sheet name="Fatigue Management Real" sheetId="87" r:id="rId12"/>
    <sheet name="GPP Practice Plan" sheetId="84" r:id="rId13"/>
    <sheet name="SPP Practice Plan" sheetId="85" r:id="rId14"/>
    <sheet name="CP Practice Plan " sheetId="69" r:id="rId15"/>
    <sheet name="Sheet1" sheetId="49" r:id="rId16"/>
  </sheets>
  <definedNames>
    <definedName name="Early_Season" localSheetId="5">'Sheet1'!#REF!</definedName>
    <definedName name="Early_Season" localSheetId="14">'Sheet1'!#REF!</definedName>
    <definedName name="Early_Season" localSheetId="12">'Sheet1'!#REF!</definedName>
    <definedName name="Early_Season" localSheetId="2">'Sheet1'!#REF!</definedName>
    <definedName name="Early_Season" localSheetId="4">'Sheet1'!#REF!</definedName>
    <definedName name="Early_Season" localSheetId="13">'Sheet1'!#REF!</definedName>
    <definedName name="Early_Season" localSheetId="9">'Sheet1'!#REF!</definedName>
    <definedName name="Early_Season">'Sheet1'!#REF!</definedName>
    <definedName name="Focus" localSheetId="5">#REF!</definedName>
    <definedName name="Focus" localSheetId="12">#REF!</definedName>
    <definedName name="Focus" localSheetId="4">#REF!</definedName>
    <definedName name="Focus" localSheetId="13">#REF!</definedName>
    <definedName name="Focus" localSheetId="9">#REF!</definedName>
    <definedName name="Focus">#REF!</definedName>
    <definedName name="Late_Season" localSheetId="5">'Sheet1'!#REF!</definedName>
    <definedName name="Late_Season" localSheetId="14">'Sheet1'!#REF!</definedName>
    <definedName name="Late_Season" localSheetId="12">'Sheet1'!#REF!</definedName>
    <definedName name="Late_Season" localSheetId="2">'Sheet1'!#REF!</definedName>
    <definedName name="Late_Season" localSheetId="4">'Sheet1'!#REF!</definedName>
    <definedName name="Late_Season" localSheetId="13">'Sheet1'!#REF!</definedName>
    <definedName name="Late_Season" localSheetId="9">'Sheet1'!#REF!</definedName>
    <definedName name="Late_Season">'Sheet1'!#REF!</definedName>
    <definedName name="Mid_Season" localSheetId="5">'Sheet1'!#REF!</definedName>
    <definedName name="Mid_Season" localSheetId="14">'Sheet1'!#REF!</definedName>
    <definedName name="Mid_Season" localSheetId="12">'Sheet1'!#REF!</definedName>
    <definedName name="Mid_Season" localSheetId="2">'Sheet1'!#REF!</definedName>
    <definedName name="Mid_Season" localSheetId="4">'Sheet1'!#REF!</definedName>
    <definedName name="Mid_Season" localSheetId="13">'Sheet1'!#REF!</definedName>
    <definedName name="Mid_Season" localSheetId="9">'Sheet1'!#REF!</definedName>
    <definedName name="Mid_Season">'Sheet1'!#REF!</definedName>
    <definedName name="Select_Season_Phase" localSheetId="5">'Sheet1'!#REF!</definedName>
    <definedName name="Select_Season_Phase" localSheetId="14">'Sheet1'!#REF!</definedName>
    <definedName name="Select_Season_Phase" localSheetId="12">'Sheet1'!#REF!</definedName>
    <definedName name="Select_Season_Phase" localSheetId="2">'Sheet1'!#REF!</definedName>
    <definedName name="Select_Season_Phase" localSheetId="4">'Sheet1'!#REF!</definedName>
    <definedName name="Select_Season_Phase" localSheetId="13">'Sheet1'!#REF!</definedName>
    <definedName name="Select_Season_Phase" localSheetId="9">'Sheet1'!#REF!</definedName>
    <definedName name="Select_Season_Phase">'Sheet1'!#REF!</definedName>
  </definedNames>
  <calcPr calcId="140001"/>
  <extLst/>
</workbook>
</file>

<file path=xl/comments10.xml><?xml version="1.0" encoding="utf-8"?>
<comments xmlns="http://schemas.openxmlformats.org/spreadsheetml/2006/main">
  <authors>
    <author>Alain MARION</author>
  </authors>
  <commentList>
    <comment ref="C13"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37"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64"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List>
</comments>
</file>

<file path=xl/comments11.xml><?xml version="1.0" encoding="utf-8"?>
<comments xmlns="http://schemas.openxmlformats.org/spreadsheetml/2006/main">
  <authors>
    <author>Alain MARION</author>
    <author>Le Transit</author>
  </authors>
  <commentList>
    <comment ref="A4" authorId="0">
      <text>
        <r>
          <rPr>
            <b/>
            <sz val="12"/>
            <rFont val="Tahoma"/>
            <family val="2"/>
          </rPr>
          <t xml:space="preserve">Formula to Calculate the Session's Fatigue Index (FI) </t>
        </r>
        <r>
          <rPr>
            <b/>
            <sz val="9"/>
            <rFont val="Tahoma"/>
            <family val="2"/>
          </rPr>
          <t xml:space="preserve">
</t>
        </r>
        <r>
          <rPr>
            <b/>
            <sz val="11"/>
            <rFont val="Tahoma"/>
            <family val="2"/>
          </rPr>
          <t xml:space="preserve">FI =[ (Tt-(GWt+PPt+EDt+CDt)  ]*(1-NAt) * RPE
</t>
        </r>
        <r>
          <rPr>
            <sz val="11"/>
            <rFont val="Tahoma"/>
            <family val="2"/>
          </rPr>
          <t>Enter values in the grey cells below (B6-B12) and FI will be automatically calculated for the session.
Then, enter this the session's FI value in the appropriate cell of the area highlighted in blue below.</t>
        </r>
      </text>
    </comment>
    <comment ref="A15" authorId="1">
      <text>
        <r>
          <rPr>
            <b/>
            <sz val="12"/>
            <rFont val="Tahoma"/>
            <family val="2"/>
          </rPr>
          <t xml:space="preserve">Use this tool to calculate the Fatigue Index Value for the day.
</t>
        </r>
        <r>
          <rPr>
            <sz val="12"/>
            <rFont val="Tahoma"/>
            <family val="2"/>
          </rPr>
          <t>This is the sum of the FI associated to each session.</t>
        </r>
        <r>
          <rPr>
            <b/>
            <sz val="12"/>
            <rFont val="Tahoma"/>
            <family val="2"/>
          </rPr>
          <t xml:space="preserve">
</t>
        </r>
      </text>
    </comment>
    <comment ref="B15" authorId="0">
      <text>
        <r>
          <rPr>
            <b/>
            <sz val="12"/>
            <rFont val="Tahoma"/>
            <family val="2"/>
          </rPr>
          <t>Enter this value as the Daily Fatigue Index (FI)  in the green cells above right.</t>
        </r>
        <r>
          <rPr>
            <sz val="12"/>
            <rFont val="Tahoma"/>
            <family val="2"/>
          </rPr>
          <t xml:space="preserve">
</t>
        </r>
      </text>
    </comment>
    <comment ref="D16" authorId="0">
      <text>
        <r>
          <rPr>
            <b/>
            <sz val="12"/>
            <rFont val="Tahoma"/>
            <family val="2"/>
          </rPr>
          <t>These are the values represented in the graphic below.</t>
        </r>
        <r>
          <rPr>
            <sz val="12"/>
            <rFont val="Tahoma"/>
            <family val="2"/>
          </rPr>
          <t xml:space="preserve">
</t>
        </r>
      </text>
    </comment>
    <comment ref="C47" authorId="0">
      <text>
        <r>
          <rPr>
            <b/>
            <sz val="9"/>
            <rFont val="Tahoma"/>
            <family val="2"/>
          </rPr>
          <t>Alain MARION:</t>
        </r>
        <r>
          <rPr>
            <sz val="9"/>
            <rFont val="Tahoma"/>
            <family val="2"/>
          </rPr>
          <t xml:space="preserve">
Overall fatigue = Weekly AVG/100</t>
        </r>
      </text>
    </comment>
  </commentList>
</comments>
</file>

<file path=xl/comments12.xml><?xml version="1.0" encoding="utf-8"?>
<comments xmlns="http://schemas.openxmlformats.org/spreadsheetml/2006/main">
  <authors>
    <author>Alain MARION</author>
    <author>Le Transit</author>
  </authors>
  <commentList>
    <comment ref="A4" authorId="0">
      <text>
        <r>
          <rPr>
            <b/>
            <sz val="14"/>
            <rFont val="Tahoma"/>
            <family val="2"/>
          </rPr>
          <t>Use this tool to calculate the Fatigue Index (FI) of a Session</t>
        </r>
        <r>
          <rPr>
            <b/>
            <sz val="12"/>
            <rFont val="Tahoma"/>
            <family val="2"/>
          </rPr>
          <t xml:space="preserve">
</t>
        </r>
        <r>
          <rPr>
            <b/>
            <sz val="9"/>
            <rFont val="Tahoma"/>
            <family val="2"/>
          </rPr>
          <t xml:space="preserve">
</t>
        </r>
        <r>
          <rPr>
            <b/>
            <sz val="11"/>
            <rFont val="Tahoma"/>
            <family val="2"/>
          </rPr>
          <t xml:space="preserve">FI =[ (Tt-(GWt+PPt+EDt+CDt)  ]*(1-NAt) * RPE
</t>
        </r>
        <r>
          <rPr>
            <sz val="11"/>
            <rFont val="Tahoma"/>
            <family val="2"/>
          </rPr>
          <t xml:space="preserve">Enter values in the grey cells below (B6-B12) and FI will be automatically calculated for the session.
Then, enter this session's FI value in the appropriate cell of the area highlighted in blue below. To obtain a </t>
        </r>
        <r>
          <rPr>
            <b/>
            <sz val="11"/>
            <rFont val="Tahoma"/>
            <family val="2"/>
          </rPr>
          <t>Daily Fatigue Index Value</t>
        </r>
        <r>
          <rPr>
            <sz val="11"/>
            <rFont val="Tahoma"/>
            <family val="2"/>
          </rPr>
          <t>, FIs associated to each session must be added.</t>
        </r>
      </text>
    </comment>
    <comment ref="A12" authorId="0">
      <text>
        <r>
          <rPr>
            <b/>
            <sz val="12"/>
            <rFont val="Tahoma"/>
            <family val="2"/>
          </rPr>
          <t>Can be individual RPE or average RPE for the Team</t>
        </r>
        <r>
          <rPr>
            <sz val="12"/>
            <rFont val="Tahoma"/>
            <family val="2"/>
          </rPr>
          <t xml:space="preserve">
</t>
        </r>
      </text>
    </comment>
    <comment ref="A15" authorId="1">
      <text>
        <r>
          <rPr>
            <b/>
            <sz val="12"/>
            <rFont val="Tahoma"/>
            <family val="2"/>
          </rPr>
          <t>Use this tool to calculate the Fatigue Index Value for the day.</t>
        </r>
        <r>
          <rPr>
            <sz val="9"/>
            <rFont val="Tahoma"/>
            <family val="2"/>
          </rPr>
          <t xml:space="preserve">
</t>
        </r>
        <r>
          <rPr>
            <sz val="12"/>
            <rFont val="Tahoma"/>
            <family val="2"/>
          </rPr>
          <t>This is the sum of the FI associated to each session.</t>
        </r>
        <r>
          <rPr>
            <sz val="9"/>
            <rFont val="Tahoma"/>
            <family val="2"/>
          </rPr>
          <t xml:space="preserve">
</t>
        </r>
      </text>
    </comment>
    <comment ref="B15" authorId="0">
      <text>
        <r>
          <rPr>
            <b/>
            <sz val="14"/>
            <rFont val="Tahoma"/>
            <family val="2"/>
          </rPr>
          <t>Enter this value as the Daily Fatigue Index (FI)  in the green cells above right.</t>
        </r>
        <r>
          <rPr>
            <sz val="9"/>
            <rFont val="Tahoma"/>
            <family val="2"/>
          </rPr>
          <t xml:space="preserve">
</t>
        </r>
      </text>
    </comment>
    <comment ref="D16" authorId="1">
      <text>
        <r>
          <rPr>
            <b/>
            <sz val="12"/>
            <rFont val="Tahoma"/>
            <family val="2"/>
          </rPr>
          <t>These are the values represented in the graphic below.</t>
        </r>
        <r>
          <rPr>
            <sz val="9"/>
            <rFont val="Tahoma"/>
            <family val="2"/>
          </rPr>
          <t xml:space="preserve">
</t>
        </r>
      </text>
    </comment>
    <comment ref="C40" authorId="0">
      <text>
        <r>
          <rPr>
            <b/>
            <sz val="9"/>
            <rFont val="Tahoma"/>
            <family val="2"/>
          </rPr>
          <t>Alain MARION:</t>
        </r>
        <r>
          <rPr>
            <sz val="9"/>
            <rFont val="Tahoma"/>
            <family val="2"/>
          </rPr>
          <t xml:space="preserve">
Overall fatigue = Weekly AVG/100</t>
        </r>
      </text>
    </comment>
  </commentList>
</comments>
</file>

<file path=xl/comments4.xml><?xml version="1.0" encoding="utf-8"?>
<comments xmlns="http://schemas.openxmlformats.org/spreadsheetml/2006/main">
  <authors>
    <author>Alain MARION</author>
  </authors>
  <commentList>
    <comment ref="B9" authorId="0">
      <text>
        <r>
          <rPr>
            <b/>
            <sz val="9"/>
            <rFont val="Tahoma"/>
            <family val="2"/>
          </rPr>
          <t>For instance, training, competition, testing, medical evaluation, etc.</t>
        </r>
        <r>
          <rPr>
            <sz val="9"/>
            <rFont val="Tahoma"/>
            <family val="2"/>
          </rPr>
          <t xml:space="preserve">
</t>
        </r>
      </text>
    </comment>
    <comment ref="B10" authorId="0">
      <text>
        <r>
          <rPr>
            <b/>
            <sz val="9"/>
            <rFont val="Tahoma"/>
            <family val="2"/>
          </rPr>
          <t>Indicate scheduled time of session: from-to.</t>
        </r>
      </text>
    </comment>
    <comment ref="B11" authorId="0">
      <text>
        <r>
          <rPr>
            <b/>
            <sz val="9"/>
            <rFont val="Tahoma"/>
            <family val="2"/>
          </rPr>
          <t>Indicate where the session will take place.</t>
        </r>
      </text>
    </comment>
    <comment ref="B12" authorId="0">
      <text>
        <r>
          <rPr>
            <b/>
            <sz val="9"/>
            <rFont val="Tahoma"/>
            <family val="2"/>
          </rPr>
          <t>Indicate general type of training to be performed, e.g. technical/tactical; fitness; mental; etc.</t>
        </r>
      </text>
    </comment>
    <comment ref="B13" authorId="0">
      <text>
        <r>
          <rPr>
            <b/>
            <sz val="9"/>
            <rFont val="Tahoma"/>
            <family val="2"/>
          </rPr>
          <t>Indicate specific performance factors to be trained, e.g. attacking skills; defensive skills; maximum strength; aerobic endurance; flexibility; etc.</t>
        </r>
      </text>
    </comment>
    <comment ref="B14" authorId="0">
      <text>
        <r>
          <rPr>
            <b/>
            <sz val="9"/>
            <rFont val="Tahoma"/>
            <family val="2"/>
          </rPr>
          <t>Indicate objectives set for the session, e.g. acquisition, consolidation, refinement, development, maintenance, etc.</t>
        </r>
      </text>
    </comment>
    <comment ref="B15" authorId="0">
      <text>
        <r>
          <rPr>
            <b/>
            <sz val="9"/>
            <rFont val="Tahoma"/>
            <family val="2"/>
          </rPr>
          <t>Specifiy exercise mode, e.g. Volleyball; running; weights; static stretching; etc.</t>
        </r>
      </text>
    </comment>
    <comment ref="B16" authorId="0">
      <text>
        <r>
          <rPr>
            <b/>
            <sz val="9"/>
            <rFont val="Tahoma"/>
            <family val="2"/>
          </rPr>
          <t>Indicate general type of training to be performed, e.g. technical/tactical; fitness; mental; etc.</t>
        </r>
      </text>
    </comment>
    <comment ref="B17" authorId="0">
      <text>
        <r>
          <rPr>
            <b/>
            <sz val="9"/>
            <rFont val="Tahoma"/>
            <family val="2"/>
          </rPr>
          <t>Indicate specific performance factors to be trained, e.g. attacking skills; defensive skills; maximum strength; aerobic endurance; flexibility; etc.</t>
        </r>
      </text>
    </comment>
    <comment ref="B18" authorId="0">
      <text>
        <r>
          <rPr>
            <b/>
            <sz val="9"/>
            <rFont val="Tahoma"/>
            <family val="2"/>
          </rPr>
          <t>Indicate objectives set for the session, e.g. acquisition, consolidation, refinement, development, maintenance, etc.</t>
        </r>
      </text>
    </comment>
    <comment ref="B19" authorId="0">
      <text>
        <r>
          <rPr>
            <b/>
            <sz val="9"/>
            <rFont val="Tahoma"/>
            <family val="2"/>
          </rPr>
          <t>Specifiy exercise mode, e.g. Volleyball; running; weights; static stretching; etc.</t>
        </r>
      </text>
    </comment>
    <comment ref="B20" authorId="0">
      <text>
        <r>
          <rPr>
            <b/>
            <sz val="9"/>
            <rFont val="Tahoma"/>
            <family val="2"/>
          </rPr>
          <t>Indicate general type of training to be performed, e.g. technical/tactical; fitness; mental; etc.</t>
        </r>
      </text>
    </comment>
    <comment ref="B21" authorId="0">
      <text>
        <r>
          <rPr>
            <b/>
            <sz val="9"/>
            <rFont val="Tahoma"/>
            <family val="2"/>
          </rPr>
          <t>Indicate specific performance factors to be trained, e.g. attacking skills; defensive skills; maximum strength; aerobic endurance; flexibility; etc.</t>
        </r>
      </text>
    </comment>
    <comment ref="B22" authorId="0">
      <text>
        <r>
          <rPr>
            <b/>
            <sz val="9"/>
            <rFont val="Tahoma"/>
            <family val="2"/>
          </rPr>
          <t>Indicate objectives set for the session, e.g. acquisition, consolidation, refinement, development, maintenance, etc.</t>
        </r>
      </text>
    </comment>
    <comment ref="B23" authorId="0">
      <text>
        <r>
          <rPr>
            <b/>
            <sz val="9"/>
            <rFont val="Tahoma"/>
            <family val="2"/>
          </rPr>
          <t>Specifiy exercise mode, e.g. Volleyball; running; weights; static stretching; etc.</t>
        </r>
      </text>
    </comment>
    <comment ref="B24" authorId="0">
      <text>
        <r>
          <rPr>
            <b/>
            <sz val="9"/>
            <rFont val="Tahoma"/>
            <family val="2"/>
          </rPr>
          <t>Specifiy recovery strategies used immediately after the session, e.g. hydration, CHO intake, massage, etc.</t>
        </r>
      </text>
    </comment>
    <comment ref="B25" authorId="0">
      <text>
        <r>
          <rPr>
            <b/>
            <sz val="9"/>
            <rFont val="Tahoma"/>
            <family val="2"/>
          </rPr>
          <t>On a scale of 1 to 10, indicate the expected degree of exertion you expect athletes will feel after this session.</t>
        </r>
      </text>
    </comment>
    <comment ref="B27" authorId="0">
      <text>
        <r>
          <rPr>
            <b/>
            <sz val="9"/>
            <rFont val="Tahoma"/>
            <family val="2"/>
          </rPr>
          <t>For instance, training, competition, testing, medical evaluation, etc.</t>
        </r>
        <r>
          <rPr>
            <sz val="9"/>
            <rFont val="Tahoma"/>
            <family val="2"/>
          </rPr>
          <t xml:space="preserve">
</t>
        </r>
      </text>
    </comment>
    <comment ref="B28" authorId="0">
      <text>
        <r>
          <rPr>
            <b/>
            <sz val="9"/>
            <rFont val="Tahoma"/>
            <family val="2"/>
          </rPr>
          <t>Indicate scheduled time of session: from-to.</t>
        </r>
      </text>
    </comment>
    <comment ref="B29" authorId="0">
      <text>
        <r>
          <rPr>
            <b/>
            <sz val="9"/>
            <rFont val="Tahoma"/>
            <family val="2"/>
          </rPr>
          <t>Indicate where the session will take place.</t>
        </r>
      </text>
    </comment>
    <comment ref="B30" authorId="0">
      <text>
        <r>
          <rPr>
            <b/>
            <sz val="9"/>
            <rFont val="Tahoma"/>
            <family val="2"/>
          </rPr>
          <t>Indicate general type of training to be performed, e.g. technical/tactical; fitness; mental; etc.</t>
        </r>
      </text>
    </comment>
    <comment ref="B31" authorId="0">
      <text>
        <r>
          <rPr>
            <b/>
            <sz val="9"/>
            <rFont val="Tahoma"/>
            <family val="2"/>
          </rPr>
          <t>Indicate specific performance factors to be trained, e.g. attacking skills; defensive skills; maximum strength; aerobic endurance; flexibility; etc.</t>
        </r>
      </text>
    </comment>
    <comment ref="B32" authorId="0">
      <text>
        <r>
          <rPr>
            <b/>
            <sz val="9"/>
            <rFont val="Tahoma"/>
            <family val="2"/>
          </rPr>
          <t>Indicate objectives set for the session, e.g. acquisition, consolidation, refinement, development, maintenance, etc.</t>
        </r>
      </text>
    </comment>
    <comment ref="B33" authorId="0">
      <text>
        <r>
          <rPr>
            <b/>
            <sz val="9"/>
            <rFont val="Tahoma"/>
            <family val="2"/>
          </rPr>
          <t>Specifiy exercise mode, e.g. Volleyball; running; weights; static stretching; etc.</t>
        </r>
      </text>
    </comment>
    <comment ref="B34" authorId="0">
      <text>
        <r>
          <rPr>
            <b/>
            <sz val="9"/>
            <rFont val="Tahoma"/>
            <family val="2"/>
          </rPr>
          <t>Indicate general type of training to be performed, e.g. technical/tactical; fitness; mental; etc.</t>
        </r>
      </text>
    </comment>
    <comment ref="B35" authorId="0">
      <text>
        <r>
          <rPr>
            <b/>
            <sz val="9"/>
            <rFont val="Tahoma"/>
            <family val="2"/>
          </rPr>
          <t>Indicate specific performance factors to be trained, e.g. attacking skills; defensive skills; maximum strength; aerobic endurance; flexibility; etc.</t>
        </r>
      </text>
    </comment>
    <comment ref="B36" authorId="0">
      <text>
        <r>
          <rPr>
            <b/>
            <sz val="9"/>
            <rFont val="Tahoma"/>
            <family val="2"/>
          </rPr>
          <t>Indicate objectives set for the session, e.g. acquisition, consolidation, refinement, development, maintenance, etc.</t>
        </r>
      </text>
    </comment>
    <comment ref="B37" authorId="0">
      <text>
        <r>
          <rPr>
            <b/>
            <sz val="9"/>
            <rFont val="Tahoma"/>
            <family val="2"/>
          </rPr>
          <t>Specifiy exercise mode, e.g. Volleyball; running; weights; static stretching; etc.</t>
        </r>
      </text>
    </comment>
    <comment ref="B38" authorId="0">
      <text>
        <r>
          <rPr>
            <b/>
            <sz val="9"/>
            <rFont val="Tahoma"/>
            <family val="2"/>
          </rPr>
          <t>Indicate general type of training to be performed, e.g. technical/tactical; fitness; mental; etc.</t>
        </r>
      </text>
    </comment>
    <comment ref="B39" authorId="0">
      <text>
        <r>
          <rPr>
            <b/>
            <sz val="9"/>
            <rFont val="Tahoma"/>
            <family val="2"/>
          </rPr>
          <t>Indicate specific performance factors to be trained, e.g. attacking skills; defensive skills; maximum strength; aerobic endurance; flexibility; etc.</t>
        </r>
      </text>
    </comment>
    <comment ref="B40" authorId="0">
      <text>
        <r>
          <rPr>
            <b/>
            <sz val="9"/>
            <rFont val="Tahoma"/>
            <family val="2"/>
          </rPr>
          <t>Indicate objectives set for the session, e.g. acquisition, consolidation, refinement, development, maintenance, etc.</t>
        </r>
      </text>
    </comment>
    <comment ref="B41" authorId="0">
      <text>
        <r>
          <rPr>
            <b/>
            <sz val="9"/>
            <rFont val="Tahoma"/>
            <family val="2"/>
          </rPr>
          <t>Specifiy exercise mode, e.g. Volleyball; running; weights; static stretching; etc.</t>
        </r>
      </text>
    </comment>
    <comment ref="B42" authorId="0">
      <text>
        <r>
          <rPr>
            <b/>
            <sz val="9"/>
            <rFont val="Tahoma"/>
            <family val="2"/>
          </rPr>
          <t>Specifiy recovery strategies used immediately after the session, e.g. hydration, CHO intake, massage, etc.</t>
        </r>
      </text>
    </comment>
    <comment ref="B43" authorId="0">
      <text>
        <r>
          <rPr>
            <b/>
            <sz val="9"/>
            <rFont val="Tahoma"/>
            <family val="2"/>
          </rPr>
          <t>On a scale of 1 to 10, indicate the expected degree of exertion you expect athletes will feel after this session.</t>
        </r>
      </text>
    </comment>
    <comment ref="B45" authorId="0">
      <text>
        <r>
          <rPr>
            <b/>
            <sz val="9"/>
            <rFont val="Tahoma"/>
            <family val="2"/>
          </rPr>
          <t>For instance, training, competition, testing, medical evaluation, etc.</t>
        </r>
        <r>
          <rPr>
            <sz val="9"/>
            <rFont val="Tahoma"/>
            <family val="2"/>
          </rPr>
          <t xml:space="preserve">
</t>
        </r>
      </text>
    </comment>
    <comment ref="B46" authorId="0">
      <text>
        <r>
          <rPr>
            <b/>
            <sz val="9"/>
            <rFont val="Tahoma"/>
            <family val="2"/>
          </rPr>
          <t>Indicate scheduled time of session: from-to.</t>
        </r>
      </text>
    </comment>
    <comment ref="B47" authorId="0">
      <text>
        <r>
          <rPr>
            <b/>
            <sz val="9"/>
            <rFont val="Tahoma"/>
            <family val="2"/>
          </rPr>
          <t>Indicate where the session will take place.</t>
        </r>
      </text>
    </comment>
    <comment ref="B48" authorId="0">
      <text>
        <r>
          <rPr>
            <b/>
            <sz val="9"/>
            <rFont val="Tahoma"/>
            <family val="2"/>
          </rPr>
          <t>Indicate general type of training to be performed, e.g. technical/tactical; fitness; mental; etc.</t>
        </r>
      </text>
    </comment>
    <comment ref="B49" authorId="0">
      <text>
        <r>
          <rPr>
            <b/>
            <sz val="9"/>
            <rFont val="Tahoma"/>
            <family val="2"/>
          </rPr>
          <t>Indicate specific performance factors to be trained, e.g. attacking skills; defensive skills; maximum strength; aerobic endurance; flexibility; etc.</t>
        </r>
      </text>
    </comment>
    <comment ref="B50" authorId="0">
      <text>
        <r>
          <rPr>
            <b/>
            <sz val="9"/>
            <rFont val="Tahoma"/>
            <family val="2"/>
          </rPr>
          <t>Indicate objectives set for the session, e.g. acquisition, consolidation, refinement, development, maintenance, etc.</t>
        </r>
      </text>
    </comment>
    <comment ref="B51" authorId="0">
      <text>
        <r>
          <rPr>
            <b/>
            <sz val="9"/>
            <rFont val="Tahoma"/>
            <family val="2"/>
          </rPr>
          <t>Specifiy exercise mode, e.g. Volleyball; running; weights; static stretching; etc.</t>
        </r>
      </text>
    </comment>
    <comment ref="B52" authorId="0">
      <text>
        <r>
          <rPr>
            <b/>
            <sz val="9"/>
            <rFont val="Tahoma"/>
            <family val="2"/>
          </rPr>
          <t>Indicate general type of training to be performed, e.g. technical/tactical; fitness; mental; etc.</t>
        </r>
      </text>
    </comment>
    <comment ref="B53" authorId="0">
      <text>
        <r>
          <rPr>
            <b/>
            <sz val="9"/>
            <rFont val="Tahoma"/>
            <family val="2"/>
          </rPr>
          <t>Indicate specific performance factors to be trained, e.g. attacking skills; defensive skills; maximum strength; aerobic endurance; flexibility; etc.</t>
        </r>
      </text>
    </comment>
    <comment ref="B54" authorId="0">
      <text>
        <r>
          <rPr>
            <b/>
            <sz val="9"/>
            <rFont val="Tahoma"/>
            <family val="2"/>
          </rPr>
          <t>Indicate objectives set for the session, e.g. acquisition, consolidation, refinement, development, maintenance, etc.</t>
        </r>
      </text>
    </comment>
    <comment ref="B55" authorId="0">
      <text>
        <r>
          <rPr>
            <b/>
            <sz val="9"/>
            <rFont val="Tahoma"/>
            <family val="2"/>
          </rPr>
          <t>Specifiy exercise mode, e.g. Volleyball; running; weights; static stretching; etc.</t>
        </r>
      </text>
    </comment>
    <comment ref="B56" authorId="0">
      <text>
        <r>
          <rPr>
            <b/>
            <sz val="9"/>
            <rFont val="Tahoma"/>
            <family val="2"/>
          </rPr>
          <t>Indicate general type of training to be performed, e.g. technical/tactical; fitness; mental; etc.</t>
        </r>
      </text>
    </comment>
    <comment ref="B57" authorId="0">
      <text>
        <r>
          <rPr>
            <b/>
            <sz val="9"/>
            <rFont val="Tahoma"/>
            <family val="2"/>
          </rPr>
          <t>Indicate specific performance factors to be trained, e.g. attacking skills; defensive skills; maximum strength; aerobic endurance; flexibility; etc.</t>
        </r>
      </text>
    </comment>
    <comment ref="B58" authorId="0">
      <text>
        <r>
          <rPr>
            <b/>
            <sz val="9"/>
            <rFont val="Tahoma"/>
            <family val="2"/>
          </rPr>
          <t>Indicate objectives set for the session, e.g. acquisition, consolidation, refinement, development, maintenance, etc.</t>
        </r>
      </text>
    </comment>
    <comment ref="B59" authorId="0">
      <text>
        <r>
          <rPr>
            <b/>
            <sz val="9"/>
            <rFont val="Tahoma"/>
            <family val="2"/>
          </rPr>
          <t>Specifiy exercise mode, e.g. Volleyball; running; weights; static stretching; etc.</t>
        </r>
      </text>
    </comment>
    <comment ref="B60" authorId="0">
      <text>
        <r>
          <rPr>
            <b/>
            <sz val="9"/>
            <rFont val="Tahoma"/>
            <family val="2"/>
          </rPr>
          <t>Specifiy recovery strategies used immediately after the session, e.g. hydration, CHO intake, massage, etc.</t>
        </r>
      </text>
    </comment>
    <comment ref="B61" authorId="0">
      <text>
        <r>
          <rPr>
            <b/>
            <sz val="9"/>
            <rFont val="Tahoma"/>
            <family val="2"/>
          </rPr>
          <t>On a scale of 1 to 10, indicate the expected degree of exertion you expect athletes will feel after this session.</t>
        </r>
      </text>
    </comment>
  </commentList>
</comments>
</file>

<file path=xl/comments5.xml><?xml version="1.0" encoding="utf-8"?>
<comments xmlns="http://schemas.openxmlformats.org/spreadsheetml/2006/main">
  <authors>
    <author>Alain MARION</author>
  </authors>
  <commentList>
    <comment ref="B9" authorId="0">
      <text>
        <r>
          <rPr>
            <b/>
            <sz val="9"/>
            <rFont val="Tahoma"/>
            <family val="2"/>
          </rPr>
          <t>For instance, training, competition, testing, medical evaluation, etc.</t>
        </r>
        <r>
          <rPr>
            <sz val="9"/>
            <rFont val="Tahoma"/>
            <family val="2"/>
          </rPr>
          <t xml:space="preserve">
</t>
        </r>
      </text>
    </comment>
    <comment ref="B10" authorId="0">
      <text>
        <r>
          <rPr>
            <b/>
            <sz val="9"/>
            <rFont val="Tahoma"/>
            <family val="2"/>
          </rPr>
          <t>Indicate scheduled time of session: from-to.</t>
        </r>
      </text>
    </comment>
    <comment ref="B11" authorId="0">
      <text>
        <r>
          <rPr>
            <b/>
            <sz val="9"/>
            <rFont val="Tahoma"/>
            <family val="2"/>
          </rPr>
          <t>Indicate where the session will take place.</t>
        </r>
      </text>
    </comment>
    <comment ref="B12" authorId="0">
      <text>
        <r>
          <rPr>
            <b/>
            <sz val="9"/>
            <rFont val="Tahoma"/>
            <family val="2"/>
          </rPr>
          <t>Indicate general type of training to be performed, e.g. technical/tactical; fitness; mental; etc.</t>
        </r>
      </text>
    </comment>
    <comment ref="B13" authorId="0">
      <text>
        <r>
          <rPr>
            <b/>
            <sz val="9"/>
            <rFont val="Tahoma"/>
            <family val="2"/>
          </rPr>
          <t>Indicate specific performance factors to be trained, e.g. attacking skills; defensive skills; maximum strength; aerobic endurance; flexibility; etc.</t>
        </r>
      </text>
    </comment>
    <comment ref="B14" authorId="0">
      <text>
        <r>
          <rPr>
            <b/>
            <sz val="9"/>
            <rFont val="Tahoma"/>
            <family val="2"/>
          </rPr>
          <t>Indicate objectives set for the session, e.g. acquisition, consolidation, refinement, development, maintenance, etc.</t>
        </r>
      </text>
    </comment>
    <comment ref="B15" authorId="0">
      <text>
        <r>
          <rPr>
            <b/>
            <sz val="9"/>
            <rFont val="Tahoma"/>
            <family val="2"/>
          </rPr>
          <t>Specifiy exercise mode, e.g. Volleyball; running; weights; static stretching; etc.</t>
        </r>
      </text>
    </comment>
    <comment ref="B16" authorId="0">
      <text>
        <r>
          <rPr>
            <b/>
            <sz val="9"/>
            <rFont val="Tahoma"/>
            <family val="2"/>
          </rPr>
          <t>Indicate general type of training to be performed, e.g. technical/tactical; fitness; mental; etc.</t>
        </r>
      </text>
    </comment>
    <comment ref="B17" authorId="0">
      <text>
        <r>
          <rPr>
            <b/>
            <sz val="9"/>
            <rFont val="Tahoma"/>
            <family val="2"/>
          </rPr>
          <t>Indicate specific performance factors to be trained, e.g. attacking skills; defensive skills; maximum strength; aerobic endurance; flexibility; etc.</t>
        </r>
      </text>
    </comment>
    <comment ref="B18" authorId="0">
      <text>
        <r>
          <rPr>
            <b/>
            <sz val="9"/>
            <rFont val="Tahoma"/>
            <family val="2"/>
          </rPr>
          <t>Indicate objectives set for the session, e.g. acquisition, consolidation, refinement, development, maintenance, etc.</t>
        </r>
      </text>
    </comment>
    <comment ref="B19" authorId="0">
      <text>
        <r>
          <rPr>
            <b/>
            <sz val="9"/>
            <rFont val="Tahoma"/>
            <family val="2"/>
          </rPr>
          <t>Specifiy exercise mode, e.g. Volleyball; running; weights; static stretching; etc.</t>
        </r>
      </text>
    </comment>
    <comment ref="B20" authorId="0">
      <text>
        <r>
          <rPr>
            <b/>
            <sz val="9"/>
            <rFont val="Tahoma"/>
            <family val="2"/>
          </rPr>
          <t>Indicate general type of training to be performed, e.g. technical/tactical; fitness; mental; etc.</t>
        </r>
      </text>
    </comment>
    <comment ref="B21" authorId="0">
      <text>
        <r>
          <rPr>
            <b/>
            <sz val="9"/>
            <rFont val="Tahoma"/>
            <family val="2"/>
          </rPr>
          <t>Indicate specific performance factors to be trained, e.g. attacking skills; defensive skills; maximum strength; aerobic endurance; flexibility; etc.</t>
        </r>
      </text>
    </comment>
    <comment ref="B22" authorId="0">
      <text>
        <r>
          <rPr>
            <b/>
            <sz val="9"/>
            <rFont val="Tahoma"/>
            <family val="2"/>
          </rPr>
          <t>Indicate objectives set for the session, e.g. acquisition, consolidation, refinement, development, maintenance, etc.</t>
        </r>
      </text>
    </comment>
    <comment ref="B23" authorId="0">
      <text>
        <r>
          <rPr>
            <b/>
            <sz val="9"/>
            <rFont val="Tahoma"/>
            <family val="2"/>
          </rPr>
          <t>Specifiy exercise mode, e.g. Volleyball; running; weights; static stretching; etc.</t>
        </r>
      </text>
    </comment>
    <comment ref="B24" authorId="0">
      <text>
        <r>
          <rPr>
            <b/>
            <sz val="9"/>
            <rFont val="Tahoma"/>
            <family val="2"/>
          </rPr>
          <t>Specifiy recovery strategies used immediately after the session, e.g. hydration, CHO intake, massage, etc.</t>
        </r>
      </text>
    </comment>
    <comment ref="B25" authorId="0">
      <text>
        <r>
          <rPr>
            <b/>
            <sz val="9"/>
            <rFont val="Tahoma"/>
            <family val="2"/>
          </rPr>
          <t>On a scale of 1 to 10, indicate the expected degree of exertion you expect athletes will feel after this session.</t>
        </r>
      </text>
    </comment>
    <comment ref="B27" authorId="0">
      <text>
        <r>
          <rPr>
            <b/>
            <sz val="9"/>
            <rFont val="Tahoma"/>
            <family val="2"/>
          </rPr>
          <t>For instance, training, competition, testing, medical evaluation, etc.</t>
        </r>
        <r>
          <rPr>
            <sz val="9"/>
            <rFont val="Tahoma"/>
            <family val="2"/>
          </rPr>
          <t xml:space="preserve">
</t>
        </r>
      </text>
    </comment>
    <comment ref="B28" authorId="0">
      <text>
        <r>
          <rPr>
            <b/>
            <sz val="9"/>
            <rFont val="Tahoma"/>
            <family val="2"/>
          </rPr>
          <t>Indicate scheduled time of session: from-to.</t>
        </r>
      </text>
    </comment>
    <comment ref="B29" authorId="0">
      <text>
        <r>
          <rPr>
            <b/>
            <sz val="9"/>
            <rFont val="Tahoma"/>
            <family val="2"/>
          </rPr>
          <t>Indicate where the session will take place.</t>
        </r>
      </text>
    </comment>
    <comment ref="B30" authorId="0">
      <text>
        <r>
          <rPr>
            <b/>
            <sz val="9"/>
            <rFont val="Tahoma"/>
            <family val="2"/>
          </rPr>
          <t>Indicate general type of training to be performed, e.g. technical/tactical; fitness; mental; etc.</t>
        </r>
      </text>
    </comment>
    <comment ref="B31" authorId="0">
      <text>
        <r>
          <rPr>
            <b/>
            <sz val="9"/>
            <rFont val="Tahoma"/>
            <family val="2"/>
          </rPr>
          <t>Indicate specific performance factors to be trained, e.g. attacking skills; defensive skills; maximum strength; aerobic endurance; flexibility; etc.</t>
        </r>
      </text>
    </comment>
    <comment ref="B32" authorId="0">
      <text>
        <r>
          <rPr>
            <b/>
            <sz val="9"/>
            <rFont val="Tahoma"/>
            <family val="2"/>
          </rPr>
          <t>Indicate objectives set for the session, e.g. acquisition, consolidation, refinement, development, maintenance, etc.</t>
        </r>
      </text>
    </comment>
    <comment ref="B33" authorId="0">
      <text>
        <r>
          <rPr>
            <b/>
            <sz val="9"/>
            <rFont val="Tahoma"/>
            <family val="2"/>
          </rPr>
          <t>Specifiy exercise mode, e.g. Volleyball; running; weights; static stretching; etc.</t>
        </r>
      </text>
    </comment>
    <comment ref="B34" authorId="0">
      <text>
        <r>
          <rPr>
            <b/>
            <sz val="9"/>
            <rFont val="Tahoma"/>
            <family val="2"/>
          </rPr>
          <t>Indicate general type of training to be performed, e.g. technical/tactical; fitness; mental; etc.</t>
        </r>
      </text>
    </comment>
    <comment ref="B35" authorId="0">
      <text>
        <r>
          <rPr>
            <b/>
            <sz val="9"/>
            <rFont val="Tahoma"/>
            <family val="2"/>
          </rPr>
          <t>Indicate specific performance factors to be trained, e.g. attacking skills; defensive skills; maximum strength; aerobic endurance; flexibility; etc.</t>
        </r>
      </text>
    </comment>
    <comment ref="B36" authorId="0">
      <text>
        <r>
          <rPr>
            <b/>
            <sz val="9"/>
            <rFont val="Tahoma"/>
            <family val="2"/>
          </rPr>
          <t>Indicate objectives set for the session, e.g. acquisition, consolidation, refinement, development, maintenance, etc.</t>
        </r>
      </text>
    </comment>
    <comment ref="B37" authorId="0">
      <text>
        <r>
          <rPr>
            <b/>
            <sz val="9"/>
            <rFont val="Tahoma"/>
            <family val="2"/>
          </rPr>
          <t>Specifiy exercise mode, e.g. Volleyball; running; weights; static stretching; etc.</t>
        </r>
      </text>
    </comment>
    <comment ref="B38" authorId="0">
      <text>
        <r>
          <rPr>
            <b/>
            <sz val="9"/>
            <rFont val="Tahoma"/>
            <family val="2"/>
          </rPr>
          <t>Indicate general type of training to be performed, e.g. technical/tactical; fitness; mental; etc.</t>
        </r>
      </text>
    </comment>
    <comment ref="B39" authorId="0">
      <text>
        <r>
          <rPr>
            <b/>
            <sz val="9"/>
            <rFont val="Tahoma"/>
            <family val="2"/>
          </rPr>
          <t>Indicate specific performance factors to be trained, e.g. attacking skills; defensive skills; maximum strength; aerobic endurance; flexibility; etc.</t>
        </r>
      </text>
    </comment>
    <comment ref="B40" authorId="0">
      <text>
        <r>
          <rPr>
            <b/>
            <sz val="9"/>
            <rFont val="Tahoma"/>
            <family val="2"/>
          </rPr>
          <t>Indicate objectives set for the session, e.g. acquisition, consolidation, refinement, development, maintenance, etc.</t>
        </r>
      </text>
    </comment>
    <comment ref="B41" authorId="0">
      <text>
        <r>
          <rPr>
            <b/>
            <sz val="9"/>
            <rFont val="Tahoma"/>
            <family val="2"/>
          </rPr>
          <t>Specifiy exercise mode, e.g. Volleyball; running; weights; static stretching; etc.</t>
        </r>
      </text>
    </comment>
    <comment ref="B42" authorId="0">
      <text>
        <r>
          <rPr>
            <b/>
            <sz val="9"/>
            <rFont val="Tahoma"/>
            <family val="2"/>
          </rPr>
          <t>Specifiy recovery strategies used immediately after the session, e.g. hydration, CHO intake, massage, etc.</t>
        </r>
      </text>
    </comment>
    <comment ref="B43" authorId="0">
      <text>
        <r>
          <rPr>
            <b/>
            <sz val="9"/>
            <rFont val="Tahoma"/>
            <family val="2"/>
          </rPr>
          <t>On a scale of 1 to 10, indicate the expected degree of exertion you expect athletes will feel after this session.</t>
        </r>
      </text>
    </comment>
    <comment ref="B45" authorId="0">
      <text>
        <r>
          <rPr>
            <b/>
            <sz val="9"/>
            <rFont val="Tahoma"/>
            <family val="2"/>
          </rPr>
          <t>For instance, training, competition, testing, medical evaluation, etc.</t>
        </r>
        <r>
          <rPr>
            <sz val="9"/>
            <rFont val="Tahoma"/>
            <family val="2"/>
          </rPr>
          <t xml:space="preserve">
</t>
        </r>
      </text>
    </comment>
    <comment ref="B46" authorId="0">
      <text>
        <r>
          <rPr>
            <b/>
            <sz val="9"/>
            <rFont val="Tahoma"/>
            <family val="2"/>
          </rPr>
          <t>Indicate scheduled time of session: from-to.</t>
        </r>
      </text>
    </comment>
    <comment ref="B47" authorId="0">
      <text>
        <r>
          <rPr>
            <b/>
            <sz val="9"/>
            <rFont val="Tahoma"/>
            <family val="2"/>
          </rPr>
          <t>Indicate where the session will take place.</t>
        </r>
      </text>
    </comment>
    <comment ref="B48" authorId="0">
      <text>
        <r>
          <rPr>
            <b/>
            <sz val="9"/>
            <rFont val="Tahoma"/>
            <family val="2"/>
          </rPr>
          <t>Indicate general type of training to be performed, e.g. technical/tactical; fitness; mental; etc.</t>
        </r>
      </text>
    </comment>
    <comment ref="B49" authorId="0">
      <text>
        <r>
          <rPr>
            <b/>
            <sz val="9"/>
            <rFont val="Tahoma"/>
            <family val="2"/>
          </rPr>
          <t>Indicate specific performance factors to be trained, e.g. attacking skills; defensive skills; maximum strength; aerobic endurance; flexibility; etc.</t>
        </r>
      </text>
    </comment>
    <comment ref="B50" authorId="0">
      <text>
        <r>
          <rPr>
            <b/>
            <sz val="9"/>
            <rFont val="Tahoma"/>
            <family val="2"/>
          </rPr>
          <t>Indicate objectives set for the session, e.g. acquisition, consolidation, refinement, development, maintenance, etc.</t>
        </r>
      </text>
    </comment>
    <comment ref="B51" authorId="0">
      <text>
        <r>
          <rPr>
            <b/>
            <sz val="9"/>
            <rFont val="Tahoma"/>
            <family val="2"/>
          </rPr>
          <t>Specifiy exercise mode, e.g. Volleyball; running; weights; static stretching; etc.</t>
        </r>
      </text>
    </comment>
    <comment ref="B52" authorId="0">
      <text>
        <r>
          <rPr>
            <b/>
            <sz val="9"/>
            <rFont val="Tahoma"/>
            <family val="2"/>
          </rPr>
          <t>Indicate general type of training to be performed, e.g. technical/tactical; fitness; mental; etc.</t>
        </r>
      </text>
    </comment>
    <comment ref="B53" authorId="0">
      <text>
        <r>
          <rPr>
            <b/>
            <sz val="9"/>
            <rFont val="Tahoma"/>
            <family val="2"/>
          </rPr>
          <t>Indicate specific performance factors to be trained, e.g. attacking skills; defensive skills; maximum strength; aerobic endurance; flexibility; etc.</t>
        </r>
      </text>
    </comment>
    <comment ref="B54" authorId="0">
      <text>
        <r>
          <rPr>
            <b/>
            <sz val="9"/>
            <rFont val="Tahoma"/>
            <family val="2"/>
          </rPr>
          <t>Indicate objectives set for the session, e.g. acquisition, consolidation, refinement, development, maintenance, etc.</t>
        </r>
      </text>
    </comment>
    <comment ref="B55" authorId="0">
      <text>
        <r>
          <rPr>
            <b/>
            <sz val="9"/>
            <rFont val="Tahoma"/>
            <family val="2"/>
          </rPr>
          <t>Specifiy exercise mode, e.g. Volleyball; running; weights; static stretching; etc.</t>
        </r>
      </text>
    </comment>
    <comment ref="B56" authorId="0">
      <text>
        <r>
          <rPr>
            <b/>
            <sz val="9"/>
            <rFont val="Tahoma"/>
            <family val="2"/>
          </rPr>
          <t>Indicate general type of training to be performed, e.g. technical/tactical; fitness; mental; etc.</t>
        </r>
      </text>
    </comment>
    <comment ref="B57" authorId="0">
      <text>
        <r>
          <rPr>
            <b/>
            <sz val="9"/>
            <rFont val="Tahoma"/>
            <family val="2"/>
          </rPr>
          <t>Indicate specific performance factors to be trained, e.g. attacking skills; defensive skills; maximum strength; aerobic endurance; flexibility; etc.</t>
        </r>
      </text>
    </comment>
    <comment ref="B58" authorId="0">
      <text>
        <r>
          <rPr>
            <b/>
            <sz val="9"/>
            <rFont val="Tahoma"/>
            <family val="2"/>
          </rPr>
          <t>Indicate objectives set for the session, e.g. acquisition, consolidation, refinement, development, maintenance, etc.</t>
        </r>
      </text>
    </comment>
    <comment ref="B59" authorId="0">
      <text>
        <r>
          <rPr>
            <b/>
            <sz val="9"/>
            <rFont val="Tahoma"/>
            <family val="2"/>
          </rPr>
          <t>Specifiy exercise mode, e.g. Volleyball; running; weights; static stretching; etc.</t>
        </r>
      </text>
    </comment>
    <comment ref="B60" authorId="0">
      <text>
        <r>
          <rPr>
            <b/>
            <sz val="9"/>
            <rFont val="Tahoma"/>
            <family val="2"/>
          </rPr>
          <t>Specifiy recovery strategies used immediately after the session, e.g. hydration, CHO intake, massage, etc.</t>
        </r>
      </text>
    </comment>
    <comment ref="B61" authorId="0">
      <text>
        <r>
          <rPr>
            <b/>
            <sz val="9"/>
            <rFont val="Tahoma"/>
            <family val="2"/>
          </rPr>
          <t>On a scale of 1 to 10, indicate the expected degree of exertion you expect athletes will feel after this session.</t>
        </r>
      </text>
    </comment>
  </commentList>
</comments>
</file>

<file path=xl/comments6.xml><?xml version="1.0" encoding="utf-8"?>
<comments xmlns="http://schemas.openxmlformats.org/spreadsheetml/2006/main">
  <authors>
    <author>Alain MARION</author>
  </authors>
  <commentList>
    <comment ref="B9" authorId="0">
      <text>
        <r>
          <rPr>
            <b/>
            <sz val="9"/>
            <rFont val="Tahoma"/>
            <family val="2"/>
          </rPr>
          <t>For instance, training, competition, testing, medical evaluation, etc.</t>
        </r>
        <r>
          <rPr>
            <sz val="9"/>
            <rFont val="Tahoma"/>
            <family val="2"/>
          </rPr>
          <t xml:space="preserve">
</t>
        </r>
      </text>
    </comment>
    <comment ref="B10" authorId="0">
      <text>
        <r>
          <rPr>
            <b/>
            <sz val="9"/>
            <rFont val="Tahoma"/>
            <family val="2"/>
          </rPr>
          <t>Indicate scheduled time of session: from-to.</t>
        </r>
      </text>
    </comment>
    <comment ref="B11" authorId="0">
      <text>
        <r>
          <rPr>
            <b/>
            <sz val="9"/>
            <rFont val="Tahoma"/>
            <family val="2"/>
          </rPr>
          <t>Indicate where the session will take place.</t>
        </r>
      </text>
    </comment>
    <comment ref="B12" authorId="0">
      <text>
        <r>
          <rPr>
            <b/>
            <sz val="9"/>
            <rFont val="Tahoma"/>
            <family val="2"/>
          </rPr>
          <t>Indicate general type of training to be performed, e.g. technical/tactical; fitness; mental; etc.</t>
        </r>
      </text>
    </comment>
    <comment ref="B13" authorId="0">
      <text>
        <r>
          <rPr>
            <b/>
            <sz val="9"/>
            <rFont val="Tahoma"/>
            <family val="2"/>
          </rPr>
          <t>Indicate specific performance factors to be trained, e.g. attacking skills; defensive skills; maximum strength; aerobic endurance; flexibility; etc.</t>
        </r>
      </text>
    </comment>
    <comment ref="B14" authorId="0">
      <text>
        <r>
          <rPr>
            <b/>
            <sz val="9"/>
            <rFont val="Tahoma"/>
            <family val="2"/>
          </rPr>
          <t>Indicate objectives set for the session, e.g. acquisition, consolidation, refinement, development, maintenance, etc.</t>
        </r>
      </text>
    </comment>
    <comment ref="B15" authorId="0">
      <text>
        <r>
          <rPr>
            <b/>
            <sz val="9"/>
            <rFont val="Tahoma"/>
            <family val="2"/>
          </rPr>
          <t>Specifiy exercise mode, e.g. Volleyball; running; weights; static stretching; etc.</t>
        </r>
      </text>
    </comment>
    <comment ref="B16" authorId="0">
      <text>
        <r>
          <rPr>
            <b/>
            <sz val="9"/>
            <rFont val="Tahoma"/>
            <family val="2"/>
          </rPr>
          <t>Indicate general type of training to be performed, e.g. technical/tactical; fitness; mental; etc.</t>
        </r>
      </text>
    </comment>
    <comment ref="B17" authorId="0">
      <text>
        <r>
          <rPr>
            <b/>
            <sz val="9"/>
            <rFont val="Tahoma"/>
            <family val="2"/>
          </rPr>
          <t>Indicate specific performance factors to be trained, e.g. attacking skills; defensive skills; maximum strength; aerobic endurance; flexibility; etc.</t>
        </r>
      </text>
    </comment>
    <comment ref="B18" authorId="0">
      <text>
        <r>
          <rPr>
            <b/>
            <sz val="9"/>
            <rFont val="Tahoma"/>
            <family val="2"/>
          </rPr>
          <t>Indicate objectives set for the session, e.g. acquisition, consolidation, refinement, development, maintenance, etc.</t>
        </r>
      </text>
    </comment>
    <comment ref="B19" authorId="0">
      <text>
        <r>
          <rPr>
            <b/>
            <sz val="9"/>
            <rFont val="Tahoma"/>
            <family val="2"/>
          </rPr>
          <t>Specifiy exercise mode, e.g. Volleyball; running; weights; static stretching; etc.</t>
        </r>
      </text>
    </comment>
    <comment ref="B20" authorId="0">
      <text>
        <r>
          <rPr>
            <b/>
            <sz val="9"/>
            <rFont val="Tahoma"/>
            <family val="2"/>
          </rPr>
          <t>Indicate general type of training to be performed, e.g. technical/tactical; fitness; mental; etc.</t>
        </r>
      </text>
    </comment>
    <comment ref="B21" authorId="0">
      <text>
        <r>
          <rPr>
            <b/>
            <sz val="9"/>
            <rFont val="Tahoma"/>
            <family val="2"/>
          </rPr>
          <t>Indicate specific performance factors to be trained, e.g. attacking skills; defensive skills; maximum strength; aerobic endurance; flexibility; etc.</t>
        </r>
      </text>
    </comment>
    <comment ref="B22" authorId="0">
      <text>
        <r>
          <rPr>
            <b/>
            <sz val="9"/>
            <rFont val="Tahoma"/>
            <family val="2"/>
          </rPr>
          <t>Indicate objectives set for the session, e.g. acquisition, consolidation, refinement, development, maintenance, etc.</t>
        </r>
      </text>
    </comment>
    <comment ref="B23" authorId="0">
      <text>
        <r>
          <rPr>
            <b/>
            <sz val="9"/>
            <rFont val="Tahoma"/>
            <family val="2"/>
          </rPr>
          <t>Specifiy exercise mode, e.g. Volleyball; running; weights; static stretching; etc.</t>
        </r>
      </text>
    </comment>
    <comment ref="B24" authorId="0">
      <text>
        <r>
          <rPr>
            <b/>
            <sz val="9"/>
            <rFont val="Tahoma"/>
            <family val="2"/>
          </rPr>
          <t>Specifiy recovery strategies used immediately after the session, e.g. hydration, CHO intake, massage, etc.</t>
        </r>
      </text>
    </comment>
    <comment ref="B25" authorId="0">
      <text>
        <r>
          <rPr>
            <b/>
            <sz val="9"/>
            <rFont val="Tahoma"/>
            <family val="2"/>
          </rPr>
          <t>On a scale of 1 to 10, indicate the expected degree of exertion you expect athletes will feel after this session.</t>
        </r>
      </text>
    </comment>
    <comment ref="B27" authorId="0">
      <text>
        <r>
          <rPr>
            <b/>
            <sz val="9"/>
            <rFont val="Tahoma"/>
            <family val="2"/>
          </rPr>
          <t>For instance, training, competition, testing, medical evaluation, etc.</t>
        </r>
        <r>
          <rPr>
            <sz val="9"/>
            <rFont val="Tahoma"/>
            <family val="2"/>
          </rPr>
          <t xml:space="preserve">
</t>
        </r>
      </text>
    </comment>
    <comment ref="B28" authorId="0">
      <text>
        <r>
          <rPr>
            <b/>
            <sz val="9"/>
            <rFont val="Tahoma"/>
            <family val="2"/>
          </rPr>
          <t>Indicate scheduled time of session: from-to.</t>
        </r>
      </text>
    </comment>
    <comment ref="B29" authorId="0">
      <text>
        <r>
          <rPr>
            <b/>
            <sz val="9"/>
            <rFont val="Tahoma"/>
            <family val="2"/>
          </rPr>
          <t>Indicate where the session will take place.</t>
        </r>
      </text>
    </comment>
    <comment ref="B30" authorId="0">
      <text>
        <r>
          <rPr>
            <b/>
            <sz val="9"/>
            <rFont val="Tahoma"/>
            <family val="2"/>
          </rPr>
          <t>Indicate general type of training to be performed, e.g. technical/tactical; fitness; mental; etc.</t>
        </r>
      </text>
    </comment>
    <comment ref="B31" authorId="0">
      <text>
        <r>
          <rPr>
            <b/>
            <sz val="9"/>
            <rFont val="Tahoma"/>
            <family val="2"/>
          </rPr>
          <t>Indicate specific performance factors to be trained, e.g. attacking skills; defensive skills; maximum strength; aerobic endurance; flexibility; etc.</t>
        </r>
      </text>
    </comment>
    <comment ref="B32" authorId="0">
      <text>
        <r>
          <rPr>
            <b/>
            <sz val="9"/>
            <rFont val="Tahoma"/>
            <family val="2"/>
          </rPr>
          <t>Indicate objectives set for the session, e.g. acquisition, consolidation, refinement, development, maintenance, etc.</t>
        </r>
      </text>
    </comment>
    <comment ref="B33" authorId="0">
      <text>
        <r>
          <rPr>
            <b/>
            <sz val="9"/>
            <rFont val="Tahoma"/>
            <family val="2"/>
          </rPr>
          <t>Specifiy exercise mode, e.g. Volleyball; running; weights; static stretching; etc.</t>
        </r>
      </text>
    </comment>
    <comment ref="B34" authorId="0">
      <text>
        <r>
          <rPr>
            <b/>
            <sz val="9"/>
            <rFont val="Tahoma"/>
            <family val="2"/>
          </rPr>
          <t>Indicate general type of training to be performed, e.g. technical/tactical; fitness; mental; etc.</t>
        </r>
      </text>
    </comment>
    <comment ref="B35" authorId="0">
      <text>
        <r>
          <rPr>
            <b/>
            <sz val="9"/>
            <rFont val="Tahoma"/>
            <family val="2"/>
          </rPr>
          <t>Indicate specific performance factors to be trained, e.g. attacking skills; defensive skills; maximum strength; aerobic endurance; flexibility; etc.</t>
        </r>
      </text>
    </comment>
    <comment ref="B36" authorId="0">
      <text>
        <r>
          <rPr>
            <b/>
            <sz val="9"/>
            <rFont val="Tahoma"/>
            <family val="2"/>
          </rPr>
          <t>Indicate objectives set for the session, e.g. acquisition, consolidation, refinement, development, maintenance, etc.</t>
        </r>
      </text>
    </comment>
    <comment ref="B37" authorId="0">
      <text>
        <r>
          <rPr>
            <b/>
            <sz val="9"/>
            <rFont val="Tahoma"/>
            <family val="2"/>
          </rPr>
          <t>Specifiy exercise mode, e.g. Volleyball; running; weights; static stretching; etc.</t>
        </r>
      </text>
    </comment>
    <comment ref="B38" authorId="0">
      <text>
        <r>
          <rPr>
            <b/>
            <sz val="9"/>
            <rFont val="Tahoma"/>
            <family val="2"/>
          </rPr>
          <t>Indicate general type of training to be performed, e.g. technical/tactical; fitness; mental; etc.</t>
        </r>
      </text>
    </comment>
    <comment ref="B39" authorId="0">
      <text>
        <r>
          <rPr>
            <b/>
            <sz val="9"/>
            <rFont val="Tahoma"/>
            <family val="2"/>
          </rPr>
          <t>Indicate specific performance factors to be trained, e.g. attacking skills; defensive skills; maximum strength; aerobic endurance; flexibility; etc.</t>
        </r>
      </text>
    </comment>
    <comment ref="B40" authorId="0">
      <text>
        <r>
          <rPr>
            <b/>
            <sz val="9"/>
            <rFont val="Tahoma"/>
            <family val="2"/>
          </rPr>
          <t>Indicate objectives set for the session, e.g. acquisition, consolidation, refinement, development, maintenance, etc.</t>
        </r>
      </text>
    </comment>
    <comment ref="B41" authorId="0">
      <text>
        <r>
          <rPr>
            <b/>
            <sz val="9"/>
            <rFont val="Tahoma"/>
            <family val="2"/>
          </rPr>
          <t>Specifiy exercise mode, e.g. Volleyball; running; weights; static stretching; etc.</t>
        </r>
      </text>
    </comment>
    <comment ref="B42" authorId="0">
      <text>
        <r>
          <rPr>
            <b/>
            <sz val="9"/>
            <rFont val="Tahoma"/>
            <family val="2"/>
          </rPr>
          <t>Specifiy recovery strategies used immediately after the session, e.g. hydration, CHO intake, massage, etc.</t>
        </r>
      </text>
    </comment>
    <comment ref="B43" authorId="0">
      <text>
        <r>
          <rPr>
            <b/>
            <sz val="9"/>
            <rFont val="Tahoma"/>
            <family val="2"/>
          </rPr>
          <t>On a scale of 1 to 10, indicate the expected degree of exertion you expect athletes will feel after this session.</t>
        </r>
      </text>
    </comment>
    <comment ref="B45" authorId="0">
      <text>
        <r>
          <rPr>
            <b/>
            <sz val="9"/>
            <rFont val="Tahoma"/>
            <family val="2"/>
          </rPr>
          <t>For instance, training, competition, testing, medical evaluation, etc.</t>
        </r>
        <r>
          <rPr>
            <sz val="9"/>
            <rFont val="Tahoma"/>
            <family val="2"/>
          </rPr>
          <t xml:space="preserve">
</t>
        </r>
      </text>
    </comment>
    <comment ref="B46" authorId="0">
      <text>
        <r>
          <rPr>
            <b/>
            <sz val="9"/>
            <rFont val="Tahoma"/>
            <family val="2"/>
          </rPr>
          <t>Indicate scheduled time of session: from-to.</t>
        </r>
      </text>
    </comment>
    <comment ref="B47" authorId="0">
      <text>
        <r>
          <rPr>
            <b/>
            <sz val="9"/>
            <rFont val="Tahoma"/>
            <family val="2"/>
          </rPr>
          <t>Indicate where the session will take place.</t>
        </r>
      </text>
    </comment>
    <comment ref="B48" authorId="0">
      <text>
        <r>
          <rPr>
            <b/>
            <sz val="9"/>
            <rFont val="Tahoma"/>
            <family val="2"/>
          </rPr>
          <t>Indicate general type of training to be performed, e.g. technical/tactical; fitness; mental; etc.</t>
        </r>
      </text>
    </comment>
    <comment ref="B49" authorId="0">
      <text>
        <r>
          <rPr>
            <b/>
            <sz val="9"/>
            <rFont val="Tahoma"/>
            <family val="2"/>
          </rPr>
          <t>Indicate specific performance factors to be trained, e.g. attacking skills; defensive skills; maximum strength; aerobic endurance; flexibility; etc.</t>
        </r>
      </text>
    </comment>
    <comment ref="B50" authorId="0">
      <text>
        <r>
          <rPr>
            <b/>
            <sz val="9"/>
            <rFont val="Tahoma"/>
            <family val="2"/>
          </rPr>
          <t>Indicate objectives set for the session, e.g. acquisition, consolidation, refinement, development, maintenance, etc.</t>
        </r>
      </text>
    </comment>
    <comment ref="B51" authorId="0">
      <text>
        <r>
          <rPr>
            <b/>
            <sz val="9"/>
            <rFont val="Tahoma"/>
            <family val="2"/>
          </rPr>
          <t>Specifiy exercise mode, e.g. Volleyball; running; weights; static stretching; etc.</t>
        </r>
      </text>
    </comment>
    <comment ref="B52" authorId="0">
      <text>
        <r>
          <rPr>
            <b/>
            <sz val="9"/>
            <rFont val="Tahoma"/>
            <family val="2"/>
          </rPr>
          <t>Indicate general type of training to be performed, e.g. technical/tactical; fitness; mental; etc.</t>
        </r>
      </text>
    </comment>
    <comment ref="B53" authorId="0">
      <text>
        <r>
          <rPr>
            <b/>
            <sz val="9"/>
            <rFont val="Tahoma"/>
            <family val="2"/>
          </rPr>
          <t>Indicate specific performance factors to be trained, e.g. attacking skills; defensive skills; maximum strength; aerobic endurance; flexibility; etc.</t>
        </r>
      </text>
    </comment>
    <comment ref="B54" authorId="0">
      <text>
        <r>
          <rPr>
            <b/>
            <sz val="9"/>
            <rFont val="Tahoma"/>
            <family val="2"/>
          </rPr>
          <t>Indicate objectives set for the session, e.g. acquisition, consolidation, refinement, development, maintenance, etc.</t>
        </r>
      </text>
    </comment>
    <comment ref="B55" authorId="0">
      <text>
        <r>
          <rPr>
            <b/>
            <sz val="9"/>
            <rFont val="Tahoma"/>
            <family val="2"/>
          </rPr>
          <t>Specifiy exercise mode, e.g. Volleyball; running; weights; static stretching; etc.</t>
        </r>
      </text>
    </comment>
    <comment ref="B56" authorId="0">
      <text>
        <r>
          <rPr>
            <b/>
            <sz val="9"/>
            <rFont val="Tahoma"/>
            <family val="2"/>
          </rPr>
          <t>Indicate general type of training to be performed, e.g. technical/tactical; fitness; mental; etc.</t>
        </r>
      </text>
    </comment>
    <comment ref="B57" authorId="0">
      <text>
        <r>
          <rPr>
            <b/>
            <sz val="9"/>
            <rFont val="Tahoma"/>
            <family val="2"/>
          </rPr>
          <t>Indicate specific performance factors to be trained, e.g. attacking skills; defensive skills; maximum strength; aerobic endurance; flexibility; etc.</t>
        </r>
      </text>
    </comment>
    <comment ref="B58" authorId="0">
      <text>
        <r>
          <rPr>
            <b/>
            <sz val="9"/>
            <rFont val="Tahoma"/>
            <family val="2"/>
          </rPr>
          <t>Indicate objectives set for the session, e.g. acquisition, consolidation, refinement, development, maintenance, etc.</t>
        </r>
      </text>
    </comment>
    <comment ref="B59" authorId="0">
      <text>
        <r>
          <rPr>
            <b/>
            <sz val="9"/>
            <rFont val="Tahoma"/>
            <family val="2"/>
          </rPr>
          <t>Specifiy exercise mode, e.g. Volleyball; running; weights; static stretching; etc.</t>
        </r>
      </text>
    </comment>
    <comment ref="B60" authorId="0">
      <text>
        <r>
          <rPr>
            <b/>
            <sz val="9"/>
            <rFont val="Tahoma"/>
            <family val="2"/>
          </rPr>
          <t>Specifiy recovery strategies used immediately after the session, e.g. hydration, CHO intake, massage, etc.</t>
        </r>
      </text>
    </comment>
    <comment ref="B61" authorId="0">
      <text>
        <r>
          <rPr>
            <b/>
            <sz val="9"/>
            <rFont val="Tahoma"/>
            <family val="2"/>
          </rPr>
          <t>On a scale of 1 to 10, indicate the expected degree of exertion you expect athletes will feel after this session.</t>
        </r>
      </text>
    </comment>
  </commentList>
</comments>
</file>

<file path=xl/comments7.xml><?xml version="1.0" encoding="utf-8"?>
<comments xmlns="http://schemas.openxmlformats.org/spreadsheetml/2006/main">
  <authors>
    <author>Alain MARION</author>
  </authors>
  <commentList>
    <comment ref="E17"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E41"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E68"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List>
</comments>
</file>

<file path=xl/comments8.xml><?xml version="1.0" encoding="utf-8"?>
<comments xmlns="http://schemas.openxmlformats.org/spreadsheetml/2006/main">
  <authors>
    <author>Alain MARION</author>
  </authors>
  <commentList>
    <comment ref="C16"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41"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65"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89"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117"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142"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List>
</comments>
</file>

<file path=xl/comments9.xml><?xml version="1.0" encoding="utf-8"?>
<comments xmlns="http://schemas.openxmlformats.org/spreadsheetml/2006/main">
  <authors>
    <author>Alain MARION</author>
  </authors>
  <commentList>
    <comment ref="C13"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37"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64"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List>
</comments>
</file>

<file path=xl/sharedStrings.xml><?xml version="1.0" encoding="utf-8"?>
<sst xmlns="http://schemas.openxmlformats.org/spreadsheetml/2006/main" count="1919" uniqueCount="361">
  <si>
    <t xml:space="preserve">Training and Competition Hours </t>
  </si>
  <si>
    <t>Ratio</t>
  </si>
  <si>
    <t>Volleyball Practice Hours</t>
  </si>
  <si>
    <t>R</t>
  </si>
  <si>
    <t>Volleyball Competition Hours</t>
  </si>
  <si>
    <t>Training</t>
  </si>
  <si>
    <t>M</t>
  </si>
  <si>
    <t>Total Volleyball Activity Hours</t>
  </si>
  <si>
    <t>Competition</t>
  </si>
  <si>
    <t>Year</t>
  </si>
  <si>
    <t>Week</t>
  </si>
  <si>
    <t>Date (52 weeks)</t>
  </si>
  <si>
    <t>Program</t>
  </si>
  <si>
    <t>L</t>
  </si>
  <si>
    <t>H</t>
  </si>
  <si>
    <t>Other Sports hours</t>
  </si>
  <si>
    <t>Volleyball</t>
  </si>
  <si>
    <t>Monday</t>
  </si>
  <si>
    <t>Practice hours</t>
  </si>
  <si>
    <t>Tuesday</t>
  </si>
  <si>
    <t>Wednesday</t>
  </si>
  <si>
    <t>Thursday</t>
  </si>
  <si>
    <t>Friday</t>
  </si>
  <si>
    <t>Weekday Comp Hours</t>
  </si>
  <si>
    <t xml:space="preserve">Comp </t>
  </si>
  <si>
    <t>Weekend Comp Hours</t>
  </si>
  <si>
    <t>Physical Prep Hours</t>
  </si>
  <si>
    <t>Mental Prep Hours</t>
  </si>
  <si>
    <t>Training/Evaluation Camp</t>
  </si>
  <si>
    <t>x</t>
  </si>
  <si>
    <t>Exam Schedule</t>
  </si>
  <si>
    <t>Testing (Skills,FMS,Physical)</t>
  </si>
  <si>
    <t>X</t>
  </si>
  <si>
    <t>Growth Measurements</t>
  </si>
  <si>
    <t>Period</t>
  </si>
  <si>
    <t>Preperation</t>
  </si>
  <si>
    <t>REST</t>
  </si>
  <si>
    <t>Preparation</t>
  </si>
  <si>
    <t>Phase</t>
  </si>
  <si>
    <t>General Prep  (12 weeks)</t>
  </si>
  <si>
    <t>Specific Prep (12 Weeks)</t>
  </si>
  <si>
    <t>Pre Comp (5 wks)</t>
  </si>
  <si>
    <t>Comp Phase (12 weeks)</t>
  </si>
  <si>
    <t>Mesocycle</t>
  </si>
  <si>
    <t>Duration of Meso</t>
  </si>
  <si>
    <t>Team Tactics</t>
  </si>
  <si>
    <t xml:space="preserve"> SKILL</t>
  </si>
  <si>
    <t>Method</t>
  </si>
  <si>
    <t>VOLUME</t>
  </si>
  <si>
    <t>INTENSITY</t>
  </si>
  <si>
    <t>2-3 sessions @ 30 min after practice or outside practice</t>
  </si>
  <si>
    <t>2-3 @ 30 min after practice or outside practice</t>
  </si>
  <si>
    <t>1-2 sessions/week</t>
  </si>
  <si>
    <t>Strength</t>
  </si>
  <si>
    <t>Speed</t>
  </si>
  <si>
    <t>Stamina</t>
  </si>
  <si>
    <t>(S)Psychology</t>
  </si>
  <si>
    <t>Nutrition</t>
  </si>
  <si>
    <t>Character Development</t>
  </si>
  <si>
    <t>Saturday</t>
  </si>
  <si>
    <t>Lesson 1 or 5 or 9</t>
  </si>
  <si>
    <t>Lesson 2 or 6 or 10</t>
  </si>
  <si>
    <t>Lesson 3 or 7 or 11</t>
  </si>
  <si>
    <t xml:space="preserve">Lesson 4 or 8 or 12 </t>
  </si>
  <si>
    <t>Forearm Pass</t>
  </si>
  <si>
    <t>SKILL VARIATIONS</t>
  </si>
  <si>
    <t xml:space="preserve">Stage of Skill </t>
  </si>
  <si>
    <t>CR &amp; DM Method</t>
  </si>
  <si>
    <t>Early Consolidation</t>
  </si>
  <si>
    <t>Late Consolidation</t>
  </si>
  <si>
    <t>Refinement</t>
  </si>
  <si>
    <t>EC</t>
  </si>
  <si>
    <t>LC</t>
  </si>
  <si>
    <t>Legend</t>
  </si>
  <si>
    <t>Initiation and Acquisition</t>
  </si>
  <si>
    <t xml:space="preserve"> Suggested:60/40 - 50/50</t>
  </si>
  <si>
    <t>Key Cues</t>
  </si>
  <si>
    <t>Key Decisions</t>
  </si>
  <si>
    <t>DRILL NAME HERE</t>
  </si>
  <si>
    <t>Skill(s)/Variation(s)</t>
  </si>
  <si>
    <r>
      <t xml:space="preserve">High Performance Seasonal Plan 
</t>
    </r>
    <r>
      <rPr>
        <b/>
        <sz val="20"/>
        <rFont val="Arial"/>
        <family val="2"/>
      </rPr>
      <t>Learn to Compete / 18U</t>
    </r>
    <r>
      <rPr>
        <b/>
        <sz val="26"/>
        <rFont val="Arial"/>
        <family val="2"/>
      </rPr>
      <t xml:space="preserve">
</t>
    </r>
  </si>
  <si>
    <t>CLICK HERE</t>
  </si>
  <si>
    <t xml:space="preserve">Beach </t>
  </si>
  <si>
    <t>Indoor</t>
  </si>
  <si>
    <t>Suppleness/Flexibility</t>
  </si>
  <si>
    <t>Aerobic Capacity</t>
  </si>
  <si>
    <t>Aerobic Power</t>
  </si>
  <si>
    <t>Anaerobic Lactic Power</t>
  </si>
  <si>
    <t>Using body weight</t>
  </si>
  <si>
    <t>Maximum Strength</t>
  </si>
  <si>
    <t>Strength Endurance</t>
  </si>
  <si>
    <t>Core strength</t>
  </si>
  <si>
    <t>Power</t>
  </si>
  <si>
    <t>Segment speed</t>
  </si>
  <si>
    <t>Linear speed</t>
  </si>
  <si>
    <t>Lateral speed</t>
  </si>
  <si>
    <t>Multi-directional speed</t>
  </si>
  <si>
    <t>Static flexibility</t>
  </si>
  <si>
    <t>Dynamic flexibility</t>
  </si>
  <si>
    <t>Anaerobic alactic capacity</t>
  </si>
  <si>
    <t>Anaerobic aclacic power</t>
  </si>
  <si>
    <t>Jump Float - Step</t>
  </si>
  <si>
    <t>Overhead Pass</t>
  </si>
  <si>
    <t>Service Reception</t>
  </si>
  <si>
    <t>Preparation for Attack</t>
  </si>
  <si>
    <t>Free ball pass</t>
  </si>
  <si>
    <t>Passing from the backcourt and frontcourt</t>
  </si>
  <si>
    <t>Attacker transition movements</t>
  </si>
  <si>
    <t>For all positions</t>
  </si>
  <si>
    <t>Non-Setters: 2nd ball set</t>
  </si>
  <si>
    <t>Frontcourt to frontcourt attacker</t>
  </si>
  <si>
    <t>Backcourt to frontcourt attacker</t>
  </si>
  <si>
    <t>At the net &amp; Off the net</t>
  </si>
  <si>
    <t>Setters: 61</t>
  </si>
  <si>
    <t>Setters: 31</t>
  </si>
  <si>
    <t>Setters: Step (61)</t>
  </si>
  <si>
    <t>Setters: Step (71)</t>
  </si>
  <si>
    <t>Setters: Fast Left Side (12)</t>
  </si>
  <si>
    <t>Setters: Fast Right Side (72)</t>
  </si>
  <si>
    <t>Setters: Fast B (pipe)</t>
  </si>
  <si>
    <t>Setters: Fast C</t>
  </si>
  <si>
    <t>Attack</t>
  </si>
  <si>
    <t>(Middles)</t>
  </si>
  <si>
    <t>At the net, Off the net &amp; Against the grain</t>
  </si>
  <si>
    <t>Step (61)</t>
  </si>
  <si>
    <t>Step (71)</t>
  </si>
  <si>
    <t>Attack (Outsides)</t>
  </si>
  <si>
    <t>Fast Left Side (12)</t>
  </si>
  <si>
    <t>At &amp; off the net, inside-out and outside-in approach</t>
  </si>
  <si>
    <t>Fast Right Side (72)</t>
  </si>
  <si>
    <t>Fast B (pipe)</t>
  </si>
  <si>
    <t>Fast C</t>
  </si>
  <si>
    <t>Attack Coverage</t>
  </si>
  <si>
    <t>Court movements</t>
  </si>
  <si>
    <t>Transition to Defensive Ready</t>
  </si>
  <si>
    <t>Movement to blocking ready positions</t>
  </si>
  <si>
    <t>Movement to defensive ready positions</t>
  </si>
  <si>
    <t>Blocking ready positions</t>
  </si>
  <si>
    <t xml:space="preserve">Defensive ready positions </t>
  </si>
  <si>
    <t>Blocking and Defense</t>
  </si>
  <si>
    <t>Blocking and Defensive movements for a Spread Block System (3-person block)</t>
  </si>
  <si>
    <t>Blocking and Defensive movements for a Bunch Read System (2-person block)</t>
  </si>
  <si>
    <t>Blocking and Defensive movements for a Bunch Read System (3-person block)</t>
  </si>
  <si>
    <t xml:space="preserve">Service </t>
  </si>
  <si>
    <t xml:space="preserve">Jump Float </t>
  </si>
  <si>
    <t>Serving to fixed and relative locations</t>
  </si>
  <si>
    <t>Jump Spin - Power</t>
  </si>
  <si>
    <t>Jump Spin - Control</t>
  </si>
  <si>
    <t>Ball is to the left or right of passer’s body
Ball is behind or substantially in front of passer</t>
  </si>
  <si>
    <t>At the net &amp; off the net, Against the grain</t>
  </si>
  <si>
    <t>CYCLE</t>
  </si>
  <si>
    <t>Tool blockers' hands</t>
  </si>
  <si>
    <t>Rebound spike (recycle)</t>
  </si>
  <si>
    <t>Backcourt Attacks</t>
  </si>
  <si>
    <t>Middle movements (step cross over footwork)
Outside Blocker movements (shuffle or cross)</t>
  </si>
  <si>
    <t>Middle movements (both sides)
Outside Blocker movements  (both sides)</t>
  </si>
  <si>
    <t>Suggested annual hours (all sports) 520-850</t>
  </si>
  <si>
    <t>Competition Importance (L = low, M = medium, H = high)</t>
  </si>
  <si>
    <t>STRENGTH AND CONDITIONING</t>
  </si>
  <si>
    <t>Anaerobic Lactic Capasity</t>
  </si>
  <si>
    <t>Setters: 41</t>
  </si>
  <si>
    <t>Strength and Conditioning LEGEND</t>
  </si>
  <si>
    <t>High</t>
  </si>
  <si>
    <t>Medium</t>
  </si>
  <si>
    <t>Low</t>
  </si>
  <si>
    <r>
      <t>The</t>
    </r>
    <r>
      <rPr>
        <b/>
        <sz val="10"/>
        <rFont val="Arial"/>
        <family val="2"/>
      </rPr>
      <t xml:space="preserve"> training emphasis given to a specific athletic ability</t>
    </r>
    <r>
      <rPr>
        <sz val="10"/>
        <rFont val="Arial"/>
        <family val="2"/>
      </rPr>
      <t xml:space="preserve"> is shown by the thickness of the band</t>
    </r>
  </si>
  <si>
    <r>
      <t>The</t>
    </r>
    <r>
      <rPr>
        <b/>
        <sz val="10"/>
        <rFont val="Arial"/>
        <family val="2"/>
      </rPr>
      <t xml:space="preserve"> training objective for a specific athletic ability</t>
    </r>
    <r>
      <rPr>
        <sz val="10"/>
        <rFont val="Arial"/>
        <family val="2"/>
      </rPr>
      <t xml:space="preserve"> is shown by a colour code</t>
    </r>
  </si>
  <si>
    <t>Black = 
Development</t>
  </si>
  <si>
    <t>Dark Grey = 
Maintenance</t>
  </si>
  <si>
    <t xml:space="preserve">2-4 sessions @ 30 min after practice or outside practice           </t>
  </si>
  <si>
    <t>Age group of athletes coached</t>
  </si>
  <si>
    <t>Years of playing experience of athletes (on average)</t>
  </si>
  <si>
    <t>Gender of athletes</t>
  </si>
  <si>
    <t>Number of weeks of my program (excluding breaks)</t>
  </si>
  <si>
    <t>Duration of Volleyball training sessions (on average)</t>
  </si>
  <si>
    <t>Number of mental training sessions per week (on average)</t>
  </si>
  <si>
    <t>Duration of mental training sessions (on average)</t>
  </si>
  <si>
    <t>Number of regular/league competitions during season</t>
  </si>
  <si>
    <t>Number of tournaments during season</t>
  </si>
  <si>
    <t>*Simulated Play can be used in all 4 stages of skill development</t>
  </si>
  <si>
    <t>Simulated Play*</t>
  </si>
  <si>
    <t>Method 3 + Simulated Play</t>
  </si>
  <si>
    <t>Method 1 + Simulated Play</t>
  </si>
  <si>
    <t>Method 2 + Simulated Play</t>
  </si>
  <si>
    <t>IA</t>
  </si>
  <si>
    <t>Technical and Individual Tactics (CR + DM + SE)</t>
  </si>
  <si>
    <t>SAMPLE PLAN C - High School and Club (33 weeks)</t>
  </si>
  <si>
    <t>SAMPLE PLAN B - Club (17 weeks)</t>
  </si>
  <si>
    <t>SAMPLE PLAN A - High School (12 weeks)</t>
  </si>
  <si>
    <t>SAMPLE PLAN D - High School and Club (24 weeks)</t>
  </si>
  <si>
    <t>SAMPLE PLAN E - High Performance Program (41 weeks)</t>
  </si>
  <si>
    <t>Duration of sessions when performing other types of training  (on average)</t>
  </si>
  <si>
    <t>Number of Volleyball training sessions per week in my program (on average)</t>
  </si>
  <si>
    <t>Number of fitness-specific training sessions per week (on average)</t>
  </si>
  <si>
    <t>Duration of fitness-specific training sessions (on average)</t>
  </si>
  <si>
    <r>
      <t xml:space="preserve">Type of training your athletes typically do </t>
    </r>
    <r>
      <rPr>
        <i/>
        <sz val="12"/>
        <color theme="1"/>
        <rFont val="Calibri"/>
        <family val="2"/>
        <scheme val="minor"/>
      </rPr>
      <t>during the 12 weeks leading to your program</t>
    </r>
  </si>
  <si>
    <r>
      <t xml:space="preserve">Type of training your athletes typically do </t>
    </r>
    <r>
      <rPr>
        <i/>
        <sz val="12"/>
        <color theme="1"/>
        <rFont val="Calibri"/>
        <family val="2"/>
        <scheme val="minor"/>
      </rPr>
      <t>during the 12 weeks that follow your program</t>
    </r>
  </si>
  <si>
    <t>Frequency of sessions when performing other types of training  (x/week, on average)</t>
  </si>
  <si>
    <t>Level of competition of the team you coach</t>
  </si>
  <si>
    <t>Other important information about your program</t>
  </si>
  <si>
    <t>Key Program Variables</t>
  </si>
  <si>
    <t xml:space="preserve">My Coaching Context </t>
  </si>
  <si>
    <r>
      <t>Volume refers to the amount of work done during activity.
Exercise time or the number of repetitions performed are the most common ways of expressing volume in Volleyball.</t>
    </r>
    <r>
      <rPr>
        <sz val="12"/>
        <rFont val="Arial"/>
        <family val="2"/>
      </rPr>
      <t xml:space="preserve"> </t>
    </r>
  </si>
  <si>
    <r>
      <t xml:space="preserve">Intensity refers to the power output required by the activity. </t>
    </r>
    <r>
      <rPr>
        <sz val="12"/>
        <rFont val="Arial"/>
        <family val="2"/>
      </rPr>
      <t>During exercise, the faster the execution and/or the greater the resistance that must be overcome, the higher the intensity.
Players should practice at the optimal speed or movement velocity they can do – yet with proper execution at a success rate of 70% or more. 
As a rule of thumb, drills/activities that involve attacking and blocking can be considered  "more intense" than serving, passing and setting. Defending can be considered a moderatly intense activity.</t>
    </r>
  </si>
  <si>
    <r>
      <rPr>
        <b/>
        <sz val="11"/>
        <rFont val="Arial"/>
        <family val="2"/>
      </rPr>
      <t xml:space="preserve">WORK LOAD
 </t>
    </r>
    <r>
      <rPr>
        <sz val="11"/>
        <rFont val="Arial"/>
        <family val="2"/>
      </rPr>
      <t xml:space="preserve">                      
The "Work Load" (WL) refers to the total energy output associated with an activity over time. It is determined primarily by factors such as exercise time, intensity, and type. Other variables, e.g., environmental factors, may also increase WL in certain conditions.
It is difficult to accurately quantify WL in a sport like Volleyball, but "qualitative" estimations can be obtained based on the degree of difficulty felt by the athlete (a.k.a. as rating of perceived exertion) and actual activity time. The assumption is that there is a good relationship between WL and the  level of fatigue felt by the athlete at the end of a practice or competition.  </t>
    </r>
    <r>
      <rPr>
        <sz val="10"/>
        <rFont val="Arial"/>
        <family val="2"/>
      </rPr>
      <t xml:space="preserve">                        </t>
    </r>
  </si>
  <si>
    <t>S</t>
  </si>
  <si>
    <t>Ball path</t>
  </si>
  <si>
    <t>Player path</t>
  </si>
  <si>
    <t>Coach or Assistant</t>
  </si>
  <si>
    <t>Players</t>
  </si>
  <si>
    <t>Coach/Player on box</t>
  </si>
  <si>
    <t>LEGEND</t>
  </si>
  <si>
    <t>Libero</t>
  </si>
  <si>
    <t>Setter</t>
  </si>
  <si>
    <t xml:space="preserve">EVALUATION (POST PRACTICE): </t>
  </si>
  <si>
    <t xml:space="preserve">VARIATION:  </t>
  </si>
  <si>
    <t xml:space="preserve">LOADING OPTIONS: </t>
  </si>
  <si>
    <t>KEY TEACHING POINTS:</t>
  </si>
  <si>
    <t xml:space="preserve">EXECUTION CRITERIA: </t>
  </si>
  <si>
    <t xml:space="preserve">DRILL DESCRIPTION AND METHOD USED: </t>
  </si>
  <si>
    <t xml:space="preserve">TIME OF ACTIVITY: </t>
  </si>
  <si>
    <r>
      <rPr>
        <sz val="10"/>
        <rFont val="Arial"/>
        <family val="2"/>
      </rPr>
      <t>7) PURPOSE</t>
    </r>
    <r>
      <rPr>
        <b/>
        <sz val="10"/>
        <rFont val="Arial"/>
        <family val="2"/>
      </rPr>
      <t xml:space="preserve">: </t>
    </r>
  </si>
  <si>
    <t>TIME OF ACTIVITY:</t>
  </si>
  <si>
    <t xml:space="preserve">EQUIPMENT: </t>
  </si>
  <si>
    <t xml:space="preserve">6) PURPOSE: </t>
  </si>
  <si>
    <t>Training facilities (e.g., location; # of courts available; etc.)</t>
  </si>
  <si>
    <t xml:space="preserve">PURPOSE: </t>
  </si>
  <si>
    <r>
      <t>LOADING OPTIONS</t>
    </r>
    <r>
      <rPr>
        <b/>
        <sz val="10"/>
        <rFont val="Arial"/>
        <family val="2"/>
      </rPr>
      <t>:</t>
    </r>
    <r>
      <rPr>
        <sz val="10"/>
        <rFont val="Arial"/>
        <family val="2"/>
      </rPr>
      <t xml:space="preserve"> </t>
    </r>
  </si>
  <si>
    <t>VARIATION:</t>
  </si>
  <si>
    <t xml:space="preserve">KEY TEACHING POINTS: </t>
  </si>
  <si>
    <r>
      <t>WARM UP DESCRIPTION</t>
    </r>
    <r>
      <rPr>
        <b/>
        <sz val="10"/>
        <rFont val="Arial"/>
        <family val="2"/>
      </rPr>
      <t>:</t>
    </r>
    <r>
      <rPr>
        <sz val="10"/>
        <rFont val="Arial"/>
        <family val="2"/>
      </rPr>
      <t xml:space="preserve"> </t>
    </r>
  </si>
  <si>
    <t xml:space="preserve">2) PURPOSE: </t>
  </si>
  <si>
    <r>
      <rPr>
        <sz val="10"/>
        <rFont val="Arial"/>
        <family val="2"/>
      </rPr>
      <t>KEY TEACHING POINTS</t>
    </r>
    <r>
      <rPr>
        <b/>
        <sz val="10"/>
        <rFont val="Arial"/>
        <family val="2"/>
      </rPr>
      <t>:</t>
    </r>
    <r>
      <rPr>
        <sz val="10"/>
        <rFont val="Arial"/>
        <family val="2"/>
      </rPr>
      <t xml:space="preserve"> </t>
    </r>
  </si>
  <si>
    <t xml:space="preserve">3) PURPOSE: </t>
  </si>
  <si>
    <t xml:space="preserve">4) PURPOSE: </t>
  </si>
  <si>
    <t xml:space="preserve">VARIATION: </t>
  </si>
  <si>
    <t xml:space="preserve">1) PURPOSE: </t>
  </si>
  <si>
    <t xml:space="preserve">5) PURPOSE: </t>
  </si>
  <si>
    <t>Coach name:</t>
  </si>
  <si>
    <t>Date submitted:</t>
  </si>
  <si>
    <t>Period of the plan:</t>
  </si>
  <si>
    <t>Microcycle/week date:</t>
  </si>
  <si>
    <t>Session Overview</t>
  </si>
  <si>
    <t>Sunday</t>
  </si>
  <si>
    <t>Focus</t>
  </si>
  <si>
    <t>Time (from-to)</t>
  </si>
  <si>
    <t>Location</t>
  </si>
  <si>
    <t>Performance factor(s)</t>
  </si>
  <si>
    <t>Objectives</t>
  </si>
  <si>
    <t>Exercise mode</t>
  </si>
  <si>
    <t>Recovery strategies</t>
  </si>
  <si>
    <t>Yearly Training Plan</t>
  </si>
  <si>
    <t>Program:</t>
  </si>
  <si>
    <t>Session 1</t>
  </si>
  <si>
    <t>Enter info</t>
  </si>
  <si>
    <t>Gym</t>
  </si>
  <si>
    <t xml:space="preserve">Type </t>
  </si>
  <si>
    <t>Technical</t>
  </si>
  <si>
    <t>Enter</t>
  </si>
  <si>
    <t>Consolidation</t>
  </si>
  <si>
    <t>Volleyball-specific</t>
  </si>
  <si>
    <t>Type</t>
  </si>
  <si>
    <t>Acquisition</t>
  </si>
  <si>
    <t>Tactical</t>
  </si>
  <si>
    <t>Offense</t>
  </si>
  <si>
    <t>Hydration + CHO</t>
  </si>
  <si>
    <t>Expected fatigue (RPE: 1-10)</t>
  </si>
  <si>
    <t>Expected fatigue</t>
  </si>
  <si>
    <t>Number of 1rst year players</t>
  </si>
  <si>
    <t>Number of 2nd and 3rd year players</t>
  </si>
  <si>
    <t>Number of 4th and 5rd year players</t>
  </si>
  <si>
    <t>Coaching ennvironment (Club; College; etc.)</t>
  </si>
  <si>
    <t>Number of training sessions per day (average)</t>
  </si>
  <si>
    <r>
      <t xml:space="preserve">Session 2
</t>
    </r>
    <r>
      <rPr>
        <sz val="14"/>
        <color theme="1"/>
        <rFont val="Calibri"/>
        <family val="2"/>
        <scheme val="minor"/>
      </rPr>
      <t>(used when necessary)</t>
    </r>
  </si>
  <si>
    <r>
      <t xml:space="preserve">Session 3
</t>
    </r>
    <r>
      <rPr>
        <sz val="14"/>
        <color theme="1"/>
        <rFont val="Calibri"/>
        <family val="2"/>
        <scheme val="minor"/>
      </rPr>
      <t>(used when necessary)</t>
    </r>
  </si>
  <si>
    <t>3:00-5:00</t>
  </si>
  <si>
    <t>Period/phase of the plan:</t>
  </si>
  <si>
    <t xml:space="preserve">Session date: </t>
  </si>
  <si>
    <r>
      <t xml:space="preserve">Use the space below for </t>
    </r>
    <r>
      <rPr>
        <b/>
        <i/>
        <sz val="14"/>
        <color rgb="FFFF0000"/>
        <rFont val="Calibri"/>
        <family val="2"/>
        <scheme val="minor"/>
      </rPr>
      <t>Continuous</t>
    </r>
    <r>
      <rPr>
        <b/>
        <sz val="14"/>
        <color rgb="FFFF0000"/>
        <rFont val="Calibri"/>
        <family val="2"/>
        <scheme val="minor"/>
      </rPr>
      <t xml:space="preserve"> efforts</t>
    </r>
  </si>
  <si>
    <r>
      <t xml:space="preserve">Use the frames below for </t>
    </r>
    <r>
      <rPr>
        <b/>
        <i/>
        <sz val="14"/>
        <color rgb="FFFF0000"/>
        <rFont val="Calibri"/>
        <family val="2"/>
        <scheme val="minor"/>
      </rPr>
      <t>Intermittent</t>
    </r>
    <r>
      <rPr>
        <b/>
        <sz val="14"/>
        <color rgb="FFFF0000"/>
        <rFont val="Calibri"/>
        <family val="2"/>
        <scheme val="minor"/>
      </rPr>
      <t xml:space="preserve"> (non continuous) types of efforts, e.g. intervals, resistance training, flexibility training.</t>
    </r>
  </si>
  <si>
    <t>Use one or more frames, depending on the number of activities featured in the Warm-Up.</t>
  </si>
  <si>
    <t>Performance factor:</t>
  </si>
  <si>
    <t>Type of activity:</t>
  </si>
  <si>
    <t>Mode of activity:</t>
  </si>
  <si>
    <t>Intensity</t>
  </si>
  <si>
    <t>Intensity unit</t>
  </si>
  <si>
    <t>Volume</t>
  </si>
  <si>
    <t>Volume unit</t>
  </si>
  <si>
    <t>Number of sets:</t>
  </si>
  <si>
    <t>Reps/set:</t>
  </si>
  <si>
    <t>Effort duration (seconds)</t>
  </si>
  <si>
    <t>Exercise (if applicable)</t>
  </si>
  <si>
    <t>Type of recovery:</t>
  </si>
  <si>
    <t>Work:Rest ratio = 1 to…</t>
  </si>
  <si>
    <t>Recovery between sets (min)</t>
  </si>
  <si>
    <t>Exercise Description (for RT or flexibility)</t>
  </si>
  <si>
    <t>Consult the space below if a known time value can be associated to the exercise/activity.</t>
  </si>
  <si>
    <t>Overall…</t>
  </si>
  <si>
    <t>Seconds</t>
  </si>
  <si>
    <t>Minutes</t>
  </si>
  <si>
    <t>Effort duration</t>
  </si>
  <si>
    <t>Recovery time - reps</t>
  </si>
  <si>
    <t>Recovery time - sets</t>
  </si>
  <si>
    <t>Recovery time - total</t>
  </si>
  <si>
    <t>Total time (min)</t>
  </si>
  <si>
    <t>Exercise (for RT or flexibility)</t>
  </si>
  <si>
    <r>
      <t xml:space="preserve">Use the space below for </t>
    </r>
    <r>
      <rPr>
        <b/>
        <i/>
        <sz val="14"/>
        <color theme="1"/>
        <rFont val="Calibri"/>
        <family val="2"/>
        <scheme val="minor"/>
      </rPr>
      <t>Intermittent</t>
    </r>
    <r>
      <rPr>
        <b/>
        <sz val="14"/>
        <color theme="1"/>
        <rFont val="Calibri"/>
        <family val="2"/>
        <scheme val="minor"/>
      </rPr>
      <t xml:space="preserve"> (non continuous) types of efforts, e.g. intervals, resistance training, flexibility training.</t>
    </r>
  </si>
  <si>
    <t>Copy the frame  below and its contents for each additional activity/exercise performed during the session.</t>
  </si>
  <si>
    <t>Exercise Description  (for RT or flexibility)</t>
  </si>
  <si>
    <t>Suppleness</t>
  </si>
  <si>
    <t>Training priorities:</t>
  </si>
  <si>
    <t>W1</t>
  </si>
  <si>
    <t>W2</t>
  </si>
  <si>
    <t>W3</t>
  </si>
  <si>
    <t>Volume:</t>
  </si>
  <si>
    <t>Recovery</t>
  </si>
  <si>
    <t xml:space="preserve">TIME OF ACTIVITY:                               </t>
  </si>
  <si>
    <t>DURATION:</t>
  </si>
  <si>
    <t>In the area provided to the left, list the following items:
-the week (based on your YTP)
-the training priorities
-the global training volume for the practice (write H, M, or R in the appropriate column, and delete the others.)
-also indicate the training load of each individual drill by applying the appropriate colour. A sample is provided for the warm-up.</t>
  </si>
  <si>
    <t xml:space="preserve">Objective: </t>
  </si>
  <si>
    <t>WARM UP</t>
  </si>
  <si>
    <t>MAIN PART</t>
  </si>
  <si>
    <t>COOL DOWN</t>
  </si>
  <si>
    <t>Program week</t>
  </si>
  <si>
    <t>Day of the week</t>
  </si>
  <si>
    <t>Daily FI</t>
  </si>
  <si>
    <t>Session Fatigue Index Value:</t>
  </si>
  <si>
    <t>Total Time (Tt) of session (minutes)</t>
  </si>
  <si>
    <t>General Warm-Up Time (GWt)</t>
  </si>
  <si>
    <t>Explanations/demonstrations (EDt)</t>
  </si>
  <si>
    <t>Planned Pauses Time (PPt)</t>
  </si>
  <si>
    <t>Cool Down Time (CDt)</t>
  </si>
  <si>
    <r>
      <t xml:space="preserve">% of time athlete </t>
    </r>
    <r>
      <rPr>
        <u val="single"/>
        <sz val="12"/>
        <color theme="1"/>
        <rFont val="Arial"/>
        <family val="2"/>
      </rPr>
      <t>not</t>
    </r>
    <r>
      <rPr>
        <sz val="12"/>
        <color theme="1"/>
        <rFont val="Arial"/>
        <family val="2"/>
      </rPr>
      <t xml:space="preserve"> active in drill (NAt)</t>
    </r>
  </si>
  <si>
    <t>Rating of Perceived Exertion (RPE) after session</t>
  </si>
  <si>
    <t>Sum of daily FIs for the week</t>
  </si>
  <si>
    <t>Average FI for the week</t>
  </si>
  <si>
    <t>SD</t>
  </si>
  <si>
    <t>Daily Fatigue Index Value</t>
  </si>
  <si>
    <t>Fatigue Index - Session 1</t>
  </si>
  <si>
    <t xml:space="preserve">Overall Fatigue Index for the Week </t>
  </si>
  <si>
    <t>Fatigue Index - Session 2</t>
  </si>
  <si>
    <t>Fatigue Index - Session 3</t>
  </si>
  <si>
    <t>Fatigue Index - Session 4</t>
  </si>
  <si>
    <t>Fatigue Index - Session 5</t>
  </si>
  <si>
    <t>Weekly Fatigue Index Graph</t>
  </si>
  <si>
    <t>Program Week</t>
  </si>
  <si>
    <t xml:space="preserve">Daily Fatigue Index </t>
  </si>
  <si>
    <r>
      <t xml:space="preserve">% of time athlete </t>
    </r>
    <r>
      <rPr>
        <u val="single"/>
        <sz val="12"/>
        <color theme="1"/>
        <rFont val="Arial"/>
        <family val="2"/>
      </rPr>
      <t>not</t>
    </r>
    <r>
      <rPr>
        <sz val="12"/>
        <color theme="1"/>
        <rFont val="Arial"/>
        <family val="2"/>
      </rPr>
      <t xml:space="preserve"> active in drill/match (NAt) (0.5 = 50%)</t>
    </r>
  </si>
  <si>
    <t xml:space="preserve"> Weekly Fatigue Index      </t>
  </si>
  <si>
    <t>Complete Week 1 from your YTP</t>
  </si>
  <si>
    <t>Determine whether training and competition opportunities of own program are adequate for athlete progression.</t>
  </si>
  <si>
    <t>Identify appropriate measures to address identified issues, and promote athlete development.</t>
  </si>
  <si>
    <r>
      <rPr>
        <b/>
        <sz val="12"/>
        <rFont val="Arial"/>
        <family val="2"/>
      </rPr>
      <t>PROGRESSION OF THE WORKLOAD</t>
    </r>
    <r>
      <rPr>
        <sz val="12"/>
        <rFont val="Arial"/>
        <family val="2"/>
      </rPr>
      <t xml:space="preserve">
The Workload (WL) should not be the same throughout the program. There should be fluctuations over the weeks, for instance a progressive increase over 3 or 4 weeks, followed by an ‘easier’ or ‘recovery’ week in which the load is reduced.  
Many coaches run practices at the same levels of volume and intensity over the course of the year.  This is not effective, and may result in a decrease in performance over time.  
Before important competitions, the WL and the fatigue felt by the players should be reduced, to allow them to recover and peak. This can be achieved over a 7 to 10 day period, by reducing the overall volume of work done by the players during 
each session, while keeping intensity high. This implies that there will be frequent and longer pauses during the sessions, and that the focus will be on quality rather than quantity of work.
See to the right an example of progression in the Workload (and therefore, resulting fatigue) over several weeks of a program. Click on the</t>
    </r>
    <r>
      <rPr>
        <b/>
        <sz val="12"/>
        <rFont val="Arial"/>
        <family val="2"/>
      </rPr>
      <t xml:space="preserve"> loading image</t>
    </r>
    <r>
      <rPr>
        <sz val="12"/>
        <rFont val="Arial"/>
        <family val="2"/>
      </rPr>
      <t xml:space="preserve"> to the right to use a Fatigue Management Tool, which estimates daily/weekly workloads.</t>
    </r>
  </si>
  <si>
    <r>
      <rPr>
        <b/>
        <sz val="12"/>
        <rFont val="Arial"/>
        <family val="2"/>
      </rPr>
      <t>PROGRESSION OF THE WORKLOAD</t>
    </r>
    <r>
      <rPr>
        <sz val="12"/>
        <rFont val="Arial"/>
        <family val="2"/>
      </rPr>
      <t xml:space="preserve">
The Workload (WL) should not be the same throughout the program. There should be fluctuations over the weeks, for instance a progressive increase over 3 or 4 weeks, followed by an ‘easier’ or ‘recovery’ week in which the load is reduced.  
Many coaches run practices at the same levels of volume and intensity over the course of the year.  This is not effective, and may result in a decrease in performance over time.  
Before important competitions, the WL and the fatigue felt by the players should be reduced, to allow them to recover and peak. This can be achieved over a 7 to 10 day period, by reducing the overall volume of work done by the players during 
each session, while keeping intensity high. This implies that there will be frequent and longer pauses during the sessions, and that the focus will be on quality rather than quantity of work.
See to the right an example of progression in the Workload (and therefore, resulting fatigue) over several weeks of a program.  Click on the </t>
    </r>
    <r>
      <rPr>
        <b/>
        <sz val="12"/>
        <rFont val="Arial"/>
        <family val="2"/>
      </rPr>
      <t>loading image</t>
    </r>
    <r>
      <rPr>
        <sz val="12"/>
        <rFont val="Arial"/>
        <family val="2"/>
      </rPr>
      <t xml:space="preserve"> to the right to use a Fatigue Management Tool, which estimates daily/weekly workloads.</t>
    </r>
  </si>
  <si>
    <t>Total weekly training &amp; practice time:</t>
  </si>
  <si>
    <t>This micro-cycle must be a tapering/peaking microcycle prior to a major competition</t>
  </si>
  <si>
    <t>Identify specific measures and strategies that contribute to maximizing the athletes’ potential for performance in areas such as: nutrition and hydration; adjustments to equipment; mental preparation; team cohesiveness; logistics; etc.</t>
  </si>
  <si>
    <t>Athlete Development Reflection Questions</t>
  </si>
  <si>
    <t>Identify major issues negatively impacting athlete progression within own yearly program, and present realistic solutions that (1) are consistent with Volleyball Canada’s long-term athlete development norms / principles and (2) are adapted to the needs of Train to Compete athletes.</t>
  </si>
  <si>
    <t xml:space="preserve">For an overview of this concept see "Recovery and Regeneration for LTAD" HERE </t>
  </si>
  <si>
    <t xml:space="preserve">What is the best means of regeneration to recover faster and better from the variety of activities you put your athletes through (speed training, technical/tactical execution, strength training, etc.). Provide some examples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</si>
</sst>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00_);_(&quot;$&quot;* \(#,##0.00\);_(&quot;$&quot;* &quot;-&quot;??_);_(@_)"/>
    <numFmt numFmtId="165" formatCode="_ * #,##0.00_)\ _$_ ;_ * \(#,##0.00\)\ _$_ ;_ * &quot;-&quot;??_)\ _$_ ;_ @_ "/>
  </numFmts>
  <fonts count="86">
    <font>
      <sz val="12"/>
      <color theme="1"/>
      <name val="Calibri"/>
      <family val="2"/>
      <scheme val="minor"/>
    </font>
    <font>
      <sz val="10"/>
      <name val="Arial"/>
      <family val="2"/>
    </font>
    <font>
      <u val="single"/>
      <sz val="12"/>
      <color theme="10"/>
      <name val="Calibri"/>
      <family val="2"/>
      <scheme val="minor"/>
    </font>
    <font>
      <u val="single"/>
      <sz val="12"/>
      <color theme="11"/>
      <name val="Calibri"/>
      <family val="2"/>
      <scheme val="minor"/>
    </font>
    <font>
      <sz val="11"/>
      <name val="Arial"/>
      <family val="2"/>
    </font>
    <font>
      <sz val="11"/>
      <color theme="1"/>
      <name val="Calibri"/>
      <family val="2"/>
      <scheme val="minor"/>
    </font>
    <font>
      <sz val="10"/>
      <name val="Verdana"/>
      <family val="2"/>
    </font>
    <font>
      <sz val="9"/>
      <color theme="1"/>
      <name val="Verdana"/>
      <family val="2"/>
    </font>
    <font>
      <sz val="12"/>
      <name val="Arial"/>
      <family val="2"/>
    </font>
    <font>
      <b/>
      <sz val="11"/>
      <name val="Arial"/>
      <family val="2"/>
    </font>
    <font>
      <b/>
      <sz val="10"/>
      <name val="Verdana"/>
      <family val="2"/>
    </font>
    <font>
      <b/>
      <sz val="26"/>
      <name val="Arial"/>
      <family val="2"/>
    </font>
    <font>
      <b/>
      <sz val="20"/>
      <name val="Arial"/>
      <family val="2"/>
    </font>
    <font>
      <b/>
      <sz val="10"/>
      <name val="Arial"/>
      <family val="2"/>
    </font>
    <font>
      <b/>
      <sz val="9"/>
      <name val="Arial"/>
      <family val="2"/>
    </font>
    <font>
      <b/>
      <sz val="8"/>
      <color indexed="52"/>
      <name val="Arial"/>
      <family val="2"/>
    </font>
    <font>
      <b/>
      <sz val="10"/>
      <color indexed="9"/>
      <name val="Arial"/>
      <family val="2"/>
    </font>
    <font>
      <b/>
      <sz val="8"/>
      <name val="Arial"/>
      <family val="2"/>
    </font>
    <font>
      <b/>
      <sz val="8"/>
      <color indexed="10"/>
      <name val="Arial"/>
      <family val="2"/>
    </font>
    <font>
      <sz val="10"/>
      <color indexed="10"/>
      <name val="Verdana"/>
      <family val="2"/>
    </font>
    <font>
      <b/>
      <sz val="8"/>
      <color rgb="FFFF0000"/>
      <name val="Arial"/>
      <family val="2"/>
    </font>
    <font>
      <sz val="9"/>
      <name val="Arial"/>
      <family val="2"/>
    </font>
    <font>
      <sz val="8"/>
      <name val="Arial"/>
      <family val="2"/>
    </font>
    <font>
      <sz val="10"/>
      <color indexed="9"/>
      <name val="Arial"/>
      <family val="2"/>
    </font>
    <font>
      <sz val="8"/>
      <color indexed="10"/>
      <name val="Arial"/>
      <family val="2"/>
    </font>
    <font>
      <b/>
      <sz val="8"/>
      <color indexed="9"/>
      <name val="Arial"/>
      <family val="2"/>
    </font>
    <font>
      <u val="single"/>
      <sz val="16"/>
      <name val="Verdana"/>
      <family val="2"/>
    </font>
    <font>
      <u val="single"/>
      <sz val="14"/>
      <name val="Verdana"/>
      <family val="2"/>
    </font>
    <font>
      <b/>
      <i/>
      <sz val="10"/>
      <name val="Arial"/>
      <family val="2"/>
    </font>
    <font>
      <i/>
      <sz val="10"/>
      <name val="Arial"/>
      <family val="2"/>
    </font>
    <font>
      <b/>
      <i/>
      <sz val="8"/>
      <name val="Arial"/>
      <family val="2"/>
    </font>
    <font>
      <b/>
      <u val="single"/>
      <sz val="10"/>
      <name val="Arial"/>
      <family val="2"/>
    </font>
    <font>
      <sz val="12"/>
      <name val="Verdana"/>
      <family val="2"/>
    </font>
    <font>
      <u val="single"/>
      <sz val="12"/>
      <name val="Verdana"/>
      <family val="2"/>
    </font>
    <font>
      <b/>
      <sz val="8"/>
      <color indexed="11"/>
      <name val="Arial"/>
      <family val="2"/>
    </font>
    <font>
      <sz val="16"/>
      <color theme="1"/>
      <name val="Verdana"/>
      <family val="2"/>
    </font>
    <font>
      <b/>
      <sz val="12"/>
      <name val="Arial"/>
      <family val="2"/>
    </font>
    <font>
      <sz val="11"/>
      <color rgb="FFFF0000"/>
      <name val="Calibri"/>
      <family val="2"/>
      <scheme val="minor"/>
    </font>
    <font>
      <b/>
      <sz val="12"/>
      <color theme="1"/>
      <name val="Calibri"/>
      <family val="2"/>
      <scheme val="minor"/>
    </font>
    <font>
      <b/>
      <sz val="10"/>
      <color rgb="FF000000"/>
      <name val="Arial"/>
      <family val="2"/>
    </font>
    <font>
      <sz val="10"/>
      <color rgb="FFFF0000"/>
      <name val="Arial"/>
      <family val="2"/>
    </font>
    <font>
      <sz val="9"/>
      <color theme="0"/>
      <name val="Arial"/>
      <family val="2"/>
    </font>
    <font>
      <sz val="10"/>
      <color theme="0"/>
      <name val="Arial"/>
      <family val="2"/>
    </font>
    <font>
      <b/>
      <sz val="14"/>
      <color theme="1"/>
      <name val="Calibri"/>
      <family val="2"/>
      <scheme val="minor"/>
    </font>
    <font>
      <i/>
      <sz val="12"/>
      <color theme="1"/>
      <name val="Calibri"/>
      <family val="2"/>
      <scheme val="minor"/>
    </font>
    <font>
      <sz val="11"/>
      <color rgb="FF9C6500"/>
      <name val="Calibri"/>
      <family val="2"/>
      <scheme val="minor"/>
    </font>
    <font>
      <sz val="12"/>
      <name val="Calibri"/>
      <family val="2"/>
      <scheme val="minor"/>
    </font>
    <font>
      <b/>
      <sz val="14"/>
      <color theme="5" tint="-0.24997000396251678"/>
      <name val="Calibri"/>
      <family val="2"/>
      <scheme val="minor"/>
    </font>
    <font>
      <b/>
      <sz val="14"/>
      <color theme="0"/>
      <name val="Calibri"/>
      <family val="2"/>
      <scheme val="minor"/>
    </font>
    <font>
      <b/>
      <sz val="9"/>
      <name val="Tahoma"/>
      <family val="2"/>
    </font>
    <font>
      <sz val="9"/>
      <name val="Tahoma"/>
      <family val="2"/>
    </font>
    <font>
      <b/>
      <sz val="11"/>
      <color theme="3"/>
      <name val="Calibri"/>
      <family val="2"/>
      <scheme val="minor"/>
    </font>
    <font>
      <sz val="14"/>
      <color theme="1"/>
      <name val="Calibri"/>
      <family val="2"/>
      <scheme val="minor"/>
    </font>
    <font>
      <b/>
      <sz val="11"/>
      <color theme="6" tint="-0.4999699890613556"/>
      <name val="Calibri"/>
      <family val="2"/>
      <scheme val="minor"/>
    </font>
    <font>
      <b/>
      <sz val="11"/>
      <color theme="5" tint="-0.24997000396251678"/>
      <name val="Calibri"/>
      <family val="2"/>
      <scheme val="minor"/>
    </font>
    <font>
      <i/>
      <sz val="9"/>
      <color theme="0"/>
      <name val="Arial"/>
      <family val="2"/>
    </font>
    <font>
      <sz val="11"/>
      <color theme="1"/>
      <name val="Arial"/>
      <family val="2"/>
    </font>
    <font>
      <b/>
      <sz val="11"/>
      <color theme="1"/>
      <name val="Calibri"/>
      <family val="2"/>
      <scheme val="minor"/>
    </font>
    <font>
      <b/>
      <sz val="14"/>
      <color theme="1"/>
      <name val="Arial"/>
      <family val="2"/>
    </font>
    <font>
      <b/>
      <sz val="16"/>
      <color theme="1"/>
      <name val="Calibri"/>
      <family val="2"/>
      <scheme val="minor"/>
    </font>
    <font>
      <b/>
      <sz val="14"/>
      <color rgb="FFFF0000"/>
      <name val="Calibri"/>
      <family val="2"/>
      <scheme val="minor"/>
    </font>
    <font>
      <b/>
      <i/>
      <sz val="14"/>
      <color rgb="FFFF0000"/>
      <name val="Calibri"/>
      <family val="2"/>
      <scheme val="minor"/>
    </font>
    <font>
      <sz val="11"/>
      <color rgb="FF3F3F76"/>
      <name val="Calibri"/>
      <family val="2"/>
      <scheme val="minor"/>
    </font>
    <font>
      <b/>
      <i/>
      <sz val="11"/>
      <color theme="5" tint="-0.24997000396251678"/>
      <name val="Calibri"/>
      <family val="2"/>
      <scheme val="minor"/>
    </font>
    <font>
      <b/>
      <i/>
      <sz val="11"/>
      <color theme="1"/>
      <name val="Calibri"/>
      <family val="2"/>
      <scheme val="minor"/>
    </font>
    <font>
      <i/>
      <sz val="11"/>
      <color theme="1"/>
      <name val="Calibri"/>
      <family val="2"/>
      <scheme val="minor"/>
    </font>
    <font>
      <b/>
      <i/>
      <sz val="14"/>
      <color theme="1"/>
      <name val="Calibri"/>
      <family val="2"/>
      <scheme val="minor"/>
    </font>
    <font>
      <sz val="8"/>
      <name val="Calibri"/>
      <family val="2"/>
      <scheme val="minor"/>
    </font>
    <font>
      <b/>
      <sz val="14"/>
      <name val="Arial"/>
      <family val="2"/>
    </font>
    <font>
      <b/>
      <sz val="5"/>
      <name val="Arial"/>
      <family val="2"/>
    </font>
    <font>
      <b/>
      <sz val="14"/>
      <color rgb="FF000000"/>
      <name val="Arial"/>
      <family val="2"/>
    </font>
    <font>
      <b/>
      <sz val="12"/>
      <color theme="5" tint="-0.24997000396251678"/>
      <name val="Calibri"/>
      <family val="2"/>
      <scheme val="minor"/>
    </font>
    <font>
      <b/>
      <sz val="12"/>
      <color theme="5" tint="-0.24997000396251678"/>
      <name val="Arial"/>
      <family val="2"/>
    </font>
    <font>
      <b/>
      <sz val="14"/>
      <color theme="0"/>
      <name val="Arial"/>
      <family val="2"/>
    </font>
    <font>
      <sz val="11"/>
      <color rgb="FF006100"/>
      <name val="Calibri"/>
      <family val="2"/>
      <scheme val="minor"/>
    </font>
    <font>
      <sz val="12"/>
      <color theme="1"/>
      <name val="Arial"/>
      <family val="2"/>
    </font>
    <font>
      <b/>
      <sz val="12"/>
      <color theme="1"/>
      <name val="Arial"/>
      <family val="2"/>
    </font>
    <font>
      <u val="single"/>
      <sz val="12"/>
      <color theme="1"/>
      <name val="Arial"/>
      <family val="2"/>
    </font>
    <font>
      <b/>
      <sz val="12"/>
      <color rgb="FFFF0000"/>
      <name val="Calibri"/>
      <family val="2"/>
      <scheme val="minor"/>
    </font>
    <font>
      <b/>
      <sz val="12"/>
      <name val="Tahoma"/>
      <family val="2"/>
    </font>
    <font>
      <b/>
      <sz val="11"/>
      <name val="Tahoma"/>
      <family val="2"/>
    </font>
    <font>
      <sz val="11"/>
      <name val="Tahoma"/>
      <family val="2"/>
    </font>
    <font>
      <sz val="12"/>
      <name val="Tahoma"/>
      <family val="2"/>
    </font>
    <font>
      <b/>
      <sz val="16"/>
      <color theme="5" tint="-0.24997000396251678"/>
      <name val="Calibri"/>
      <family val="2"/>
      <scheme val="minor"/>
    </font>
    <font>
      <b/>
      <sz val="14"/>
      <name val="Tahoma"/>
      <family val="2"/>
    </font>
    <font>
      <b/>
      <sz val="8"/>
      <name val="Calibri"/>
      <family val="2"/>
    </font>
  </fonts>
  <fills count="41">
    <fill>
      <patternFill/>
    </fill>
    <fill>
      <patternFill patternType="gray125"/>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0" tint="-0.24997000396251678"/>
        <bgColor indexed="64"/>
      </patternFill>
    </fill>
    <fill>
      <patternFill patternType="solid">
        <fgColor indexed="22"/>
        <bgColor indexed="64"/>
      </patternFill>
    </fill>
    <fill>
      <patternFill patternType="solid">
        <fgColor rgb="FF00FF00"/>
        <bgColor indexed="64"/>
      </patternFill>
    </fill>
    <fill>
      <patternFill patternType="solid">
        <fgColor rgb="FF00CCFF"/>
        <bgColor indexed="64"/>
      </patternFill>
    </fill>
    <fill>
      <patternFill patternType="solid">
        <fgColor rgb="FFFF0000"/>
        <bgColor indexed="64"/>
      </patternFill>
    </fill>
    <fill>
      <patternFill patternType="solid">
        <fgColor theme="0" tint="-0.4999699890613556"/>
        <bgColor indexed="64"/>
      </patternFill>
    </fill>
    <fill>
      <patternFill patternType="solid">
        <fgColor theme="1"/>
        <bgColor indexed="64"/>
      </patternFill>
    </fill>
    <fill>
      <patternFill patternType="solid">
        <fgColor theme="0" tint="-0.04997999966144562"/>
        <bgColor indexed="64"/>
      </patternFill>
    </fill>
    <fill>
      <patternFill patternType="solid">
        <fgColor rgb="FFD9D9D9"/>
        <bgColor indexed="64"/>
      </patternFill>
    </fill>
    <fill>
      <patternFill patternType="solid">
        <fgColor rgb="FFBFBFBF"/>
        <bgColor indexed="64"/>
      </patternFill>
    </fill>
    <fill>
      <patternFill patternType="solid">
        <fgColor rgb="FF80808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theme="5" tint="-0.24997000396251678"/>
        <bgColor indexed="64"/>
      </patternFill>
    </fill>
    <fill>
      <patternFill patternType="solid">
        <fgColor theme="7" tint="-0.24997000396251678"/>
        <bgColor indexed="64"/>
      </patternFill>
    </fill>
    <fill>
      <patternFill patternType="solid">
        <fgColor theme="6" tint="-0.24997000396251678"/>
        <bgColor indexed="64"/>
      </patternFill>
    </fill>
    <fill>
      <patternFill patternType="solid">
        <fgColor theme="1" tint="0.04998999834060669"/>
        <bgColor indexed="64"/>
      </patternFill>
    </fill>
    <fill>
      <patternFill patternType="solid">
        <fgColor theme="4" tint="-0.24997000396251678"/>
        <bgColor indexed="64"/>
      </patternFill>
    </fill>
    <fill>
      <patternFill patternType="solid">
        <fgColor theme="2" tint="-0.4999699890613556"/>
        <bgColor indexed="64"/>
      </patternFill>
    </fill>
    <fill>
      <patternFill patternType="solid">
        <fgColor theme="0"/>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rgb="FFFFFF00"/>
        <bgColor indexed="64"/>
      </patternFill>
    </fill>
    <fill>
      <patternFill patternType="solid">
        <fgColor rgb="FF008000"/>
        <bgColor indexed="64"/>
      </patternFill>
    </fill>
    <fill>
      <patternFill patternType="solid">
        <fgColor theme="8" tint="0.7999799847602844"/>
        <bgColor indexed="64"/>
      </patternFill>
    </fill>
    <fill>
      <patternFill patternType="solid">
        <fgColor rgb="FFF2DCDB"/>
        <bgColor indexed="64"/>
      </patternFill>
    </fill>
    <fill>
      <patternFill patternType="solid">
        <fgColor theme="5" tint="0.5999900102615356"/>
        <bgColor indexed="64"/>
      </patternFill>
    </fill>
    <fill>
      <patternFill patternType="solid">
        <fgColor theme="9" tint="0.39998000860214233"/>
        <bgColor indexed="64"/>
      </patternFill>
    </fill>
    <fill>
      <patternFill patternType="solid">
        <fgColor rgb="FFCCFFCC"/>
        <bgColor indexed="64"/>
      </patternFill>
    </fill>
  </fills>
  <borders count="152">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55"/>
      </left>
      <right style="thin">
        <color indexed="55"/>
      </right>
      <top style="thin">
        <color indexed="55"/>
      </top>
      <bottom style="thin">
        <color indexed="55"/>
      </bottom>
    </border>
    <border>
      <left/>
      <right style="thin">
        <color indexed="55"/>
      </right>
      <top style="thin">
        <color indexed="55"/>
      </top>
      <bottom style="thin">
        <color indexed="55"/>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55"/>
      </left>
      <right style="thin">
        <color indexed="55"/>
      </right>
      <top style="thin">
        <color indexed="55"/>
      </top>
      <bottom/>
    </border>
    <border>
      <left style="thin">
        <color indexed="23"/>
      </left>
      <right style="thin">
        <color indexed="23"/>
      </right>
      <top style="thin">
        <color indexed="23"/>
      </top>
      <bottom style="thin">
        <color indexed="23"/>
      </bottom>
    </border>
    <border>
      <left/>
      <right/>
      <top style="thin">
        <color indexed="55"/>
      </top>
      <bottom style="thin">
        <color indexed="55"/>
      </bottom>
    </border>
    <border>
      <left style="thin">
        <color indexed="55"/>
      </left>
      <right/>
      <top style="thin">
        <color indexed="55"/>
      </top>
      <bottom style="thin">
        <color indexed="55"/>
      </bottom>
    </border>
    <border>
      <left/>
      <right/>
      <top style="thin">
        <color indexed="55"/>
      </top>
      <bottom/>
    </border>
    <border>
      <left/>
      <right style="thin">
        <color indexed="55"/>
      </right>
      <top style="thin">
        <color indexed="55"/>
      </top>
      <bottom/>
    </border>
    <border>
      <left style="thin">
        <color indexed="55"/>
      </left>
      <right/>
      <top style="thin">
        <color indexed="55"/>
      </top>
      <bottom/>
    </border>
    <border>
      <left style="medium"/>
      <right style="thin">
        <color indexed="55"/>
      </right>
      <top style="medium"/>
      <bottom style="thin">
        <color indexed="55"/>
      </bottom>
    </border>
    <border>
      <left style="thin">
        <color indexed="55"/>
      </left>
      <right style="medium"/>
      <top style="thin">
        <color indexed="55"/>
      </top>
      <bottom style="thin">
        <color indexed="55"/>
      </bottom>
    </border>
    <border>
      <left style="thin">
        <color indexed="55"/>
      </left>
      <right style="thin">
        <color indexed="55"/>
      </right>
      <top style="thin">
        <color indexed="55"/>
      </top>
      <bottom style="medium"/>
    </border>
    <border>
      <left/>
      <right style="thin">
        <color indexed="55"/>
      </right>
      <top/>
      <bottom/>
    </border>
    <border>
      <left/>
      <right style="thin">
        <color indexed="55"/>
      </right>
      <top/>
      <bottom style="thin">
        <color indexed="55"/>
      </bottom>
    </border>
    <border>
      <left/>
      <right style="thin">
        <color indexed="55"/>
      </right>
      <top style="medium"/>
      <bottom style="medium"/>
    </border>
    <border>
      <left style="thin">
        <color indexed="55"/>
      </left>
      <right style="thin">
        <color indexed="55"/>
      </right>
      <top style="medium"/>
      <bottom style="medium"/>
    </border>
    <border>
      <left/>
      <right style="dashed"/>
      <top/>
      <bottom/>
    </border>
    <border>
      <left/>
      <right/>
      <top style="dashed"/>
      <bottom/>
    </border>
    <border>
      <left/>
      <right style="dashed"/>
      <top style="dashed"/>
      <bottom/>
    </border>
    <border>
      <left/>
      <right/>
      <top/>
      <bottom style="dashed"/>
    </border>
    <border>
      <left/>
      <right style="dashed"/>
      <top/>
      <bottom style="dashed"/>
    </border>
    <border>
      <left style="thin">
        <color indexed="55"/>
      </left>
      <right style="thin">
        <color indexed="55"/>
      </right>
      <top/>
      <bottom/>
    </border>
    <border>
      <left style="thin">
        <color indexed="55"/>
      </left>
      <right style="thin">
        <color indexed="55"/>
      </right>
      <top/>
      <bottom style="thin">
        <color indexed="55"/>
      </bottom>
    </border>
    <border>
      <left/>
      <right/>
      <top style="medium"/>
      <bottom style="thin">
        <color indexed="55"/>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color indexed="55"/>
      </left>
      <right style="thin">
        <color indexed="55"/>
      </right>
      <top style="thin">
        <color indexed="55"/>
      </top>
      <bottom style="thin"/>
    </border>
    <border>
      <left style="thin">
        <color indexed="55"/>
      </left>
      <right style="thin"/>
      <top/>
      <bottom style="thin">
        <color indexed="55"/>
      </bottom>
    </border>
    <border>
      <left style="thin">
        <color indexed="55"/>
      </left>
      <right style="medium"/>
      <top style="thin">
        <color indexed="55"/>
      </top>
      <bottom style="thin"/>
    </border>
    <border>
      <left style="thin">
        <color indexed="55"/>
      </left>
      <right style="medium"/>
      <top/>
      <bottom style="thin">
        <color indexed="55"/>
      </bottom>
    </border>
    <border>
      <left/>
      <right/>
      <top style="thin">
        <color indexed="55"/>
      </top>
      <bottom style="medium"/>
    </border>
    <border>
      <left style="thin"/>
      <right/>
      <top style="thin"/>
      <bottom/>
    </border>
    <border>
      <left/>
      <right/>
      <top style="thin"/>
      <bottom/>
    </border>
    <border>
      <left/>
      <right style="dashed"/>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color indexed="55"/>
      </right>
      <top/>
      <bottom style="thin"/>
    </border>
    <border>
      <left style="thin"/>
      <right style="thin"/>
      <top style="medium"/>
      <bottom/>
    </border>
    <border>
      <left style="thin"/>
      <right style="thin"/>
      <top/>
      <bottom/>
    </border>
    <border>
      <left/>
      <right style="thin"/>
      <top/>
      <bottom style="medium"/>
    </border>
    <border>
      <left style="medium"/>
      <right style="thin"/>
      <top/>
      <bottom/>
    </border>
    <border>
      <left style="medium"/>
      <right style="thin"/>
      <top/>
      <bottom style="thin">
        <color rgb="FF000000"/>
      </bottom>
    </border>
    <border>
      <left style="thin"/>
      <right style="thin"/>
      <top style="thin"/>
      <bottom/>
    </border>
    <border>
      <left style="thin"/>
      <right style="thin"/>
      <top style="thin"/>
      <bottom style="medium"/>
    </border>
    <border>
      <left style="medium"/>
      <right/>
      <top style="medium"/>
      <bottom/>
    </border>
    <border>
      <left style="medium"/>
      <right style="thin"/>
      <top style="medium">
        <color rgb="FF000000"/>
      </top>
      <bottom/>
    </border>
    <border>
      <left style="thin"/>
      <right style="thin"/>
      <top/>
      <bottom style="thin"/>
    </border>
    <border>
      <left style="thin"/>
      <right style="thin"/>
      <top style="medium"/>
      <bottom style="thin"/>
    </border>
    <border>
      <left/>
      <right style="thin">
        <color indexed="55"/>
      </right>
      <top/>
      <bottom style="medium"/>
    </border>
    <border>
      <left style="thin"/>
      <right style="thin"/>
      <top style="thin">
        <color rgb="FF000000"/>
      </top>
      <bottom/>
    </border>
    <border>
      <left style="thin">
        <color indexed="55"/>
      </left>
      <right style="thin">
        <color indexed="55"/>
      </right>
      <top style="thin"/>
      <bottom style="thin"/>
    </border>
    <border>
      <left/>
      <right style="thin">
        <color indexed="55"/>
      </right>
      <top style="thin"/>
      <bottom style="thin"/>
    </border>
    <border>
      <left style="thin">
        <color indexed="55"/>
      </left>
      <right style="thin">
        <color indexed="55"/>
      </right>
      <top/>
      <bottom style="thin"/>
    </border>
    <border>
      <left style="thin">
        <color indexed="55"/>
      </left>
      <right style="medium"/>
      <top/>
      <bottom style="thin"/>
    </border>
    <border>
      <left/>
      <right style="medium"/>
      <top/>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indexed="55"/>
      </left>
      <right style="thin">
        <color indexed="55"/>
      </right>
      <top/>
      <bottom style="medium"/>
    </border>
    <border>
      <left/>
      <right/>
      <top/>
      <bottom style="medium"/>
    </border>
    <border>
      <left style="thin">
        <color indexed="55"/>
      </left>
      <right style="thin">
        <color rgb="FF969696"/>
      </right>
      <top style="thin"/>
      <bottom style="thin">
        <color indexed="55"/>
      </bottom>
    </border>
    <border>
      <left style="thin">
        <color rgb="FF969696"/>
      </left>
      <right style="thin">
        <color rgb="FF969696"/>
      </right>
      <top style="thin"/>
      <bottom style="thin">
        <color indexed="55"/>
      </bottom>
    </border>
    <border>
      <left style="thin">
        <color rgb="FF969696"/>
      </left>
      <right style="thin">
        <color indexed="55"/>
      </right>
      <top style="thin"/>
      <bottom style="thin">
        <color indexed="55"/>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color rgb="FF969696"/>
      </left>
      <right style="thin">
        <color rgb="FF969696"/>
      </right>
      <top style="thin">
        <color indexed="55"/>
      </top>
      <bottom style="medium"/>
    </border>
    <border>
      <left style="thin">
        <color rgb="FF969696"/>
      </left>
      <right style="thin">
        <color indexed="55"/>
      </right>
      <top style="thin">
        <color indexed="55"/>
      </top>
      <bottom style="medium"/>
    </border>
    <border>
      <left style="thin"/>
      <right style="thin">
        <color theme="0" tint="-0.24997000396251678"/>
      </right>
      <top style="thin">
        <color theme="0" tint="-0.24997000396251678"/>
      </top>
      <bottom/>
    </border>
    <border>
      <left style="thin">
        <color theme="0" tint="-0.24997000396251678"/>
      </left>
      <right style="thin"/>
      <top style="thin">
        <color theme="0" tint="-0.24997000396251678"/>
      </top>
      <bottom/>
    </border>
    <border>
      <left style="thin"/>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right style="thin">
        <color indexed="55"/>
      </right>
      <top/>
      <bottom style="thin"/>
    </border>
    <border>
      <left style="thin">
        <color indexed="55"/>
      </left>
      <right style="thin"/>
      <top style="thin"/>
      <bottom style="thin"/>
    </border>
    <border>
      <left/>
      <right style="thin"/>
      <top style="thin">
        <color theme="0" tint="-0.4999699890613556"/>
      </top>
      <bottom/>
    </border>
    <border>
      <left/>
      <right style="thin"/>
      <top/>
      <bottom style="thin">
        <color theme="0" tint="-0.4999699890613556"/>
      </bottom>
    </border>
    <border>
      <left/>
      <right/>
      <top/>
      <bottom style="thin">
        <color indexed="55"/>
      </bottom>
    </border>
    <border>
      <left/>
      <right style="thin"/>
      <top/>
      <bottom style="thin">
        <color indexed="55"/>
      </bottom>
    </border>
    <border>
      <left style="thin">
        <color indexed="55"/>
      </left>
      <right style="thin"/>
      <top style="thin">
        <color indexed="55"/>
      </top>
      <bottom style="thin"/>
    </border>
    <border>
      <left style="thin">
        <color indexed="55"/>
      </left>
      <right style="thin"/>
      <top/>
      <bottom/>
    </border>
    <border>
      <left style="thin">
        <color indexed="55"/>
      </left>
      <right style="thin"/>
      <top style="thin">
        <color indexed="55"/>
      </top>
      <bottom style="medium"/>
    </border>
    <border>
      <left style="medium"/>
      <right/>
      <top/>
      <bottom/>
    </border>
    <border>
      <left style="medium"/>
      <right style="medium"/>
      <top style="medium"/>
      <bottom/>
    </border>
    <border>
      <left style="medium"/>
      <right style="medium"/>
      <top/>
      <bottom/>
    </border>
    <border>
      <left style="medium"/>
      <right style="medium"/>
      <top/>
      <bottom style="medium"/>
    </border>
    <border>
      <left style="medium"/>
      <right/>
      <top/>
      <bottom style="medium"/>
    </border>
    <border>
      <left/>
      <right/>
      <top style="medium"/>
      <bottom/>
    </border>
    <border>
      <left/>
      <right style="medium"/>
      <top/>
      <bottom style="medium"/>
    </border>
    <border>
      <left style="medium"/>
      <right/>
      <top style="thin">
        <color indexed="55"/>
      </top>
      <bottom style="thin">
        <color indexed="55"/>
      </bottom>
    </border>
    <border>
      <left style="medium"/>
      <right/>
      <top/>
      <bottom style="thin">
        <color indexed="55"/>
      </bottom>
    </border>
    <border>
      <left style="thin">
        <color indexed="55"/>
      </left>
      <right style="thin"/>
      <top/>
      <bottom style="thin"/>
    </border>
    <border>
      <left style="thin">
        <color indexed="55"/>
      </left>
      <right style="thin"/>
      <top style="thin"/>
      <bottom/>
    </border>
    <border>
      <left style="medium"/>
      <right/>
      <top style="medium"/>
      <bottom style="medium"/>
    </border>
    <border>
      <left/>
      <right/>
      <top style="medium"/>
      <bottom style="medium"/>
    </border>
    <border>
      <left style="thin">
        <color indexed="55"/>
      </left>
      <right/>
      <top style="medium"/>
      <bottom style="medium"/>
    </border>
    <border>
      <left style="medium"/>
      <right/>
      <top style="thin">
        <color indexed="55"/>
      </top>
      <bottom/>
    </border>
    <border>
      <left style="thin"/>
      <right/>
      <top/>
      <bottom style="medium"/>
    </border>
    <border>
      <left/>
      <right style="medium"/>
      <top style="medium"/>
      <bottom style="medium"/>
    </border>
    <border>
      <left/>
      <right style="thin"/>
      <top style="medium"/>
      <bottom style="medium"/>
    </border>
    <border>
      <left style="thin">
        <color indexed="55"/>
      </left>
      <right/>
      <top style="medium"/>
      <bottom style="thin">
        <color indexed="55"/>
      </bottom>
    </border>
    <border>
      <left/>
      <right style="medium"/>
      <top style="medium"/>
      <bottom style="thin">
        <color indexed="55"/>
      </bottom>
    </border>
    <border>
      <left style="thin">
        <color indexed="55"/>
      </left>
      <right/>
      <top style="thin">
        <color indexed="55"/>
      </top>
      <bottom style="medium"/>
    </border>
    <border>
      <left/>
      <right style="thin">
        <color indexed="55"/>
      </right>
      <top style="medium"/>
      <bottom/>
    </border>
    <border>
      <left/>
      <right/>
      <top/>
      <bottom style="thin">
        <color theme="0" tint="-0.3499799966812134"/>
      </bottom>
    </border>
    <border>
      <left/>
      <right style="thin">
        <color indexed="55"/>
      </right>
      <top/>
      <bottom style="thin">
        <color theme="0" tint="-0.3499799966812134"/>
      </bottom>
    </border>
    <border>
      <left style="thin">
        <color indexed="55"/>
      </left>
      <right/>
      <top style="medium"/>
      <bottom/>
    </border>
    <border>
      <left style="thin">
        <color indexed="55"/>
      </left>
      <right/>
      <top/>
      <bottom/>
    </border>
    <border>
      <left style="thin">
        <color indexed="55"/>
      </left>
      <right/>
      <top/>
      <bottom style="thin">
        <color indexed="55"/>
      </bottom>
    </border>
    <border>
      <left style="medium"/>
      <right style="thin"/>
      <top style="medium"/>
      <bottom/>
    </border>
    <border>
      <left style="thin"/>
      <right style="thin"/>
      <top/>
      <bottom style="medium"/>
    </border>
    <border>
      <left style="thin"/>
      <right style="thin">
        <color indexed="55"/>
      </right>
      <top style="thin">
        <color indexed="55"/>
      </top>
      <bottom/>
    </border>
    <border>
      <left style="thin"/>
      <right style="thin">
        <color indexed="55"/>
      </right>
      <top/>
      <bottom/>
    </border>
    <border>
      <left style="medium"/>
      <right style="thin"/>
      <top/>
      <bottom style="medium">
        <color rgb="FF000000"/>
      </bottom>
    </border>
    <border>
      <left style="medium"/>
      <right style="thin"/>
      <top/>
      <bottom style="medium"/>
    </border>
    <border>
      <left style="medium"/>
      <right style="thin"/>
      <top style="thin">
        <color rgb="FF000000"/>
      </top>
      <bottom/>
    </border>
    <border>
      <left style="thin"/>
      <right style="thin"/>
      <top/>
      <bottom style="medium">
        <color rgb="FF000000"/>
      </bottom>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top/>
      <bottom/>
    </border>
    <border>
      <left/>
      <right style="thin"/>
      <top style="thin">
        <color indexed="55"/>
      </top>
      <bottom style="thin">
        <color indexed="55"/>
      </bottom>
    </border>
    <border>
      <left style="thin"/>
      <right/>
      <top style="thin">
        <color indexed="55"/>
      </top>
      <bottom style="thin">
        <color indexed="55"/>
      </bottom>
    </border>
    <border>
      <left/>
      <right style="thin"/>
      <top style="medium"/>
      <bottom style="thin">
        <color indexed="55"/>
      </bottom>
    </border>
    <border>
      <left/>
      <right style="medium"/>
      <top style="medium"/>
      <bottom/>
    </border>
    <border>
      <left/>
      <right style="thin">
        <color rgb="FF000000"/>
      </right>
      <top style="thin"/>
      <bottom style="thin"/>
    </border>
    <border>
      <left style="thin">
        <color rgb="FF000000"/>
      </left>
      <right/>
      <top style="thin"/>
      <bottom style="thin"/>
    </border>
    <border>
      <left/>
      <right style="thin">
        <color rgb="FF000000"/>
      </right>
      <top style="thin"/>
      <bottom/>
    </border>
    <border>
      <left style="thin"/>
      <right/>
      <top/>
      <bottom style="thin">
        <color rgb="FF000000"/>
      </bottom>
    </border>
    <border>
      <left/>
      <right/>
      <top/>
      <bottom style="thin">
        <color rgb="FF000000"/>
      </bottom>
    </border>
    <border>
      <left/>
      <right style="thin">
        <color rgb="FF000000"/>
      </right>
      <top/>
      <bottom style="thin">
        <color rgb="FF000000"/>
      </bottom>
    </border>
    <border>
      <left/>
      <right style="thin">
        <color rgb="FF000000"/>
      </right>
      <top/>
      <bottom/>
    </border>
    <border>
      <left/>
      <right style="thin">
        <color rgb="FF000000"/>
      </right>
      <top/>
      <bottom style="thin"/>
    </border>
    <border>
      <left/>
      <right style="thin"/>
      <top/>
      <bottom style="thin">
        <color rgb="FF000000"/>
      </bottom>
    </border>
    <border>
      <left style="thin">
        <color rgb="FF000000"/>
      </left>
      <right/>
      <top style="thin"/>
      <bottom/>
    </border>
    <border>
      <left style="thin">
        <color rgb="FF000000"/>
      </left>
      <right/>
      <top/>
      <bottom/>
    </border>
    <border>
      <left style="thin">
        <color rgb="FF000000"/>
      </left>
      <right/>
      <top/>
      <bottom style="thin">
        <color rgb="FF000000"/>
      </bottom>
    </border>
  </borders>
  <cellStyleXfs count="6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Protection="0">
      <alignment/>
    </xf>
    <xf numFmtId="0" fontId="5" fillId="0" borderId="0">
      <alignment/>
      <protection/>
    </xf>
    <xf numFmtId="0" fontId="6" fillId="0" borderId="0">
      <alignment/>
      <protection/>
    </xf>
    <xf numFmtId="0" fontId="1" fillId="0" borderId="0">
      <alignment/>
      <protection/>
    </xf>
    <xf numFmtId="0" fontId="5" fillId="0" borderId="0">
      <alignment/>
      <protection/>
    </xf>
    <xf numFmtId="0" fontId="6" fillId="0" borderId="0">
      <alignment/>
      <protection/>
    </xf>
    <xf numFmtId="0" fontId="1"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vertical="center"/>
      <protection/>
    </xf>
    <xf numFmtId="9" fontId="5"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5" fillId="2"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2" fillId="3"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4" fillId="4" borderId="0" applyNumberFormat="0" applyBorder="0" applyAlignment="0" applyProtection="0"/>
    <xf numFmtId="43" fontId="5"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051">
    <xf numFmtId="0" fontId="0" fillId="0" borderId="0" xfId="0"/>
    <xf numFmtId="0" fontId="0" fillId="0" borderId="0" xfId="0" applyFill="1"/>
    <xf numFmtId="0" fontId="6" fillId="0" borderId="0" xfId="27" applyAlignment="1">
      <alignment horizontal="center"/>
      <protection/>
    </xf>
    <xf numFmtId="0" fontId="8" fillId="0" borderId="0" xfId="27" applyFont="1" applyBorder="1" applyAlignment="1">
      <alignment vertical="top" wrapText="1"/>
      <protection/>
    </xf>
    <xf numFmtId="0" fontId="10" fillId="0" borderId="0" xfId="27" applyFont="1" applyBorder="1" applyAlignment="1">
      <alignment vertical="center"/>
      <protection/>
    </xf>
    <xf numFmtId="0" fontId="4" fillId="0" borderId="2" xfId="27" applyFont="1" applyBorder="1" applyAlignment="1">
      <alignment horizontal="center"/>
      <protection/>
    </xf>
    <xf numFmtId="0" fontId="4" fillId="0" borderId="0" xfId="27" applyFont="1" applyBorder="1" applyAlignment="1">
      <alignment/>
      <protection/>
    </xf>
    <xf numFmtId="0" fontId="4" fillId="0" borderId="3" xfId="27" applyFont="1" applyBorder="1" applyAlignment="1">
      <alignment/>
      <protection/>
    </xf>
    <xf numFmtId="0" fontId="4" fillId="0" borderId="4" xfId="27" applyFont="1" applyBorder="1" applyAlignment="1">
      <alignment/>
      <protection/>
    </xf>
    <xf numFmtId="0" fontId="4" fillId="0" borderId="5" xfId="27" applyFont="1" applyBorder="1" applyAlignment="1">
      <alignment/>
      <protection/>
    </xf>
    <xf numFmtId="0" fontId="4" fillId="5" borderId="2" xfId="27" applyFont="1" applyFill="1" applyBorder="1" applyAlignment="1">
      <alignment/>
      <protection/>
    </xf>
    <xf numFmtId="0" fontId="1" fillId="0" borderId="6" xfId="27" applyFont="1" applyFill="1" applyBorder="1" applyAlignment="1">
      <alignment horizontal="center"/>
      <protection/>
    </xf>
    <xf numFmtId="16" fontId="14" fillId="0" borderId="6" xfId="27" applyNumberFormat="1" applyFont="1" applyBorder="1" applyAlignment="1">
      <alignment textRotation="90"/>
      <protection/>
    </xf>
    <xf numFmtId="16" fontId="14" fillId="0" borderId="6" xfId="27" applyNumberFormat="1" applyFont="1" applyFill="1" applyBorder="1" applyAlignment="1">
      <alignment textRotation="90"/>
      <protection/>
    </xf>
    <xf numFmtId="0" fontId="13" fillId="6" borderId="7" xfId="27" applyFont="1" applyFill="1" applyBorder="1" applyAlignment="1">
      <alignment vertical="center"/>
      <protection/>
    </xf>
    <xf numFmtId="0" fontId="15" fillId="6" borderId="6" xfId="27" applyFont="1" applyFill="1" applyBorder="1" applyAlignment="1">
      <alignment horizontal="center" textRotation="90"/>
      <protection/>
    </xf>
    <xf numFmtId="0" fontId="13" fillId="6" borderId="8" xfId="27" applyFont="1" applyFill="1" applyBorder="1" applyAlignment="1">
      <alignment vertical="center"/>
      <protection/>
    </xf>
    <xf numFmtId="0" fontId="16" fillId="6" borderId="6" xfId="27" applyFont="1" applyFill="1" applyBorder="1" applyAlignment="1">
      <alignment horizontal="center" textRotation="90"/>
      <protection/>
    </xf>
    <xf numFmtId="0" fontId="17" fillId="6" borderId="6" xfId="27" applyFont="1" applyFill="1" applyBorder="1" applyAlignment="1">
      <alignment horizontal="center" textRotation="90"/>
      <protection/>
    </xf>
    <xf numFmtId="0" fontId="13" fillId="0" borderId="6" xfId="27" applyFont="1" applyBorder="1" applyAlignment="1">
      <alignment horizontal="center" vertical="center"/>
      <protection/>
    </xf>
    <xf numFmtId="0" fontId="13" fillId="6" borderId="6" xfId="27" applyFont="1" applyFill="1" applyBorder="1" applyAlignment="1">
      <alignment horizontal="center" vertical="center"/>
      <protection/>
    </xf>
    <xf numFmtId="0" fontId="17" fillId="0" borderId="6" xfId="27" applyFont="1" applyFill="1" applyBorder="1" applyAlignment="1">
      <alignment horizontal="center" textRotation="90"/>
      <protection/>
    </xf>
    <xf numFmtId="0" fontId="18" fillId="6" borderId="6" xfId="27" applyFont="1" applyFill="1" applyBorder="1" applyAlignment="1">
      <alignment horizontal="center" textRotation="90"/>
      <protection/>
    </xf>
    <xf numFmtId="0" fontId="13" fillId="0" borderId="9" xfId="27" applyFont="1" applyBorder="1" applyAlignment="1">
      <alignment horizontal="center" vertical="center"/>
      <protection/>
    </xf>
    <xf numFmtId="0" fontId="13" fillId="0" borderId="10" xfId="27" applyFont="1" applyFill="1" applyBorder="1" applyAlignment="1">
      <alignment horizontal="center" vertical="center"/>
      <protection/>
    </xf>
    <xf numFmtId="0" fontId="13" fillId="0" borderId="9" xfId="27" applyFont="1" applyFill="1" applyBorder="1" applyAlignment="1">
      <alignment horizontal="center" vertical="center"/>
      <protection/>
    </xf>
    <xf numFmtId="0" fontId="18" fillId="0" borderId="6" xfId="27" applyFont="1" applyFill="1" applyBorder="1" applyAlignment="1">
      <alignment horizontal="center" vertical="center"/>
      <protection/>
    </xf>
    <xf numFmtId="0" fontId="19" fillId="0" borderId="10" xfId="27" applyFont="1" applyBorder="1" applyAlignment="1">
      <alignment horizontal="left" vertical="center"/>
      <protection/>
    </xf>
    <xf numFmtId="0" fontId="17" fillId="0" borderId="6" xfId="27" applyFont="1" applyBorder="1" applyAlignment="1">
      <alignment horizontal="center" textRotation="90"/>
      <protection/>
    </xf>
    <xf numFmtId="0" fontId="16" fillId="0" borderId="6" xfId="27" applyFont="1" applyBorder="1" applyAlignment="1">
      <alignment horizontal="center" textRotation="90"/>
      <protection/>
    </xf>
    <xf numFmtId="0" fontId="18" fillId="0" borderId="6" xfId="27" applyFont="1" applyFill="1" applyBorder="1" applyAlignment="1">
      <alignment horizontal="center" textRotation="90"/>
      <protection/>
    </xf>
    <xf numFmtId="0" fontId="20" fillId="0" borderId="6" xfId="27" applyFont="1" applyBorder="1" applyAlignment="1">
      <alignment horizontal="center" textRotation="90"/>
      <protection/>
    </xf>
    <xf numFmtId="0" fontId="20" fillId="0" borderId="6" xfId="27" applyFont="1" applyFill="1" applyBorder="1" applyAlignment="1">
      <alignment horizontal="center" textRotation="90"/>
      <protection/>
    </xf>
    <xf numFmtId="0" fontId="22" fillId="0" borderId="6" xfId="27" applyFont="1" applyBorder="1" applyAlignment="1">
      <alignment horizontal="center"/>
      <protection/>
    </xf>
    <xf numFmtId="0" fontId="22" fillId="6" borderId="6" xfId="27" applyFont="1" applyFill="1" applyBorder="1" applyAlignment="1">
      <alignment horizontal="center"/>
      <protection/>
    </xf>
    <xf numFmtId="0" fontId="23" fillId="6" borderId="6" xfId="27" applyFont="1" applyFill="1" applyBorder="1" applyAlignment="1">
      <alignment horizontal="center"/>
      <protection/>
    </xf>
    <xf numFmtId="0" fontId="22" fillId="0" borderId="6" xfId="27" applyFont="1" applyFill="1" applyBorder="1" applyAlignment="1">
      <alignment horizontal="center"/>
      <protection/>
    </xf>
    <xf numFmtId="0" fontId="24" fillId="6" borderId="6" xfId="27" applyFont="1" applyFill="1" applyBorder="1" applyAlignment="1">
      <alignment horizontal="center"/>
      <protection/>
    </xf>
    <xf numFmtId="0" fontId="24" fillId="0" borderId="6" xfId="27" applyFont="1" applyFill="1" applyBorder="1" applyAlignment="1">
      <alignment horizontal="center"/>
      <protection/>
    </xf>
    <xf numFmtId="0" fontId="22" fillId="0" borderId="11" xfId="27" applyFont="1" applyFill="1" applyBorder="1" applyAlignment="1">
      <alignment horizontal="center"/>
      <protection/>
    </xf>
    <xf numFmtId="0" fontId="22" fillId="0" borderId="11" xfId="27" applyFont="1" applyBorder="1" applyAlignment="1">
      <alignment horizontal="center"/>
      <protection/>
    </xf>
    <xf numFmtId="0" fontId="22" fillId="0" borderId="9" xfId="27" applyFont="1" applyFill="1" applyBorder="1" applyAlignment="1">
      <alignment horizontal="center"/>
      <protection/>
    </xf>
    <xf numFmtId="0" fontId="22" fillId="6" borderId="11" xfId="27" applyFont="1" applyFill="1" applyBorder="1" applyAlignment="1">
      <alignment horizontal="center"/>
      <protection/>
    </xf>
    <xf numFmtId="0" fontId="19" fillId="0" borderId="6" xfId="27" applyFont="1" applyBorder="1" applyAlignment="1">
      <alignment horizontal="left" vertical="center"/>
      <protection/>
    </xf>
    <xf numFmtId="0" fontId="1" fillId="6" borderId="6" xfId="27" applyFont="1" applyFill="1" applyBorder="1" applyAlignment="1">
      <alignment horizontal="center"/>
      <protection/>
    </xf>
    <xf numFmtId="1" fontId="17" fillId="0" borderId="6" xfId="27" applyNumberFormat="1" applyFont="1" applyFill="1" applyBorder="1" applyAlignment="1">
      <alignment horizontal="center"/>
      <protection/>
    </xf>
    <xf numFmtId="1" fontId="17" fillId="6" borderId="6" xfId="27" applyNumberFormat="1" applyFont="1" applyFill="1" applyBorder="1" applyAlignment="1">
      <alignment horizontal="center"/>
      <protection/>
    </xf>
    <xf numFmtId="0" fontId="13" fillId="6" borderId="12" xfId="27" applyFont="1" applyFill="1" applyBorder="1" applyAlignment="1">
      <alignment vertical="center"/>
      <protection/>
    </xf>
    <xf numFmtId="0" fontId="6" fillId="6" borderId="6" xfId="27" applyFill="1" applyBorder="1">
      <alignment/>
      <protection/>
    </xf>
    <xf numFmtId="0" fontId="13" fillId="6" borderId="13" xfId="27" applyFont="1" applyFill="1" applyBorder="1" applyAlignment="1">
      <alignment vertical="center"/>
      <protection/>
    </xf>
    <xf numFmtId="0" fontId="6" fillId="6" borderId="12" xfId="27" applyFont="1" applyFill="1" applyBorder="1" applyAlignment="1">
      <alignment vertical="center"/>
      <protection/>
    </xf>
    <xf numFmtId="0" fontId="22" fillId="6" borderId="6" xfId="27" applyFont="1" applyFill="1" applyBorder="1">
      <alignment/>
      <protection/>
    </xf>
    <xf numFmtId="0" fontId="17" fillId="6" borderId="12" xfId="27" applyFont="1" applyFill="1" applyBorder="1" applyAlignment="1">
      <alignment/>
      <protection/>
    </xf>
    <xf numFmtId="0" fontId="6" fillId="6" borderId="12" xfId="27" applyFill="1" applyBorder="1" applyAlignment="1">
      <alignment/>
      <protection/>
    </xf>
    <xf numFmtId="0" fontId="6" fillId="6" borderId="7" xfId="27" applyFill="1" applyBorder="1" applyAlignment="1">
      <alignment/>
      <protection/>
    </xf>
    <xf numFmtId="0" fontId="17" fillId="6" borderId="7" xfId="27" applyFont="1" applyFill="1" applyBorder="1" applyAlignment="1">
      <alignment/>
      <protection/>
    </xf>
    <xf numFmtId="0" fontId="17" fillId="6" borderId="12" xfId="27" applyFont="1" applyFill="1" applyBorder="1" applyAlignment="1">
      <alignment vertical="center"/>
      <protection/>
    </xf>
    <xf numFmtId="0" fontId="17" fillId="6" borderId="7" xfId="27" applyFont="1" applyFill="1" applyBorder="1" applyAlignment="1">
      <alignment vertical="center"/>
      <protection/>
    </xf>
    <xf numFmtId="9" fontId="13" fillId="6" borderId="7" xfId="27" applyNumberFormat="1" applyFont="1" applyFill="1" applyBorder="1" applyAlignment="1">
      <alignment/>
      <protection/>
    </xf>
    <xf numFmtId="9" fontId="1" fillId="6" borderId="13" xfId="27" applyNumberFormat="1" applyFont="1" applyFill="1" applyBorder="1" applyAlignment="1">
      <alignment/>
      <protection/>
    </xf>
    <xf numFmtId="9" fontId="1" fillId="6" borderId="12" xfId="27" applyNumberFormat="1" applyFont="1" applyFill="1" applyBorder="1" applyAlignment="1">
      <alignment/>
      <protection/>
    </xf>
    <xf numFmtId="9" fontId="1" fillId="6" borderId="7" xfId="27" applyNumberFormat="1" applyFont="1" applyFill="1" applyBorder="1" applyAlignment="1">
      <alignment/>
      <protection/>
    </xf>
    <xf numFmtId="0" fontId="6" fillId="6" borderId="14" xfId="27" applyFill="1" applyBorder="1" applyAlignment="1">
      <alignment/>
      <protection/>
    </xf>
    <xf numFmtId="0" fontId="6" fillId="6" borderId="15" xfId="27" applyFill="1" applyBorder="1" applyAlignment="1">
      <alignment/>
      <protection/>
    </xf>
    <xf numFmtId="9" fontId="13" fillId="6" borderId="15" xfId="27" applyNumberFormat="1" applyFont="1" applyFill="1" applyBorder="1" applyAlignment="1">
      <alignment/>
      <protection/>
    </xf>
    <xf numFmtId="0" fontId="1" fillId="6" borderId="10" xfId="27" applyFont="1" applyFill="1" applyBorder="1" applyAlignment="1">
      <alignment horizontal="center"/>
      <protection/>
    </xf>
    <xf numFmtId="9" fontId="1" fillId="6" borderId="16" xfId="27" applyNumberFormat="1" applyFont="1" applyFill="1" applyBorder="1" applyAlignment="1">
      <alignment/>
      <protection/>
    </xf>
    <xf numFmtId="9" fontId="1" fillId="6" borderId="14" xfId="27" applyNumberFormat="1" applyFont="1" applyFill="1" applyBorder="1" applyAlignment="1">
      <alignment/>
      <protection/>
    </xf>
    <xf numFmtId="9" fontId="1" fillId="6" borderId="15" xfId="27" applyNumberFormat="1" applyFont="1" applyFill="1" applyBorder="1" applyAlignment="1">
      <alignment/>
      <protection/>
    </xf>
    <xf numFmtId="0" fontId="21" fillId="7" borderId="17" xfId="27" applyFont="1" applyFill="1" applyBorder="1" applyAlignment="1">
      <alignment horizontal="left" vertical="center"/>
      <protection/>
    </xf>
    <xf numFmtId="0" fontId="6" fillId="8" borderId="6" xfId="27" applyFill="1" applyBorder="1" applyAlignment="1">
      <alignment horizontal="center"/>
      <protection/>
    </xf>
    <xf numFmtId="0" fontId="6" fillId="9" borderId="6" xfId="27" applyFill="1" applyBorder="1" applyAlignment="1">
      <alignment horizontal="center"/>
      <protection/>
    </xf>
    <xf numFmtId="0" fontId="6" fillId="6" borderId="6" xfId="27" applyFill="1" applyBorder="1" applyAlignment="1">
      <alignment horizontal="center"/>
      <protection/>
    </xf>
    <xf numFmtId="0" fontId="6" fillId="6" borderId="18" xfId="27" applyFill="1" applyBorder="1" applyAlignment="1">
      <alignment horizontal="center"/>
      <protection/>
    </xf>
    <xf numFmtId="0" fontId="6" fillId="0" borderId="6" xfId="27" applyFill="1" applyBorder="1" applyAlignment="1">
      <alignment horizontal="center"/>
      <protection/>
    </xf>
    <xf numFmtId="0" fontId="6" fillId="6" borderId="19" xfId="27" applyFill="1" applyBorder="1" applyAlignment="1">
      <alignment horizontal="center"/>
      <protection/>
    </xf>
    <xf numFmtId="0" fontId="6" fillId="6" borderId="6" xfId="27" applyFont="1" applyFill="1" applyBorder="1" applyAlignment="1">
      <alignment horizontal="center"/>
      <protection/>
    </xf>
    <xf numFmtId="9" fontId="9" fillId="6" borderId="15" xfId="27" applyNumberFormat="1" applyFont="1" applyFill="1" applyBorder="1" applyAlignment="1">
      <alignment vertical="center" wrapText="1" shrinkToFit="1"/>
      <protection/>
    </xf>
    <xf numFmtId="9" fontId="9" fillId="6" borderId="20" xfId="27" applyNumberFormat="1" applyFont="1" applyFill="1" applyBorder="1" applyAlignment="1">
      <alignment vertical="center" wrapText="1" shrinkToFit="1"/>
      <protection/>
    </xf>
    <xf numFmtId="0" fontId="13" fillId="6" borderId="20" xfId="27" applyFont="1" applyFill="1" applyBorder="1" applyAlignment="1">
      <alignment vertical="center" wrapText="1"/>
      <protection/>
    </xf>
    <xf numFmtId="9" fontId="9" fillId="6" borderId="21" xfId="27" applyNumberFormat="1" applyFont="1" applyFill="1" applyBorder="1" applyAlignment="1">
      <alignment vertical="center" wrapText="1" shrinkToFit="1"/>
      <protection/>
    </xf>
    <xf numFmtId="0" fontId="13" fillId="6" borderId="21" xfId="27" applyFont="1" applyFill="1" applyBorder="1" applyAlignment="1">
      <alignment vertical="center" wrapText="1"/>
      <protection/>
    </xf>
    <xf numFmtId="0" fontId="6" fillId="0" borderId="10" xfId="27" applyFill="1" applyBorder="1" applyAlignment="1">
      <alignment horizontal="center"/>
      <protection/>
    </xf>
    <xf numFmtId="0" fontId="21" fillId="7" borderId="22" xfId="27" applyFont="1" applyFill="1" applyBorder="1" applyAlignment="1">
      <alignment vertical="center"/>
      <protection/>
    </xf>
    <xf numFmtId="0" fontId="22" fillId="6" borderId="23" xfId="27" applyFont="1" applyFill="1" applyBorder="1">
      <alignment/>
      <protection/>
    </xf>
    <xf numFmtId="0" fontId="1" fillId="7" borderId="22" xfId="27" applyFont="1" applyFill="1" applyBorder="1" applyAlignment="1">
      <alignment vertical="center"/>
      <protection/>
    </xf>
    <xf numFmtId="0" fontId="22" fillId="0" borderId="6" xfId="27" applyFont="1" applyFill="1" applyBorder="1">
      <alignment/>
      <protection/>
    </xf>
    <xf numFmtId="0" fontId="22" fillId="6" borderId="18" xfId="27" applyFont="1" applyFill="1" applyBorder="1">
      <alignment/>
      <protection/>
    </xf>
    <xf numFmtId="0" fontId="6" fillId="0" borderId="0" xfId="27" applyBorder="1" applyAlignment="1">
      <alignment horizontal="center"/>
      <protection/>
    </xf>
    <xf numFmtId="0" fontId="17" fillId="0" borderId="6" xfId="27" applyNumberFormat="1" applyFont="1" applyBorder="1" applyAlignment="1">
      <alignment horizontal="center"/>
      <protection/>
    </xf>
    <xf numFmtId="0" fontId="17" fillId="6" borderId="6" xfId="27" applyNumberFormat="1" applyFont="1" applyFill="1" applyBorder="1" applyAlignment="1">
      <alignment horizontal="center"/>
      <protection/>
    </xf>
    <xf numFmtId="0" fontId="22" fillId="0" borderId="6" xfId="27" applyNumberFormat="1" applyFont="1" applyBorder="1" applyAlignment="1">
      <alignment horizontal="center"/>
      <protection/>
    </xf>
    <xf numFmtId="0" fontId="17" fillId="7" borderId="6" xfId="27" applyFont="1" applyFill="1" applyBorder="1">
      <alignment/>
      <protection/>
    </xf>
    <xf numFmtId="0" fontId="17" fillId="0" borderId="6" xfId="27" applyFont="1" applyBorder="1">
      <alignment/>
      <protection/>
    </xf>
    <xf numFmtId="0" fontId="17" fillId="6" borderId="6" xfId="27" applyFont="1" applyFill="1" applyBorder="1">
      <alignment/>
      <protection/>
    </xf>
    <xf numFmtId="0" fontId="0" fillId="0" borderId="0" xfId="0" applyBorder="1"/>
    <xf numFmtId="0" fontId="26" fillId="0" borderId="0" xfId="0" applyFont="1" applyBorder="1" applyAlignment="1">
      <alignment horizontal="left" vertical="top"/>
    </xf>
    <xf numFmtId="0" fontId="1" fillId="0" borderId="0" xfId="132" applyFill="1" applyBorder="1">
      <alignment/>
      <protection/>
    </xf>
    <xf numFmtId="0" fontId="22" fillId="0" borderId="0" xfId="132" applyFont="1" applyFill="1" applyBorder="1">
      <alignment/>
      <protection/>
    </xf>
    <xf numFmtId="0" fontId="1" fillId="0" borderId="0" xfId="132" applyFont="1" applyFill="1" applyBorder="1" applyAlignment="1">
      <alignment horizontal="center"/>
      <protection/>
    </xf>
    <xf numFmtId="0" fontId="0" fillId="0" borderId="0" xfId="0" applyFill="1" applyBorder="1"/>
    <xf numFmtId="0" fontId="13" fillId="0" borderId="0" xfId="132" applyFont="1" applyFill="1" applyBorder="1">
      <alignment/>
      <protection/>
    </xf>
    <xf numFmtId="0" fontId="28" fillId="0" borderId="0" xfId="132" applyFont="1" applyFill="1" applyBorder="1" applyAlignment="1">
      <alignment horizontal="left"/>
      <protection/>
    </xf>
    <xf numFmtId="0" fontId="22" fillId="0" borderId="0" xfId="132" applyFont="1">
      <alignment/>
      <protection/>
    </xf>
    <xf numFmtId="0" fontId="28" fillId="0" borderId="0" xfId="132" applyFont="1" applyBorder="1" applyAlignment="1">
      <alignment horizontal="left"/>
      <protection/>
    </xf>
    <xf numFmtId="0" fontId="28" fillId="0" borderId="24" xfId="132" applyFont="1" applyBorder="1" applyAlignment="1">
      <alignment horizontal="left"/>
      <protection/>
    </xf>
    <xf numFmtId="0" fontId="1" fillId="0" borderId="0" xfId="132" applyBorder="1">
      <alignment/>
      <protection/>
    </xf>
    <xf numFmtId="0" fontId="13" fillId="0" borderId="24" xfId="132" applyFont="1" applyBorder="1">
      <alignment/>
      <protection/>
    </xf>
    <xf numFmtId="0" fontId="22" fillId="0" borderId="0" xfId="132" applyFont="1" applyBorder="1">
      <alignment/>
      <protection/>
    </xf>
    <xf numFmtId="0" fontId="1" fillId="0" borderId="0" xfId="132" applyBorder="1" applyAlignment="1">
      <alignment horizontal="center"/>
      <protection/>
    </xf>
    <xf numFmtId="0" fontId="28" fillId="0" borderId="24" xfId="132" applyFont="1" applyBorder="1" applyAlignment="1">
      <alignment horizontal="left" vertical="top" wrapText="1"/>
      <protection/>
    </xf>
    <xf numFmtId="0" fontId="28" fillId="0" borderId="0" xfId="132" applyFont="1" applyBorder="1" applyAlignment="1">
      <alignment horizontal="left" vertical="top" wrapText="1"/>
      <protection/>
    </xf>
    <xf numFmtId="0" fontId="1" fillId="0" borderId="24" xfId="132" applyBorder="1" applyAlignment="1">
      <alignment horizontal="center"/>
      <protection/>
    </xf>
    <xf numFmtId="0" fontId="30" fillId="0" borderId="0" xfId="132" applyFont="1" applyBorder="1" applyAlignment="1">
      <alignment horizontal="left" vertical="top" wrapText="1"/>
      <protection/>
    </xf>
    <xf numFmtId="0" fontId="28" fillId="0" borderId="0" xfId="132" applyFont="1" applyFill="1" applyBorder="1" applyAlignment="1">
      <alignment horizontal="left" vertical="top" wrapText="1"/>
      <protection/>
    </xf>
    <xf numFmtId="0" fontId="13" fillId="0" borderId="0" xfId="132" applyFont="1" applyFill="1" applyBorder="1" applyAlignment="1">
      <alignment horizontal="center"/>
      <protection/>
    </xf>
    <xf numFmtId="0" fontId="13" fillId="0" borderId="0" xfId="132" applyFont="1" applyBorder="1" applyAlignment="1">
      <alignment horizontal="center"/>
      <protection/>
    </xf>
    <xf numFmtId="0" fontId="31" fillId="0" borderId="0" xfId="132" applyFont="1" applyFill="1" applyBorder="1" applyAlignment="1">
      <alignment horizontal="left"/>
      <protection/>
    </xf>
    <xf numFmtId="0" fontId="13" fillId="0" borderId="0" xfId="132" applyFont="1" applyBorder="1">
      <alignment/>
      <protection/>
    </xf>
    <xf numFmtId="0" fontId="0" fillId="0" borderId="25" xfId="0" applyBorder="1"/>
    <xf numFmtId="0" fontId="0" fillId="0" borderId="26" xfId="0" applyBorder="1"/>
    <xf numFmtId="0" fontId="0" fillId="0" borderId="24" xfId="0" applyBorder="1"/>
    <xf numFmtId="0" fontId="0" fillId="0" borderId="27" xfId="0" applyBorder="1"/>
    <xf numFmtId="0" fontId="0" fillId="0" borderId="28" xfId="0" applyBorder="1"/>
    <xf numFmtId="0" fontId="26" fillId="0" borderId="0" xfId="0" applyFont="1" applyAlignment="1">
      <alignment horizontal="left" vertical="top"/>
    </xf>
    <xf numFmtId="0" fontId="32" fillId="0" borderId="0" xfId="0" applyFont="1" applyBorder="1" applyAlignment="1">
      <alignment horizontal="left"/>
    </xf>
    <xf numFmtId="0" fontId="33" fillId="0" borderId="0" xfId="0" applyFont="1" applyBorder="1" applyAlignment="1">
      <alignment horizontal="left"/>
    </xf>
    <xf numFmtId="0" fontId="33" fillId="0" borderId="0" xfId="0" applyFont="1" applyAlignment="1">
      <alignment horizontal="left" vertical="top"/>
    </xf>
    <xf numFmtId="0" fontId="10" fillId="0" borderId="0" xfId="27" applyFont="1" applyBorder="1" applyAlignment="1">
      <alignment horizontal="center"/>
      <protection/>
    </xf>
    <xf numFmtId="0" fontId="10" fillId="0" borderId="6" xfId="27" applyFont="1" applyBorder="1" applyAlignment="1">
      <alignment horizontal="center"/>
      <protection/>
    </xf>
    <xf numFmtId="0" fontId="34" fillId="0" borderId="6" xfId="131" applyFont="1" applyBorder="1" applyAlignment="1">
      <alignment horizontal="center"/>
      <protection/>
    </xf>
    <xf numFmtId="0" fontId="1" fillId="0" borderId="10" xfId="27" applyFont="1" applyBorder="1" applyAlignment="1">
      <alignment horizontal="left" vertical="center"/>
      <protection/>
    </xf>
    <xf numFmtId="0" fontId="1" fillId="0" borderId="29" xfId="27" applyFont="1" applyBorder="1" applyAlignment="1">
      <alignment horizontal="left" vertical="center"/>
      <protection/>
    </xf>
    <xf numFmtId="0" fontId="1" fillId="0" borderId="30" xfId="27" applyFont="1" applyBorder="1" applyAlignment="1">
      <alignment horizontal="left" vertical="center"/>
      <protection/>
    </xf>
    <xf numFmtId="0" fontId="21" fillId="7" borderId="31" xfId="27" applyFont="1" applyFill="1" applyBorder="1" applyAlignment="1">
      <alignment horizontal="left" vertical="center"/>
      <protection/>
    </xf>
    <xf numFmtId="0" fontId="6" fillId="6" borderId="30" xfId="27" applyFont="1" applyFill="1" applyBorder="1" applyAlignment="1">
      <alignment horizontal="center"/>
      <protection/>
    </xf>
    <xf numFmtId="0" fontId="9" fillId="0" borderId="5" xfId="27" applyFont="1" applyBorder="1" applyAlignment="1">
      <alignment vertical="center"/>
      <protection/>
    </xf>
    <xf numFmtId="0" fontId="9" fillId="0" borderId="2" xfId="27" applyFont="1" applyBorder="1" applyAlignment="1">
      <alignment vertical="center"/>
      <protection/>
    </xf>
    <xf numFmtId="0" fontId="6" fillId="6" borderId="30" xfId="27" applyFill="1" applyBorder="1" applyAlignment="1">
      <alignment horizontal="center"/>
      <protection/>
    </xf>
    <xf numFmtId="0" fontId="0" fillId="0" borderId="0" xfId="0"/>
    <xf numFmtId="0" fontId="1" fillId="0" borderId="6" xfId="27" applyFont="1" applyBorder="1" applyAlignment="1">
      <alignment horizontal="center"/>
      <protection/>
    </xf>
    <xf numFmtId="0" fontId="6" fillId="0" borderId="6" xfId="27" applyBorder="1" applyAlignment="1">
      <alignment horizontal="center"/>
      <protection/>
    </xf>
    <xf numFmtId="0" fontId="1" fillId="0" borderId="0" xfId="132" applyFill="1" applyBorder="1" applyAlignment="1">
      <alignment horizontal="left" vertical="top" wrapText="1"/>
      <protection/>
    </xf>
    <xf numFmtId="0" fontId="29" fillId="0" borderId="0" xfId="132" applyFont="1" applyFill="1" applyBorder="1" applyAlignment="1">
      <alignment horizontal="left" vertical="top" wrapText="1"/>
      <protection/>
    </xf>
    <xf numFmtId="0" fontId="6" fillId="10" borderId="6" xfId="27" applyFill="1" applyBorder="1" applyAlignment="1">
      <alignment horizontal="center"/>
      <protection/>
    </xf>
    <xf numFmtId="0" fontId="6" fillId="6" borderId="32" xfId="27" applyFill="1" applyBorder="1" applyAlignment="1">
      <alignment horizontal="center"/>
      <protection/>
    </xf>
    <xf numFmtId="0" fontId="6" fillId="9" borderId="32" xfId="27" applyFill="1" applyBorder="1" applyAlignment="1">
      <alignment horizontal="center"/>
      <protection/>
    </xf>
    <xf numFmtId="0" fontId="6" fillId="6" borderId="33" xfId="27" applyFill="1" applyBorder="1" applyAlignment="1">
      <alignment horizontal="center"/>
      <protection/>
    </xf>
    <xf numFmtId="0" fontId="6" fillId="6" borderId="34" xfId="27" applyFill="1" applyBorder="1" applyAlignment="1">
      <alignment horizontal="center"/>
      <protection/>
    </xf>
    <xf numFmtId="0" fontId="6" fillId="0" borderId="35" xfId="27" applyFill="1" applyBorder="1" applyAlignment="1">
      <alignment horizontal="center"/>
      <protection/>
    </xf>
    <xf numFmtId="0" fontId="6" fillId="6" borderId="35" xfId="27" applyFill="1" applyBorder="1" applyAlignment="1">
      <alignment horizontal="center"/>
      <protection/>
    </xf>
    <xf numFmtId="0" fontId="6" fillId="0" borderId="35" xfId="27" applyBorder="1" applyAlignment="1">
      <alignment horizontal="center"/>
      <protection/>
    </xf>
    <xf numFmtId="0" fontId="6" fillId="0" borderId="30" xfId="27" applyFill="1" applyBorder="1" applyAlignment="1">
      <alignment horizontal="center"/>
      <protection/>
    </xf>
    <xf numFmtId="0" fontId="6" fillId="8" borderId="30" xfId="27" applyFill="1" applyBorder="1" applyAlignment="1">
      <alignment horizontal="center"/>
      <protection/>
    </xf>
    <xf numFmtId="0" fontId="6" fillId="9" borderId="30" xfId="27" applyFill="1" applyBorder="1" applyAlignment="1">
      <alignment horizontal="center"/>
      <protection/>
    </xf>
    <xf numFmtId="0" fontId="6" fillId="6" borderId="36" xfId="27" applyFill="1" applyBorder="1" applyAlignment="1">
      <alignment horizontal="center"/>
      <protection/>
    </xf>
    <xf numFmtId="0" fontId="6" fillId="9" borderId="35" xfId="27" applyFill="1" applyBorder="1" applyAlignment="1">
      <alignment horizontal="center"/>
      <protection/>
    </xf>
    <xf numFmtId="0" fontId="6" fillId="6" borderId="37" xfId="27" applyFill="1" applyBorder="1" applyAlignment="1">
      <alignment horizontal="center"/>
      <protection/>
    </xf>
    <xf numFmtId="0" fontId="6" fillId="0" borderId="30" xfId="27" applyBorder="1" applyAlignment="1">
      <alignment horizontal="center"/>
      <protection/>
    </xf>
    <xf numFmtId="0" fontId="6" fillId="6" borderId="38" xfId="27" applyFill="1" applyBorder="1" applyAlignment="1">
      <alignment horizontal="center"/>
      <protection/>
    </xf>
    <xf numFmtId="9" fontId="13" fillId="6" borderId="12" xfId="27" applyNumberFormat="1" applyFont="1" applyFill="1" applyBorder="1" applyAlignment="1">
      <alignment/>
      <protection/>
    </xf>
    <xf numFmtId="9" fontId="13" fillId="6" borderId="39" xfId="27" applyNumberFormat="1" applyFont="1" applyFill="1" applyBorder="1" applyAlignment="1">
      <alignment/>
      <protection/>
    </xf>
    <xf numFmtId="0" fontId="6" fillId="11" borderId="6" xfId="27" applyFill="1" applyBorder="1" applyAlignment="1">
      <alignment horizontal="center"/>
      <protection/>
    </xf>
    <xf numFmtId="0" fontId="6" fillId="10" borderId="32" xfId="27" applyFill="1" applyBorder="1" applyAlignment="1">
      <alignment horizontal="center"/>
      <protection/>
    </xf>
    <xf numFmtId="0" fontId="35" fillId="0" borderId="0" xfId="0" applyFont="1" applyFill="1" applyAlignment="1">
      <alignment horizontal="left"/>
    </xf>
    <xf numFmtId="0" fontId="1" fillId="0" borderId="40" xfId="132" applyBorder="1">
      <alignment/>
      <protection/>
    </xf>
    <xf numFmtId="0" fontId="1" fillId="0" borderId="41" xfId="132" applyBorder="1">
      <alignment/>
      <protection/>
    </xf>
    <xf numFmtId="0" fontId="1" fillId="0" borderId="42" xfId="132" applyBorder="1">
      <alignment/>
      <protection/>
    </xf>
    <xf numFmtId="0" fontId="1" fillId="0" borderId="43" xfId="132" applyBorder="1">
      <alignment/>
      <protection/>
    </xf>
    <xf numFmtId="0" fontId="13" fillId="0" borderId="44" xfId="132" applyFont="1" applyBorder="1">
      <alignment/>
      <protection/>
    </xf>
    <xf numFmtId="0" fontId="1" fillId="0" borderId="45" xfId="132" applyFont="1" applyBorder="1" applyAlignment="1">
      <alignment horizontal="left" vertical="top"/>
      <protection/>
    </xf>
    <xf numFmtId="0" fontId="1" fillId="0" borderId="44" xfId="132" applyBorder="1" applyAlignment="1">
      <alignment horizontal="center"/>
      <protection/>
    </xf>
    <xf numFmtId="0" fontId="28" fillId="0" borderId="45" xfId="132" applyFont="1" applyBorder="1" applyAlignment="1">
      <alignment horizontal="left" vertical="top" wrapText="1"/>
      <protection/>
    </xf>
    <xf numFmtId="0" fontId="1" fillId="0" borderId="45" xfId="132" applyBorder="1">
      <alignment/>
      <protection/>
    </xf>
    <xf numFmtId="0" fontId="1" fillId="0" borderId="46" xfId="132" applyBorder="1" applyAlignment="1">
      <alignment horizontal="center"/>
      <protection/>
    </xf>
    <xf numFmtId="0" fontId="1" fillId="0" borderId="47" xfId="132" applyBorder="1" applyAlignment="1">
      <alignment horizontal="center"/>
      <protection/>
    </xf>
    <xf numFmtId="0" fontId="28" fillId="0" borderId="47" xfId="132" applyFont="1" applyBorder="1" applyAlignment="1">
      <alignment horizontal="left" vertical="top" wrapText="1"/>
      <protection/>
    </xf>
    <xf numFmtId="0" fontId="28" fillId="0" borderId="48" xfId="132" applyFont="1" applyBorder="1" applyAlignment="1">
      <alignment horizontal="left" vertical="top" wrapText="1"/>
      <protection/>
    </xf>
    <xf numFmtId="0" fontId="1" fillId="0" borderId="40" xfId="132" applyBorder="1" applyAlignment="1">
      <alignment horizontal="center"/>
      <protection/>
    </xf>
    <xf numFmtId="0" fontId="1" fillId="0" borderId="41" xfId="132" applyBorder="1" applyAlignment="1">
      <alignment horizontal="center"/>
      <protection/>
    </xf>
    <xf numFmtId="0" fontId="28" fillId="0" borderId="41" xfId="132" applyFont="1" applyFill="1" applyBorder="1" applyAlignment="1">
      <alignment horizontal="left" vertical="top" wrapText="1"/>
      <protection/>
    </xf>
    <xf numFmtId="0" fontId="13" fillId="0" borderId="41" xfId="132" applyFont="1" applyFill="1" applyBorder="1" applyAlignment="1">
      <alignment horizontal="center"/>
      <protection/>
    </xf>
    <xf numFmtId="0" fontId="28" fillId="0" borderId="41" xfId="132" applyFont="1" applyBorder="1" applyAlignment="1">
      <alignment horizontal="left" vertical="top" wrapText="1"/>
      <protection/>
    </xf>
    <xf numFmtId="0" fontId="28" fillId="0" borderId="43" xfId="132" applyFont="1" applyBorder="1" applyAlignment="1">
      <alignment horizontal="left" vertical="top" wrapText="1"/>
      <protection/>
    </xf>
    <xf numFmtId="0" fontId="1" fillId="0" borderId="44" xfId="132" applyBorder="1">
      <alignment/>
      <protection/>
    </xf>
    <xf numFmtId="0" fontId="13" fillId="0" borderId="47" xfId="132" applyFont="1" applyFill="1" applyBorder="1" applyAlignment="1">
      <alignment horizontal="center" vertical="top" wrapText="1"/>
      <protection/>
    </xf>
    <xf numFmtId="0" fontId="28" fillId="0" borderId="47" xfId="132" applyFont="1" applyFill="1" applyBorder="1" applyAlignment="1">
      <alignment horizontal="left" vertical="top" wrapText="1"/>
      <protection/>
    </xf>
    <xf numFmtId="0" fontId="1" fillId="0" borderId="47" xfId="132" applyFill="1" applyBorder="1" applyAlignment="1">
      <alignment horizontal="center"/>
      <protection/>
    </xf>
    <xf numFmtId="0" fontId="27" fillId="0" borderId="0" xfId="0" applyFont="1" applyBorder="1" applyAlignment="1">
      <alignment vertical="top"/>
    </xf>
    <xf numFmtId="0" fontId="0" fillId="12" borderId="0" xfId="0" applyFill="1" applyBorder="1"/>
    <xf numFmtId="0" fontId="1" fillId="12" borderId="0" xfId="0" applyFont="1" applyFill="1" applyBorder="1" applyAlignment="1">
      <alignment horizontal="center" vertical="top"/>
    </xf>
    <xf numFmtId="0" fontId="0" fillId="13" borderId="40" xfId="0" applyFill="1" applyBorder="1"/>
    <xf numFmtId="0" fontId="0" fillId="13" borderId="41" xfId="0" applyFill="1" applyBorder="1"/>
    <xf numFmtId="0" fontId="0" fillId="13" borderId="43" xfId="0" applyFill="1" applyBorder="1"/>
    <xf numFmtId="0" fontId="0" fillId="13" borderId="44" xfId="0" applyFill="1" applyBorder="1"/>
    <xf numFmtId="0" fontId="0" fillId="13" borderId="45" xfId="0" applyFill="1" applyBorder="1"/>
    <xf numFmtId="0" fontId="0" fillId="13" borderId="46" xfId="0" applyFill="1" applyBorder="1"/>
    <xf numFmtId="0" fontId="0" fillId="13" borderId="48" xfId="0" applyFill="1" applyBorder="1"/>
    <xf numFmtId="0" fontId="21" fillId="7" borderId="49" xfId="27" applyFont="1" applyFill="1" applyBorder="1" applyAlignment="1">
      <alignment horizontal="center" vertical="center" textRotation="90"/>
      <protection/>
    </xf>
    <xf numFmtId="0" fontId="17" fillId="6" borderId="6" xfId="27" applyFont="1" applyFill="1" applyBorder="1" applyAlignment="1">
      <alignment horizontal="center" vertical="center"/>
      <protection/>
    </xf>
    <xf numFmtId="0" fontId="17" fillId="0" borderId="6" xfId="27" applyFont="1" applyFill="1" applyBorder="1" applyAlignment="1">
      <alignment horizontal="center"/>
      <protection/>
    </xf>
    <xf numFmtId="0" fontId="17" fillId="6" borderId="6" xfId="27" applyFont="1" applyFill="1" applyBorder="1" applyAlignment="1">
      <alignment horizontal="center"/>
      <protection/>
    </xf>
    <xf numFmtId="0" fontId="1" fillId="0" borderId="6" xfId="27" applyFont="1" applyBorder="1" applyAlignment="1">
      <alignment horizontal="left" vertical="center"/>
      <protection/>
    </xf>
    <xf numFmtId="0" fontId="17" fillId="0" borderId="6" xfId="27" applyFont="1" applyBorder="1" applyAlignment="1">
      <alignment horizontal="center"/>
      <protection/>
    </xf>
    <xf numFmtId="0" fontId="13" fillId="0" borderId="6" xfId="27" applyFont="1" applyFill="1" applyBorder="1" applyAlignment="1">
      <alignment horizontal="center" vertical="center"/>
      <protection/>
    </xf>
    <xf numFmtId="0" fontId="21" fillId="0" borderId="29" xfId="27" applyFont="1" applyBorder="1" applyAlignment="1">
      <alignment horizontal="center" vertical="center" textRotation="180"/>
      <protection/>
    </xf>
    <xf numFmtId="0" fontId="21" fillId="7" borderId="20" xfId="27" applyFont="1" applyFill="1" applyBorder="1" applyAlignment="1">
      <alignment horizontal="center" vertical="center" textRotation="90"/>
      <protection/>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1" fillId="14" borderId="48" xfId="0" applyFont="1" applyFill="1" applyBorder="1" applyAlignment="1">
      <alignment vertical="center" wrapText="1"/>
    </xf>
    <xf numFmtId="0" fontId="1" fillId="14" borderId="48" xfId="0" applyFont="1" applyFill="1" applyBorder="1" applyAlignment="1">
      <alignment horizontal="left" vertical="center" wrapText="1"/>
    </xf>
    <xf numFmtId="0" fontId="1" fillId="14" borderId="47" xfId="0" applyFont="1" applyFill="1" applyBorder="1" applyAlignment="1">
      <alignment horizontal="left" vertical="center" wrapText="1"/>
    </xf>
    <xf numFmtId="0" fontId="1" fillId="0" borderId="5" xfId="0" applyFont="1" applyBorder="1" applyAlignment="1">
      <alignment vertical="center" wrapText="1"/>
    </xf>
    <xf numFmtId="0" fontId="1" fillId="0" borderId="48" xfId="0" applyFont="1" applyBorder="1" applyAlignment="1">
      <alignment horizontal="left" vertical="center" wrapText="1"/>
    </xf>
    <xf numFmtId="0" fontId="1" fillId="0" borderId="52" xfId="0" applyFont="1" applyBorder="1" applyAlignment="1">
      <alignment horizontal="left" vertical="center" wrapText="1"/>
    </xf>
    <xf numFmtId="0" fontId="39" fillId="15" borderId="53" xfId="0" applyFont="1" applyFill="1" applyBorder="1" applyAlignment="1">
      <alignment horizontal="left" vertical="center" wrapText="1"/>
    </xf>
    <xf numFmtId="0" fontId="1" fillId="0" borderId="45" xfId="0" applyFont="1" applyBorder="1" applyAlignment="1">
      <alignment horizontal="left" vertical="center" wrapText="1"/>
    </xf>
    <xf numFmtId="0" fontId="1" fillId="0" borderId="5" xfId="0" applyFont="1" applyBorder="1" applyAlignment="1">
      <alignment horizontal="left" vertical="center" wrapText="1"/>
    </xf>
    <xf numFmtId="0" fontId="1" fillId="0" borderId="48" xfId="0" applyFont="1" applyBorder="1" applyAlignment="1">
      <alignment vertical="center" wrapText="1"/>
    </xf>
    <xf numFmtId="0" fontId="39" fillId="15" borderId="54" xfId="0" applyFont="1" applyFill="1" applyBorder="1" applyAlignment="1">
      <alignment horizontal="left" vertical="center" wrapText="1"/>
    </xf>
    <xf numFmtId="0" fontId="1" fillId="14" borderId="50" xfId="0" applyFont="1" applyFill="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21" fillId="6" borderId="57" xfId="27" applyFont="1" applyFill="1" applyBorder="1" applyAlignment="1">
      <alignment horizontal="left"/>
      <protection/>
    </xf>
    <xf numFmtId="0" fontId="39" fillId="15" borderId="58" xfId="0" applyFont="1" applyFill="1" applyBorder="1" applyAlignment="1">
      <alignment horizontal="left" vertical="center" wrapText="1"/>
    </xf>
    <xf numFmtId="0" fontId="1" fillId="14" borderId="51" xfId="0" applyFont="1" applyFill="1" applyBorder="1" applyAlignment="1">
      <alignment vertical="center" wrapText="1"/>
    </xf>
    <xf numFmtId="0" fontId="1" fillId="14" borderId="59" xfId="0" applyFont="1" applyFill="1" applyBorder="1" applyAlignment="1">
      <alignment vertical="center" wrapText="1"/>
    </xf>
    <xf numFmtId="0" fontId="1" fillId="0" borderId="2" xfId="0" applyFont="1" applyBorder="1" applyAlignment="1">
      <alignment vertical="center" wrapText="1"/>
    </xf>
    <xf numFmtId="0" fontId="1" fillId="14" borderId="60" xfId="0" applyFont="1" applyFill="1" applyBorder="1" applyAlignment="1">
      <alignment vertical="center" wrapText="1"/>
    </xf>
    <xf numFmtId="9" fontId="9" fillId="6" borderId="61" xfId="27" applyNumberFormat="1" applyFont="1" applyFill="1" applyBorder="1" applyAlignment="1">
      <alignment vertical="center" wrapText="1" shrinkToFit="1"/>
      <protection/>
    </xf>
    <xf numFmtId="0" fontId="6" fillId="6" borderId="19" xfId="27" applyFont="1" applyFill="1" applyBorder="1" applyAlignment="1">
      <alignment horizontal="center"/>
      <protection/>
    </xf>
    <xf numFmtId="0" fontId="1" fillId="0" borderId="62" xfId="0" applyFont="1" applyBorder="1" applyAlignment="1">
      <alignment horizontal="left" vertical="center" wrapText="1"/>
    </xf>
    <xf numFmtId="0" fontId="6" fillId="0" borderId="6" xfId="27" applyFont="1" applyFill="1" applyBorder="1" applyAlignment="1">
      <alignment horizontal="center"/>
      <protection/>
    </xf>
    <xf numFmtId="0" fontId="6" fillId="9" borderId="19" xfId="27" applyFont="1" applyFill="1" applyBorder="1" applyAlignment="1">
      <alignment horizontal="center"/>
      <protection/>
    </xf>
    <xf numFmtId="9" fontId="9" fillId="6" borderId="63" xfId="27" applyNumberFormat="1" applyFont="1" applyFill="1" applyBorder="1" applyAlignment="1">
      <alignment vertical="center" wrapText="1" shrinkToFit="1"/>
      <protection/>
    </xf>
    <xf numFmtId="0" fontId="6" fillId="6" borderId="63" xfId="27" applyFont="1" applyFill="1" applyBorder="1" applyAlignment="1">
      <alignment horizontal="center"/>
      <protection/>
    </xf>
    <xf numFmtId="0" fontId="13" fillId="6" borderId="64" xfId="27" applyFont="1" applyFill="1" applyBorder="1" applyAlignment="1">
      <alignment vertical="center" wrapText="1"/>
      <protection/>
    </xf>
    <xf numFmtId="0" fontId="6" fillId="6" borderId="63" xfId="27" applyFill="1" applyBorder="1" applyAlignment="1">
      <alignment horizontal="center"/>
      <protection/>
    </xf>
    <xf numFmtId="0" fontId="6" fillId="6" borderId="65" xfId="27" applyFill="1" applyBorder="1" applyAlignment="1">
      <alignment horizontal="center"/>
      <protection/>
    </xf>
    <xf numFmtId="0" fontId="6" fillId="8" borderId="65" xfId="27" applyFill="1" applyBorder="1" applyAlignment="1">
      <alignment horizontal="center"/>
      <protection/>
    </xf>
    <xf numFmtId="0" fontId="6" fillId="6" borderId="66" xfId="27" applyFill="1" applyBorder="1" applyAlignment="1">
      <alignment horizontal="center"/>
      <protection/>
    </xf>
    <xf numFmtId="0" fontId="40" fillId="0" borderId="6" xfId="27" applyFont="1" applyBorder="1" applyAlignment="1">
      <alignment horizontal="left" vertical="center"/>
      <protection/>
    </xf>
    <xf numFmtId="0" fontId="1" fillId="0" borderId="0" xfId="27" applyFont="1" applyFill="1" applyBorder="1" applyAlignment="1">
      <alignment horizontal="center" vertical="center"/>
      <protection/>
    </xf>
    <xf numFmtId="0" fontId="1" fillId="0" borderId="67" xfId="27" applyFont="1" applyFill="1" applyBorder="1" applyAlignment="1">
      <alignment horizontal="center" vertical="center"/>
      <protection/>
    </xf>
    <xf numFmtId="0" fontId="4" fillId="8" borderId="2" xfId="27" applyFont="1" applyFill="1" applyBorder="1" applyAlignment="1">
      <alignment horizontal="left"/>
      <protection/>
    </xf>
    <xf numFmtId="0" fontId="4" fillId="9" borderId="2" xfId="27" applyFont="1" applyFill="1" applyBorder="1" applyAlignment="1">
      <alignment/>
      <protection/>
    </xf>
    <xf numFmtId="0" fontId="4" fillId="10" borderId="2" xfId="27" applyFont="1" applyFill="1" applyBorder="1" applyAlignment="1">
      <alignment/>
      <protection/>
    </xf>
    <xf numFmtId="0" fontId="22" fillId="12" borderId="0" xfId="27" applyFont="1" applyFill="1" applyBorder="1">
      <alignment/>
      <protection/>
    </xf>
    <xf numFmtId="0" fontId="21" fillId="0" borderId="0" xfId="27" applyFont="1" applyFill="1" applyBorder="1" applyAlignment="1">
      <alignment vertical="center"/>
      <protection/>
    </xf>
    <xf numFmtId="0" fontId="22" fillId="0" borderId="0" xfId="27" applyFont="1" applyFill="1" applyBorder="1">
      <alignment/>
      <protection/>
    </xf>
    <xf numFmtId="0" fontId="1" fillId="0" borderId="0" xfId="27" applyFont="1" applyFill="1" applyBorder="1" applyAlignment="1">
      <alignment vertical="center"/>
      <protection/>
    </xf>
    <xf numFmtId="0" fontId="22" fillId="6" borderId="0" xfId="27" applyFont="1" applyFill="1" applyBorder="1">
      <alignment/>
      <protection/>
    </xf>
    <xf numFmtId="0" fontId="22" fillId="0" borderId="0" xfId="27" applyFont="1" applyBorder="1">
      <alignment/>
      <protection/>
    </xf>
    <xf numFmtId="0" fontId="22" fillId="11" borderId="0" xfId="27" applyFont="1" applyFill="1" applyBorder="1">
      <alignment/>
      <protection/>
    </xf>
    <xf numFmtId="0" fontId="22" fillId="7" borderId="0" xfId="27" applyFont="1" applyFill="1" applyBorder="1">
      <alignment/>
      <protection/>
    </xf>
    <xf numFmtId="0" fontId="17" fillId="0" borderId="0" xfId="27" applyFont="1" applyFill="1" applyBorder="1" applyAlignment="1">
      <alignment horizontal="center" vertical="center"/>
      <protection/>
    </xf>
    <xf numFmtId="0" fontId="17" fillId="0" borderId="0" xfId="27" applyFont="1" applyFill="1" applyBorder="1" applyAlignment="1">
      <alignment vertical="center"/>
      <protection/>
    </xf>
    <xf numFmtId="0" fontId="17" fillId="0" borderId="0" xfId="27" applyFont="1" applyFill="1" applyBorder="1" applyAlignment="1">
      <alignment horizontal="left" vertical="center"/>
      <protection/>
    </xf>
    <xf numFmtId="0" fontId="17" fillId="6" borderId="0" xfId="27" applyFont="1" applyFill="1" applyBorder="1" applyAlignment="1">
      <alignment horizontal="center" vertical="center"/>
      <protection/>
    </xf>
    <xf numFmtId="0" fontId="17" fillId="6" borderId="0" xfId="27" applyFont="1" applyFill="1" applyBorder="1" applyAlignment="1">
      <alignment vertical="center"/>
      <protection/>
    </xf>
    <xf numFmtId="0" fontId="17" fillId="11" borderId="0" xfId="27" applyFont="1" applyFill="1" applyBorder="1" applyAlignment="1">
      <alignment vertical="center"/>
      <protection/>
    </xf>
    <xf numFmtId="0" fontId="17" fillId="11" borderId="0" xfId="27" applyFont="1" applyFill="1" applyBorder="1" applyAlignment="1">
      <alignment horizontal="center" vertical="center"/>
      <protection/>
    </xf>
    <xf numFmtId="0" fontId="25" fillId="0" borderId="0" xfId="27" applyFont="1" applyFill="1" applyBorder="1" applyAlignment="1">
      <alignment horizontal="center" vertical="center"/>
      <protection/>
    </xf>
    <xf numFmtId="0" fontId="17" fillId="0" borderId="68" xfId="27" applyFont="1" applyFill="1" applyBorder="1" applyAlignment="1">
      <alignment horizontal="center" vertical="center"/>
      <protection/>
    </xf>
    <xf numFmtId="0" fontId="17" fillId="0" borderId="69" xfId="27" applyFont="1" applyFill="1" applyBorder="1" applyAlignment="1">
      <alignment horizontal="center" vertical="center"/>
      <protection/>
    </xf>
    <xf numFmtId="0" fontId="25" fillId="0" borderId="69" xfId="27" applyFont="1" applyFill="1" applyBorder="1" applyAlignment="1">
      <alignment horizontal="center" vertical="center"/>
      <protection/>
    </xf>
    <xf numFmtId="0" fontId="17" fillId="0" borderId="69" xfId="27" applyFont="1" applyFill="1" applyBorder="1" applyAlignment="1">
      <alignment vertical="center"/>
      <protection/>
    </xf>
    <xf numFmtId="0" fontId="17" fillId="0" borderId="69" xfId="27" applyFont="1" applyFill="1" applyBorder="1" applyAlignment="1">
      <alignment horizontal="left" vertical="center"/>
      <protection/>
    </xf>
    <xf numFmtId="0" fontId="17" fillId="6" borderId="69" xfId="27" applyFont="1" applyFill="1" applyBorder="1" applyAlignment="1">
      <alignment horizontal="center" vertical="center"/>
      <protection/>
    </xf>
    <xf numFmtId="0" fontId="17" fillId="6" borderId="69" xfId="27" applyFont="1" applyFill="1" applyBorder="1" applyAlignment="1">
      <alignment vertical="center"/>
      <protection/>
    </xf>
    <xf numFmtId="0" fontId="22" fillId="6" borderId="69" xfId="27" applyFont="1" applyFill="1" applyBorder="1">
      <alignment/>
      <protection/>
    </xf>
    <xf numFmtId="0" fontId="22" fillId="0" borderId="69" xfId="27" applyFont="1" applyFill="1" applyBorder="1">
      <alignment/>
      <protection/>
    </xf>
    <xf numFmtId="0" fontId="22" fillId="6" borderId="70" xfId="27" applyFont="1" applyFill="1" applyBorder="1">
      <alignment/>
      <protection/>
    </xf>
    <xf numFmtId="0" fontId="17" fillId="0" borderId="71" xfId="27" applyFont="1" applyFill="1" applyBorder="1" applyAlignment="1">
      <alignment horizontal="center" vertical="center"/>
      <protection/>
    </xf>
    <xf numFmtId="0" fontId="22" fillId="6" borderId="72" xfId="27" applyFont="1" applyFill="1" applyBorder="1">
      <alignment/>
      <protection/>
    </xf>
    <xf numFmtId="0" fontId="17" fillId="0" borderId="73" xfId="27" applyFont="1" applyFill="1" applyBorder="1" applyAlignment="1">
      <alignment horizontal="center" vertical="center"/>
      <protection/>
    </xf>
    <xf numFmtId="0" fontId="17" fillId="0" borderId="74" xfId="27" applyFont="1" applyFill="1" applyBorder="1" applyAlignment="1">
      <alignment horizontal="center" vertical="center"/>
      <protection/>
    </xf>
    <xf numFmtId="0" fontId="17" fillId="0" borderId="74" xfId="27" applyFont="1" applyFill="1" applyBorder="1" applyAlignment="1">
      <alignment vertical="center"/>
      <protection/>
    </xf>
    <xf numFmtId="0" fontId="17" fillId="0" borderId="74" xfId="27" applyFont="1" applyFill="1" applyBorder="1" applyAlignment="1">
      <alignment horizontal="left" vertical="center"/>
      <protection/>
    </xf>
    <xf numFmtId="0" fontId="17" fillId="6" borderId="74" xfId="27" applyFont="1" applyFill="1" applyBorder="1" applyAlignment="1">
      <alignment horizontal="center" vertical="center"/>
      <protection/>
    </xf>
    <xf numFmtId="0" fontId="17" fillId="6" borderId="74" xfId="27" applyFont="1" applyFill="1" applyBorder="1" applyAlignment="1">
      <alignment vertical="center"/>
      <protection/>
    </xf>
    <xf numFmtId="0" fontId="17" fillId="11" borderId="74" xfId="27" applyFont="1" applyFill="1" applyBorder="1" applyAlignment="1">
      <alignment vertical="center"/>
      <protection/>
    </xf>
    <xf numFmtId="0" fontId="17" fillId="11" borderId="74" xfId="27" applyFont="1" applyFill="1" applyBorder="1" applyAlignment="1">
      <alignment horizontal="center" vertical="center"/>
      <protection/>
    </xf>
    <xf numFmtId="0" fontId="22" fillId="6" borderId="74" xfId="27" applyFont="1" applyFill="1" applyBorder="1">
      <alignment/>
      <protection/>
    </xf>
    <xf numFmtId="0" fontId="22" fillId="0" borderId="74" xfId="27" applyFont="1" applyFill="1" applyBorder="1">
      <alignment/>
      <protection/>
    </xf>
    <xf numFmtId="0" fontId="22" fillId="6" borderId="75" xfId="27" applyFont="1" applyFill="1" applyBorder="1">
      <alignment/>
      <protection/>
    </xf>
    <xf numFmtId="0" fontId="17" fillId="11" borderId="69" xfId="27" applyFont="1" applyFill="1" applyBorder="1" applyAlignment="1">
      <alignment vertical="center"/>
      <protection/>
    </xf>
    <xf numFmtId="0" fontId="17" fillId="11" borderId="69" xfId="27" applyFont="1" applyFill="1" applyBorder="1" applyAlignment="1">
      <alignment horizontal="center" vertical="center"/>
      <protection/>
    </xf>
    <xf numFmtId="0" fontId="22" fillId="0" borderId="68" xfId="27" applyFont="1" applyBorder="1">
      <alignment/>
      <protection/>
    </xf>
    <xf numFmtId="0" fontId="22" fillId="0" borderId="69" xfId="27" applyFont="1" applyBorder="1">
      <alignment/>
      <protection/>
    </xf>
    <xf numFmtId="0" fontId="22" fillId="11" borderId="69" xfId="27" applyFont="1" applyFill="1" applyBorder="1">
      <alignment/>
      <protection/>
    </xf>
    <xf numFmtId="0" fontId="22" fillId="0" borderId="71" xfId="27" applyFont="1" applyBorder="1">
      <alignment/>
      <protection/>
    </xf>
    <xf numFmtId="0" fontId="22" fillId="0" borderId="73" xfId="27" applyFont="1" applyBorder="1">
      <alignment/>
      <protection/>
    </xf>
    <xf numFmtId="0" fontId="22" fillId="0" borderId="74" xfId="27" applyFont="1" applyBorder="1">
      <alignment/>
      <protection/>
    </xf>
    <xf numFmtId="0" fontId="22" fillId="11" borderId="74" xfId="27" applyFont="1" applyFill="1" applyBorder="1">
      <alignment/>
      <protection/>
    </xf>
    <xf numFmtId="0" fontId="22" fillId="12" borderId="69" xfId="27" applyFont="1" applyFill="1" applyBorder="1">
      <alignment/>
      <protection/>
    </xf>
    <xf numFmtId="0" fontId="22" fillId="12" borderId="74" xfId="27" applyFont="1" applyFill="1" applyBorder="1">
      <alignment/>
      <protection/>
    </xf>
    <xf numFmtId="0" fontId="22" fillId="6" borderId="76" xfId="27" applyFont="1" applyFill="1" applyBorder="1">
      <alignment/>
      <protection/>
    </xf>
    <xf numFmtId="0" fontId="22" fillId="0" borderId="77" xfId="27" applyFont="1" applyFill="1" applyBorder="1">
      <alignment/>
      <protection/>
    </xf>
    <xf numFmtId="0" fontId="17" fillId="12" borderId="68" xfId="27" applyFont="1" applyFill="1" applyBorder="1" applyAlignment="1">
      <alignment horizontal="center" vertical="center"/>
      <protection/>
    </xf>
    <xf numFmtId="0" fontId="17" fillId="12" borderId="69" xfId="27" applyFont="1" applyFill="1" applyBorder="1" applyAlignment="1">
      <alignment horizontal="center" vertical="center"/>
      <protection/>
    </xf>
    <xf numFmtId="0" fontId="17" fillId="12" borderId="71" xfId="27" applyFont="1" applyFill="1" applyBorder="1" applyAlignment="1">
      <alignment horizontal="center" vertical="center"/>
      <protection/>
    </xf>
    <xf numFmtId="0" fontId="17" fillId="12" borderId="0" xfId="27" applyFont="1" applyFill="1" applyBorder="1" applyAlignment="1">
      <alignment horizontal="center" vertical="center"/>
      <protection/>
    </xf>
    <xf numFmtId="0" fontId="17" fillId="12" borderId="73" xfId="27" applyFont="1" applyFill="1" applyBorder="1" applyAlignment="1">
      <alignment horizontal="center" vertical="center"/>
      <protection/>
    </xf>
    <xf numFmtId="0" fontId="17" fillId="12" borderId="74" xfId="27" applyFont="1" applyFill="1" applyBorder="1" applyAlignment="1">
      <alignment horizontal="center" vertical="center"/>
      <protection/>
    </xf>
    <xf numFmtId="0" fontId="17" fillId="12" borderId="0" xfId="27" applyFont="1" applyFill="1" applyBorder="1" applyAlignment="1">
      <alignment vertical="center"/>
      <protection/>
    </xf>
    <xf numFmtId="0" fontId="17" fillId="12" borderId="0" xfId="27" applyFont="1" applyFill="1" applyBorder="1" applyAlignment="1">
      <alignment horizontal="left" vertical="center"/>
      <protection/>
    </xf>
    <xf numFmtId="0" fontId="25" fillId="12" borderId="0" xfId="27" applyFont="1" applyFill="1" applyBorder="1" applyAlignment="1">
      <alignment horizontal="center" vertical="center"/>
      <protection/>
    </xf>
    <xf numFmtId="0" fontId="17" fillId="12" borderId="74" xfId="27" applyFont="1" applyFill="1" applyBorder="1" applyAlignment="1">
      <alignment vertical="center"/>
      <protection/>
    </xf>
    <xf numFmtId="0" fontId="17" fillId="12" borderId="74" xfId="27" applyFont="1" applyFill="1" applyBorder="1" applyAlignment="1">
      <alignment horizontal="left" vertical="center"/>
      <protection/>
    </xf>
    <xf numFmtId="0" fontId="22" fillId="12" borderId="73" xfId="27" applyFont="1" applyFill="1" applyBorder="1">
      <alignment/>
      <protection/>
    </xf>
    <xf numFmtId="0" fontId="17" fillId="12" borderId="69" xfId="27" applyFont="1" applyFill="1" applyBorder="1" applyAlignment="1">
      <alignment vertical="center"/>
      <protection/>
    </xf>
    <xf numFmtId="0" fontId="6" fillId="11" borderId="32" xfId="27" applyFill="1" applyBorder="1" applyAlignment="1">
      <alignment horizontal="center"/>
      <protection/>
    </xf>
    <xf numFmtId="0" fontId="6" fillId="11" borderId="30" xfId="27" applyFill="1" applyBorder="1" applyAlignment="1">
      <alignment horizontal="center"/>
      <protection/>
    </xf>
    <xf numFmtId="0" fontId="6" fillId="16" borderId="78" xfId="0" applyFont="1" applyFill="1" applyBorder="1" applyAlignment="1">
      <alignment horizontal="center"/>
    </xf>
    <xf numFmtId="0" fontId="6" fillId="16" borderId="79" xfId="0" applyFont="1" applyFill="1" applyBorder="1" applyAlignment="1">
      <alignment horizontal="center"/>
    </xf>
    <xf numFmtId="0" fontId="6" fillId="16" borderId="80" xfId="0" applyFont="1" applyFill="1" applyBorder="1" applyAlignment="1">
      <alignment horizontal="center"/>
    </xf>
    <xf numFmtId="0" fontId="6" fillId="9" borderId="10" xfId="27" applyFont="1" applyFill="1" applyBorder="1" applyAlignment="1">
      <alignment horizontal="center"/>
      <protection/>
    </xf>
    <xf numFmtId="0" fontId="43" fillId="17" borderId="3" xfId="0" applyFont="1" applyFill="1" applyBorder="1" applyAlignment="1">
      <alignment horizontal="center"/>
    </xf>
    <xf numFmtId="0" fontId="43" fillId="17" borderId="5" xfId="0" applyFont="1" applyFill="1" applyBorder="1" applyAlignment="1">
      <alignment horizontal="center"/>
    </xf>
    <xf numFmtId="0" fontId="0" fillId="18" borderId="81" xfId="0" applyFill="1" applyBorder="1"/>
    <xf numFmtId="0" fontId="0" fillId="19" borderId="81" xfId="0" applyFill="1" applyBorder="1"/>
    <xf numFmtId="0" fontId="0" fillId="20" borderId="81" xfId="0" applyFill="1" applyBorder="1"/>
    <xf numFmtId="0" fontId="0" fillId="13" borderId="81" xfId="0" applyFill="1" applyBorder="1"/>
    <xf numFmtId="49" fontId="0" fillId="18" borderId="82" xfId="0" applyNumberFormat="1" applyFill="1" applyBorder="1" applyAlignment="1">
      <alignment horizontal="left"/>
    </xf>
    <xf numFmtId="49" fontId="0" fillId="19" borderId="82" xfId="0" applyNumberFormat="1" applyFill="1" applyBorder="1" applyAlignment="1">
      <alignment horizontal="left"/>
    </xf>
    <xf numFmtId="49" fontId="0" fillId="20" borderId="82" xfId="0" applyNumberFormat="1" applyFill="1" applyBorder="1" applyAlignment="1">
      <alignment horizontal="left"/>
    </xf>
    <xf numFmtId="49" fontId="0" fillId="13" borderId="82" xfId="0" applyNumberFormat="1" applyFill="1" applyBorder="1" applyAlignment="1">
      <alignment horizontal="left"/>
    </xf>
    <xf numFmtId="0" fontId="6" fillId="0" borderId="0" xfId="27" applyAlignment="1">
      <alignment horizontal="left"/>
      <protection/>
    </xf>
    <xf numFmtId="0" fontId="6" fillId="10" borderId="19" xfId="27" applyFill="1" applyBorder="1" applyAlignment="1">
      <alignment horizontal="center"/>
      <protection/>
    </xf>
    <xf numFmtId="0" fontId="6" fillId="11" borderId="19" xfId="27" applyFill="1" applyBorder="1" applyAlignment="1">
      <alignment horizontal="center"/>
      <protection/>
    </xf>
    <xf numFmtId="0" fontId="6" fillId="16" borderId="83" xfId="0" applyFont="1" applyFill="1" applyBorder="1" applyAlignment="1">
      <alignment horizontal="center"/>
    </xf>
    <xf numFmtId="0" fontId="6" fillId="16" borderId="84" xfId="0" applyFont="1" applyFill="1" applyBorder="1" applyAlignment="1">
      <alignment horizontal="center"/>
    </xf>
    <xf numFmtId="0" fontId="6" fillId="10" borderId="35" xfId="27" applyFill="1" applyBorder="1" applyAlignment="1">
      <alignment horizontal="center"/>
      <protection/>
    </xf>
    <xf numFmtId="0" fontId="6" fillId="21" borderId="6" xfId="27" applyFill="1" applyBorder="1" applyAlignment="1">
      <alignment horizontal="center"/>
      <protection/>
    </xf>
    <xf numFmtId="0" fontId="6" fillId="21" borderId="35" xfId="27" applyFill="1" applyBorder="1" applyAlignment="1">
      <alignment horizontal="center"/>
      <protection/>
    </xf>
    <xf numFmtId="0" fontId="6" fillId="21" borderId="29" xfId="27" applyFont="1" applyFill="1" applyBorder="1" applyAlignment="1">
      <alignment horizontal="center"/>
      <protection/>
    </xf>
    <xf numFmtId="0" fontId="6" fillId="21" borderId="30" xfId="27" applyFill="1" applyBorder="1" applyAlignment="1">
      <alignment horizontal="center"/>
      <protection/>
    </xf>
    <xf numFmtId="0" fontId="6" fillId="21" borderId="6" xfId="27" applyFont="1" applyFill="1" applyBorder="1" applyAlignment="1">
      <alignment horizontal="center"/>
      <protection/>
    </xf>
    <xf numFmtId="0" fontId="22" fillId="21" borderId="74" xfId="27" applyFont="1" applyFill="1" applyBorder="1">
      <alignment/>
      <protection/>
    </xf>
    <xf numFmtId="0" fontId="22" fillId="21" borderId="0" xfId="27" applyFont="1" applyFill="1" applyBorder="1">
      <alignment/>
      <protection/>
    </xf>
    <xf numFmtId="0" fontId="6" fillId="10" borderId="10" xfId="27" applyFill="1" applyBorder="1" applyAlignment="1">
      <alignment horizontal="center"/>
      <protection/>
    </xf>
    <xf numFmtId="0" fontId="6" fillId="6" borderId="10" xfId="27" applyFill="1" applyBorder="1" applyAlignment="1">
      <alignment horizontal="center"/>
      <protection/>
    </xf>
    <xf numFmtId="0" fontId="6" fillId="11" borderId="10" xfId="27" applyFill="1" applyBorder="1" applyAlignment="1">
      <alignment horizontal="center"/>
      <protection/>
    </xf>
    <xf numFmtId="0" fontId="6" fillId="21" borderId="32" xfId="27" applyFill="1" applyBorder="1" applyAlignment="1">
      <alignment horizontal="center"/>
      <protection/>
    </xf>
    <xf numFmtId="0" fontId="6" fillId="9" borderId="65" xfId="27" applyFill="1" applyBorder="1" applyAlignment="1">
      <alignment horizontal="center"/>
      <protection/>
    </xf>
    <xf numFmtId="0" fontId="6" fillId="11" borderId="63" xfId="27" applyFill="1" applyBorder="1" applyAlignment="1">
      <alignment horizontal="center"/>
      <protection/>
    </xf>
    <xf numFmtId="0" fontId="38" fillId="0" borderId="0" xfId="0" applyFont="1" applyBorder="1" applyAlignment="1">
      <alignment horizontal="center" vertical="center"/>
    </xf>
    <xf numFmtId="0" fontId="0" fillId="13" borderId="85" xfId="0" applyFill="1" applyBorder="1"/>
    <xf numFmtId="49" fontId="0" fillId="13" borderId="86" xfId="0" applyNumberFormat="1" applyFill="1" applyBorder="1" applyAlignment="1">
      <alignment horizontal="left"/>
    </xf>
    <xf numFmtId="0" fontId="1" fillId="0" borderId="0" xfId="0" applyFont="1" applyBorder="1" applyAlignment="1">
      <alignment horizontal="center" vertical="top"/>
    </xf>
    <xf numFmtId="0" fontId="0" fillId="0" borderId="41" xfId="0" applyBorder="1"/>
    <xf numFmtId="0" fontId="0" fillId="0" borderId="44" xfId="0" applyBorder="1"/>
    <xf numFmtId="0" fontId="1" fillId="0" borderId="0" xfId="0" applyFont="1" applyBorder="1" applyAlignment="1">
      <alignment vertical="top"/>
    </xf>
    <xf numFmtId="0" fontId="1" fillId="0" borderId="45" xfId="0" applyFont="1" applyBorder="1" applyAlignment="1">
      <alignment vertical="top"/>
    </xf>
    <xf numFmtId="0" fontId="1" fillId="0" borderId="47" xfId="0" applyFont="1" applyBorder="1" applyAlignment="1">
      <alignment vertical="top"/>
    </xf>
    <xf numFmtId="0" fontId="1" fillId="0" borderId="48" xfId="0" applyFont="1" applyBorder="1" applyAlignment="1">
      <alignment vertical="top"/>
    </xf>
    <xf numFmtId="0" fontId="0" fillId="0" borderId="40" xfId="0" applyBorder="1"/>
    <xf numFmtId="0" fontId="1" fillId="0" borderId="41" xfId="0" applyFont="1" applyBorder="1" applyAlignment="1">
      <alignment vertical="top"/>
    </xf>
    <xf numFmtId="0" fontId="1" fillId="0" borderId="43" xfId="0" applyFont="1" applyBorder="1" applyAlignment="1">
      <alignment vertical="top"/>
    </xf>
    <xf numFmtId="0" fontId="0" fillId="0" borderId="46" xfId="0" applyBorder="1"/>
    <xf numFmtId="0" fontId="0" fillId="0" borderId="47" xfId="0" applyBorder="1"/>
    <xf numFmtId="0" fontId="1" fillId="17" borderId="41" xfId="132" applyFill="1" applyBorder="1">
      <alignment/>
      <protection/>
    </xf>
    <xf numFmtId="0" fontId="1" fillId="17" borderId="43" xfId="132" applyFill="1" applyBorder="1">
      <alignment/>
      <protection/>
    </xf>
    <xf numFmtId="0" fontId="1" fillId="17" borderId="0" xfId="132" applyFill="1" applyBorder="1">
      <alignment/>
      <protection/>
    </xf>
    <xf numFmtId="0" fontId="1" fillId="17" borderId="45" xfId="132" applyFont="1" applyFill="1" applyBorder="1" applyAlignment="1">
      <alignment horizontal="left" vertical="top"/>
      <protection/>
    </xf>
    <xf numFmtId="0" fontId="28" fillId="17" borderId="0" xfId="132" applyFont="1" applyFill="1" applyBorder="1" applyAlignment="1">
      <alignment horizontal="left" vertical="top" wrapText="1"/>
      <protection/>
    </xf>
    <xf numFmtId="0" fontId="28" fillId="17" borderId="45" xfId="132" applyFont="1" applyFill="1" applyBorder="1" applyAlignment="1">
      <alignment horizontal="left" vertical="top" wrapText="1"/>
      <protection/>
    </xf>
    <xf numFmtId="0" fontId="1" fillId="17" borderId="40" xfId="132" applyFill="1" applyBorder="1">
      <alignment/>
      <protection/>
    </xf>
    <xf numFmtId="0" fontId="13" fillId="17" borderId="44" xfId="132" applyFont="1" applyFill="1" applyBorder="1">
      <alignment/>
      <protection/>
    </xf>
    <xf numFmtId="0" fontId="28" fillId="17" borderId="0" xfId="132" applyFont="1" applyFill="1" applyBorder="1" applyAlignment="1">
      <alignment horizontal="left"/>
      <protection/>
    </xf>
    <xf numFmtId="0" fontId="1" fillId="17" borderId="44" xfId="132" applyFill="1" applyBorder="1" applyAlignment="1">
      <alignment horizontal="center"/>
      <protection/>
    </xf>
    <xf numFmtId="0" fontId="1" fillId="17" borderId="0" xfId="132" applyFill="1" applyBorder="1" applyAlignment="1">
      <alignment horizontal="center"/>
      <protection/>
    </xf>
    <xf numFmtId="0" fontId="38" fillId="0" borderId="0" xfId="0" applyFont="1" applyBorder="1"/>
    <xf numFmtId="49" fontId="0" fillId="22" borderId="82" xfId="0" applyNumberFormat="1" applyFill="1" applyBorder="1" applyAlignment="1">
      <alignment horizontal="left" vertical="top" wrapText="1"/>
    </xf>
    <xf numFmtId="0" fontId="0" fillId="22" borderId="81" xfId="0" applyFill="1" applyBorder="1" applyAlignment="1">
      <alignment vertical="top"/>
    </xf>
    <xf numFmtId="0" fontId="0" fillId="22" borderId="81" xfId="0" applyFill="1" applyBorder="1" applyAlignment="1">
      <alignment horizontal="left" vertical="top"/>
    </xf>
    <xf numFmtId="0" fontId="0" fillId="13" borderId="81" xfId="0" applyFill="1" applyBorder="1" applyAlignment="1">
      <alignment vertical="top"/>
    </xf>
    <xf numFmtId="49" fontId="0" fillId="13" borderId="82" xfId="0" applyNumberFormat="1" applyFill="1" applyBorder="1" applyAlignment="1">
      <alignment horizontal="left" vertical="top"/>
    </xf>
    <xf numFmtId="0" fontId="46" fillId="18" borderId="87" xfId="596" applyFont="1" applyFill="1" applyBorder="1" applyAlignment="1">
      <alignment vertical="top"/>
    </xf>
    <xf numFmtId="0" fontId="0" fillId="0" borderId="0" xfId="0" applyFont="1" applyBorder="1"/>
    <xf numFmtId="49" fontId="0" fillId="18" borderId="88" xfId="0" applyNumberFormat="1" applyFill="1" applyBorder="1" applyAlignment="1">
      <alignment horizontal="left" vertical="top" wrapText="1"/>
    </xf>
    <xf numFmtId="0" fontId="36" fillId="21" borderId="0" xfId="0" applyFont="1" applyFill="1" applyBorder="1" applyAlignment="1">
      <alignment horizontal="left" vertical="center" wrapText="1"/>
    </xf>
    <xf numFmtId="0" fontId="1" fillId="21" borderId="40" xfId="132" applyFill="1" applyBorder="1">
      <alignment/>
      <protection/>
    </xf>
    <xf numFmtId="0" fontId="1" fillId="21" borderId="41" xfId="132" applyFill="1" applyBorder="1">
      <alignment/>
      <protection/>
    </xf>
    <xf numFmtId="0" fontId="1" fillId="21" borderId="42" xfId="132" applyFill="1" applyBorder="1">
      <alignment/>
      <protection/>
    </xf>
    <xf numFmtId="0" fontId="1" fillId="21" borderId="43" xfId="132" applyFill="1" applyBorder="1">
      <alignment/>
      <protection/>
    </xf>
    <xf numFmtId="0" fontId="13" fillId="21" borderId="44" xfId="132" applyFont="1" applyFill="1" applyBorder="1">
      <alignment/>
      <protection/>
    </xf>
    <xf numFmtId="0" fontId="28" fillId="21" borderId="0" xfId="132" applyFont="1" applyFill="1" applyBorder="1" applyAlignment="1">
      <alignment horizontal="left"/>
      <protection/>
    </xf>
    <xf numFmtId="0" fontId="28" fillId="21" borderId="24" xfId="132" applyFont="1" applyFill="1" applyBorder="1" applyAlignment="1">
      <alignment horizontal="left"/>
      <protection/>
    </xf>
    <xf numFmtId="0" fontId="1" fillId="21" borderId="0" xfId="132" applyFill="1" applyBorder="1">
      <alignment/>
      <protection/>
    </xf>
    <xf numFmtId="0" fontId="13" fillId="21" borderId="24" xfId="132" applyFont="1" applyFill="1" applyBorder="1">
      <alignment/>
      <protection/>
    </xf>
    <xf numFmtId="0" fontId="1" fillId="21" borderId="45" xfId="132" applyFont="1" applyFill="1" applyBorder="1" applyAlignment="1">
      <alignment horizontal="left" vertical="top"/>
      <protection/>
    </xf>
    <xf numFmtId="0" fontId="1" fillId="21" borderId="44" xfId="132" applyFill="1" applyBorder="1" applyAlignment="1">
      <alignment horizontal="center"/>
      <protection/>
    </xf>
    <xf numFmtId="0" fontId="1" fillId="21" borderId="0" xfId="132" applyFill="1" applyBorder="1" applyAlignment="1">
      <alignment horizontal="center"/>
      <protection/>
    </xf>
    <xf numFmtId="0" fontId="28" fillId="21" borderId="24" xfId="132" applyFont="1" applyFill="1" applyBorder="1" applyAlignment="1">
      <alignment horizontal="left" vertical="top" wrapText="1"/>
      <protection/>
    </xf>
    <xf numFmtId="0" fontId="28" fillId="21" borderId="0" xfId="132" applyFont="1" applyFill="1" applyBorder="1" applyAlignment="1">
      <alignment horizontal="left" vertical="top" wrapText="1"/>
      <protection/>
    </xf>
    <xf numFmtId="0" fontId="1" fillId="21" borderId="24" xfId="132" applyFill="1" applyBorder="1" applyAlignment="1">
      <alignment horizontal="center"/>
      <protection/>
    </xf>
    <xf numFmtId="0" fontId="28" fillId="21" borderId="45" xfId="132" applyFont="1" applyFill="1" applyBorder="1" applyAlignment="1">
      <alignment horizontal="left" vertical="top" wrapText="1"/>
      <protection/>
    </xf>
    <xf numFmtId="0" fontId="1" fillId="0" borderId="0" xfId="132" applyFont="1" applyFill="1" applyBorder="1" applyAlignment="1">
      <alignment horizontal="left" vertical="top" wrapText="1"/>
      <protection/>
    </xf>
    <xf numFmtId="0" fontId="1" fillId="0" borderId="0" xfId="132" applyFont="1" applyFill="1" applyBorder="1" applyAlignment="1">
      <alignment horizontal="center" vertical="top" wrapText="1"/>
      <protection/>
    </xf>
    <xf numFmtId="0" fontId="1" fillId="0" borderId="0" xfId="27" applyFont="1" applyFill="1" applyBorder="1" applyAlignment="1">
      <alignment horizontal="center" vertical="center"/>
      <protection/>
    </xf>
    <xf numFmtId="0" fontId="39" fillId="15" borderId="58" xfId="0" applyFont="1" applyFill="1" applyBorder="1" applyAlignment="1">
      <alignment horizontal="left" vertical="center" wrapText="1"/>
    </xf>
    <xf numFmtId="0" fontId="39" fillId="15" borderId="53" xfId="0" applyFont="1" applyFill="1" applyBorder="1" applyAlignment="1">
      <alignment horizontal="left" vertical="center" wrapText="1"/>
    </xf>
    <xf numFmtId="0" fontId="1" fillId="14" borderId="50" xfId="0" applyFont="1" applyFill="1" applyBorder="1" applyAlignment="1">
      <alignment horizontal="left" vertical="center" wrapText="1"/>
    </xf>
    <xf numFmtId="0" fontId="1" fillId="0" borderId="51" xfId="0" applyFont="1" applyBorder="1" applyAlignment="1">
      <alignment horizontal="left" vertical="center" wrapText="1"/>
    </xf>
    <xf numFmtId="0" fontId="1" fillId="0" borderId="50" xfId="0" applyFont="1" applyBorder="1" applyAlignment="1">
      <alignment horizontal="left" vertical="center" wrapText="1"/>
    </xf>
    <xf numFmtId="0" fontId="17" fillId="6" borderId="6" xfId="27" applyFont="1" applyFill="1" applyBorder="1" applyAlignment="1">
      <alignment horizontal="center"/>
      <protection/>
    </xf>
    <xf numFmtId="0" fontId="1" fillId="0" borderId="6" xfId="27" applyFont="1" applyBorder="1" applyAlignment="1">
      <alignment horizontal="left" vertical="center"/>
      <protection/>
    </xf>
    <xf numFmtId="0" fontId="17" fillId="0" borderId="6" xfId="27" applyFont="1" applyBorder="1" applyAlignment="1">
      <alignment horizontal="center"/>
      <protection/>
    </xf>
    <xf numFmtId="0" fontId="13" fillId="0" borderId="6" xfId="27" applyFont="1" applyFill="1" applyBorder="1" applyAlignment="1">
      <alignment horizontal="center" vertical="center"/>
      <protection/>
    </xf>
    <xf numFmtId="0" fontId="21" fillId="0" borderId="29" xfId="27" applyFont="1" applyBorder="1" applyAlignment="1">
      <alignment horizontal="center" vertical="center" textRotation="180"/>
      <protection/>
    </xf>
    <xf numFmtId="0" fontId="13" fillId="0" borderId="6" xfId="27" applyFont="1" applyFill="1" applyBorder="1" applyAlignment="1">
      <alignment horizontal="center" vertical="center"/>
      <protection/>
    </xf>
    <xf numFmtId="0" fontId="17" fillId="0" borderId="6" xfId="27" applyFont="1" applyBorder="1" applyAlignment="1">
      <alignment horizontal="center"/>
      <protection/>
    </xf>
    <xf numFmtId="0" fontId="21" fillId="7" borderId="49" xfId="27" applyFont="1" applyFill="1" applyBorder="1" applyAlignment="1">
      <alignment horizontal="center" vertical="center" textRotation="90"/>
      <protection/>
    </xf>
    <xf numFmtId="0" fontId="5" fillId="0" borderId="0" xfId="26">
      <alignment/>
      <protection/>
    </xf>
    <xf numFmtId="0" fontId="47" fillId="0" borderId="0" xfId="26" applyFont="1" applyAlignment="1">
      <alignment horizontal="center" vertical="center"/>
      <protection/>
    </xf>
    <xf numFmtId="0" fontId="48" fillId="23" borderId="0" xfId="26" applyFont="1" applyFill="1" applyAlignment="1">
      <alignment horizontal="center"/>
      <protection/>
    </xf>
    <xf numFmtId="0" fontId="48" fillId="24" borderId="0" xfId="26" applyFont="1" applyFill="1" applyAlignment="1">
      <alignment horizontal="center"/>
      <protection/>
    </xf>
    <xf numFmtId="0" fontId="48" fillId="25" borderId="0" xfId="26" applyFont="1" applyFill="1" applyAlignment="1">
      <alignment horizontal="center"/>
      <protection/>
    </xf>
    <xf numFmtId="0" fontId="48" fillId="26" borderId="0" xfId="26" applyFont="1" applyFill="1" applyAlignment="1">
      <alignment horizontal="center"/>
      <protection/>
    </xf>
    <xf numFmtId="0" fontId="48" fillId="27" borderId="0" xfId="26" applyFont="1" applyFill="1" applyAlignment="1">
      <alignment horizontal="center"/>
      <protection/>
    </xf>
    <xf numFmtId="0" fontId="48" fillId="28" borderId="0" xfId="26" applyFont="1" applyFill="1" applyAlignment="1">
      <alignment horizontal="center"/>
      <protection/>
    </xf>
    <xf numFmtId="0" fontId="48" fillId="29" borderId="0" xfId="26" applyFont="1" applyFill="1" applyAlignment="1">
      <alignment horizontal="center"/>
      <protection/>
    </xf>
    <xf numFmtId="0" fontId="5" fillId="12" borderId="0" xfId="26" applyFill="1">
      <alignment/>
      <protection/>
    </xf>
    <xf numFmtId="0" fontId="43" fillId="12" borderId="0" xfId="26" applyFont="1" applyFill="1" applyAlignment="1">
      <alignment horizontal="center" vertical="center" wrapText="1"/>
      <protection/>
    </xf>
    <xf numFmtId="0" fontId="6" fillId="21" borderId="10" xfId="27" applyFill="1" applyBorder="1" applyAlignment="1">
      <alignment horizontal="center"/>
      <protection/>
    </xf>
    <xf numFmtId="0" fontId="6" fillId="21" borderId="65" xfId="27" applyFill="1" applyBorder="1" applyAlignment="1">
      <alignment horizontal="center"/>
      <protection/>
    </xf>
    <xf numFmtId="0" fontId="6" fillId="21" borderId="10" xfId="27" applyFont="1" applyFill="1" applyBorder="1" applyAlignment="1">
      <alignment horizontal="center"/>
      <protection/>
    </xf>
    <xf numFmtId="0" fontId="6" fillId="21" borderId="19" xfId="27" applyFont="1" applyFill="1" applyBorder="1" applyAlignment="1">
      <alignment horizontal="center"/>
      <protection/>
    </xf>
    <xf numFmtId="0" fontId="6" fillId="21" borderId="19" xfId="27" applyFill="1" applyBorder="1" applyAlignment="1">
      <alignment horizontal="center"/>
      <protection/>
    </xf>
    <xf numFmtId="0" fontId="6" fillId="21" borderId="63" xfId="27" applyFill="1" applyBorder="1" applyAlignment="1">
      <alignment horizontal="center"/>
      <protection/>
    </xf>
    <xf numFmtId="0" fontId="6" fillId="30" borderId="83" xfId="0" applyFont="1" applyFill="1" applyBorder="1" applyAlignment="1">
      <alignment horizontal="center"/>
    </xf>
    <xf numFmtId="0" fontId="6" fillId="30" borderId="84" xfId="0" applyFont="1" applyFill="1" applyBorder="1" applyAlignment="1">
      <alignment horizontal="center"/>
    </xf>
    <xf numFmtId="0" fontId="22" fillId="21" borderId="71" xfId="27" applyFont="1" applyFill="1" applyBorder="1">
      <alignment/>
      <protection/>
    </xf>
    <xf numFmtId="0" fontId="22" fillId="21" borderId="73" xfId="27" applyFont="1" applyFill="1" applyBorder="1">
      <alignment/>
      <protection/>
    </xf>
    <xf numFmtId="0" fontId="22" fillId="21" borderId="69" xfId="27" applyFont="1" applyFill="1" applyBorder="1">
      <alignment/>
      <protection/>
    </xf>
    <xf numFmtId="0" fontId="17" fillId="21" borderId="68" xfId="27" applyFont="1" applyFill="1" applyBorder="1" applyAlignment="1">
      <alignment horizontal="center" vertical="center"/>
      <protection/>
    </xf>
    <xf numFmtId="0" fontId="17" fillId="21" borderId="69" xfId="27" applyFont="1" applyFill="1" applyBorder="1" applyAlignment="1">
      <alignment horizontal="center" vertical="center"/>
      <protection/>
    </xf>
    <xf numFmtId="0" fontId="17" fillId="21" borderId="69" xfId="27" applyFont="1" applyFill="1" applyBorder="1" applyAlignment="1">
      <alignment vertical="center"/>
      <protection/>
    </xf>
    <xf numFmtId="0" fontId="17" fillId="21" borderId="69" xfId="27" applyFont="1" applyFill="1" applyBorder="1" applyAlignment="1">
      <alignment horizontal="left" vertical="center"/>
      <protection/>
    </xf>
    <xf numFmtId="0" fontId="17" fillId="21" borderId="71" xfId="27" applyFont="1" applyFill="1" applyBorder="1" applyAlignment="1">
      <alignment horizontal="center" vertical="center"/>
      <protection/>
    </xf>
    <xf numFmtId="0" fontId="17" fillId="21" borderId="0" xfId="27" applyFont="1" applyFill="1" applyBorder="1" applyAlignment="1">
      <alignment horizontal="center" vertical="center"/>
      <protection/>
    </xf>
    <xf numFmtId="0" fontId="17" fillId="21" borderId="0" xfId="27" applyFont="1" applyFill="1" applyBorder="1" applyAlignment="1">
      <alignment vertical="center"/>
      <protection/>
    </xf>
    <xf numFmtId="0" fontId="17" fillId="21" borderId="0" xfId="27" applyFont="1" applyFill="1" applyBorder="1" applyAlignment="1">
      <alignment horizontal="left" vertical="center"/>
      <protection/>
    </xf>
    <xf numFmtId="0" fontId="17" fillId="21" borderId="73" xfId="27" applyFont="1" applyFill="1" applyBorder="1" applyAlignment="1">
      <alignment horizontal="center" vertical="center"/>
      <protection/>
    </xf>
    <xf numFmtId="0" fontId="17" fillId="21" borderId="74" xfId="27" applyFont="1" applyFill="1" applyBorder="1" applyAlignment="1">
      <alignment horizontal="center" vertical="center"/>
      <protection/>
    </xf>
    <xf numFmtId="0" fontId="17" fillId="21" borderId="74" xfId="27" applyFont="1" applyFill="1" applyBorder="1" applyAlignment="1">
      <alignment vertical="center"/>
      <protection/>
    </xf>
    <xf numFmtId="0" fontId="17" fillId="21" borderId="74" xfId="27" applyFont="1" applyFill="1" applyBorder="1" applyAlignment="1">
      <alignment horizontal="left" vertical="center"/>
      <protection/>
    </xf>
    <xf numFmtId="0" fontId="25" fillId="21" borderId="0" xfId="27" applyFont="1" applyFill="1" applyBorder="1" applyAlignment="1">
      <alignment horizontal="center" vertical="center"/>
      <protection/>
    </xf>
    <xf numFmtId="0" fontId="43" fillId="0" borderId="0" xfId="26" applyFont="1">
      <alignment/>
      <protection/>
    </xf>
    <xf numFmtId="0" fontId="52" fillId="0" borderId="0" xfId="26" applyFont="1">
      <alignment/>
      <protection/>
    </xf>
    <xf numFmtId="0" fontId="5" fillId="0" borderId="0" xfId="26" applyAlignment="1">
      <alignment horizontal="left" vertical="center"/>
      <protection/>
    </xf>
    <xf numFmtId="0" fontId="53" fillId="0" borderId="0" xfId="26" applyFont="1">
      <alignment/>
      <protection/>
    </xf>
    <xf numFmtId="0" fontId="54" fillId="0" borderId="0" xfId="26" applyFont="1">
      <alignment/>
      <protection/>
    </xf>
    <xf numFmtId="0" fontId="51" fillId="0" borderId="0" xfId="26" applyFont="1">
      <alignment/>
      <protection/>
    </xf>
    <xf numFmtId="0" fontId="5" fillId="0" borderId="0" xfId="26" applyAlignment="1">
      <alignment horizontal="center"/>
      <protection/>
    </xf>
    <xf numFmtId="0" fontId="5" fillId="0" borderId="0" xfId="26" applyAlignment="1">
      <alignment horizontal="center" vertical="center"/>
      <protection/>
    </xf>
    <xf numFmtId="0" fontId="16" fillId="21" borderId="6" xfId="27" applyFont="1" applyFill="1" applyBorder="1" applyAlignment="1">
      <alignment horizontal="center" textRotation="90"/>
      <protection/>
    </xf>
    <xf numFmtId="0" fontId="17" fillId="21" borderId="6" xfId="27" applyFont="1" applyFill="1" applyBorder="1" applyAlignment="1">
      <alignment horizontal="center" textRotation="90"/>
      <protection/>
    </xf>
    <xf numFmtId="0" fontId="13" fillId="21" borderId="6" xfId="27" applyFont="1" applyFill="1" applyBorder="1" applyAlignment="1">
      <alignment horizontal="center" vertical="center"/>
      <protection/>
    </xf>
    <xf numFmtId="0" fontId="18" fillId="21" borderId="6" xfId="27" applyFont="1" applyFill="1" applyBorder="1" applyAlignment="1">
      <alignment horizontal="center" textRotation="90"/>
      <protection/>
    </xf>
    <xf numFmtId="0" fontId="13" fillId="21" borderId="9" xfId="27" applyFont="1" applyFill="1" applyBorder="1" applyAlignment="1">
      <alignment horizontal="center" vertical="center"/>
      <protection/>
    </xf>
    <xf numFmtId="0" fontId="13" fillId="21" borderId="10" xfId="27" applyFont="1" applyFill="1" applyBorder="1" applyAlignment="1">
      <alignment horizontal="center" vertical="center"/>
      <protection/>
    </xf>
    <xf numFmtId="0" fontId="18" fillId="21" borderId="6" xfId="27" applyFont="1" applyFill="1" applyBorder="1" applyAlignment="1">
      <alignment horizontal="center" vertical="center"/>
      <protection/>
    </xf>
    <xf numFmtId="0" fontId="20" fillId="21" borderId="6" xfId="27" applyFont="1" applyFill="1" applyBorder="1" applyAlignment="1">
      <alignment horizontal="center" textRotation="90"/>
      <protection/>
    </xf>
    <xf numFmtId="0" fontId="22" fillId="21" borderId="6" xfId="27" applyFont="1" applyFill="1" applyBorder="1" applyAlignment="1">
      <alignment horizontal="center"/>
      <protection/>
    </xf>
    <xf numFmtId="0" fontId="23" fillId="21" borderId="6" xfId="27" applyFont="1" applyFill="1" applyBorder="1" applyAlignment="1">
      <alignment horizontal="center"/>
      <protection/>
    </xf>
    <xf numFmtId="0" fontId="24" fillId="21" borderId="6" xfId="27" applyFont="1" applyFill="1" applyBorder="1" applyAlignment="1">
      <alignment horizontal="center"/>
      <protection/>
    </xf>
    <xf numFmtId="0" fontId="17" fillId="21" borderId="6" xfId="27" applyFont="1" applyFill="1" applyBorder="1" applyAlignment="1">
      <alignment horizontal="center"/>
      <protection/>
    </xf>
    <xf numFmtId="0" fontId="22" fillId="21" borderId="11" xfId="27" applyFont="1" applyFill="1" applyBorder="1" applyAlignment="1">
      <alignment horizontal="center"/>
      <protection/>
    </xf>
    <xf numFmtId="0" fontId="22" fillId="21" borderId="9" xfId="27" applyFont="1" applyFill="1" applyBorder="1" applyAlignment="1">
      <alignment horizontal="center"/>
      <protection/>
    </xf>
    <xf numFmtId="0" fontId="1" fillId="21" borderId="6" xfId="27" applyFont="1" applyFill="1" applyBorder="1" applyAlignment="1">
      <alignment horizontal="center"/>
      <protection/>
    </xf>
    <xf numFmtId="1" fontId="17" fillId="21" borderId="6" xfId="27" applyNumberFormat="1" applyFont="1" applyFill="1" applyBorder="1" applyAlignment="1">
      <alignment horizontal="center"/>
      <protection/>
    </xf>
    <xf numFmtId="0" fontId="22" fillId="21" borderId="6" xfId="27" applyFont="1" applyFill="1" applyBorder="1">
      <alignment/>
      <protection/>
    </xf>
    <xf numFmtId="0" fontId="6" fillId="21" borderId="33" xfId="27" applyFill="1" applyBorder="1" applyAlignment="1">
      <alignment horizontal="center"/>
      <protection/>
    </xf>
    <xf numFmtId="0" fontId="6" fillId="21" borderId="34" xfId="27" applyFill="1" applyBorder="1" applyAlignment="1">
      <alignment horizontal="center"/>
      <protection/>
    </xf>
    <xf numFmtId="0" fontId="6" fillId="21" borderId="36" xfId="27" applyFill="1" applyBorder="1" applyAlignment="1">
      <alignment horizontal="center"/>
      <protection/>
    </xf>
    <xf numFmtId="0" fontId="6" fillId="21" borderId="30" xfId="27" applyFont="1" applyFill="1" applyBorder="1" applyAlignment="1">
      <alignment horizontal="center"/>
      <protection/>
    </xf>
    <xf numFmtId="0" fontId="6" fillId="21" borderId="29" xfId="27" applyFill="1" applyBorder="1" applyAlignment="1">
      <alignment horizontal="center"/>
      <protection/>
    </xf>
    <xf numFmtId="9" fontId="9" fillId="21" borderId="65" xfId="27" applyNumberFormat="1" applyFont="1" applyFill="1" applyBorder="1" applyAlignment="1">
      <alignment vertical="center" wrapText="1" shrinkToFit="1"/>
      <protection/>
    </xf>
    <xf numFmtId="0" fontId="6" fillId="21" borderId="65" xfId="27" applyFont="1" applyFill="1" applyBorder="1" applyAlignment="1">
      <alignment horizontal="center"/>
      <protection/>
    </xf>
    <xf numFmtId="0" fontId="13" fillId="21" borderId="89" xfId="27" applyFont="1" applyFill="1" applyBorder="1" applyAlignment="1">
      <alignment vertical="center" wrapText="1"/>
      <protection/>
    </xf>
    <xf numFmtId="0" fontId="6" fillId="21" borderId="90" xfId="27" applyFill="1" applyBorder="1" applyAlignment="1">
      <alignment horizontal="center"/>
      <protection/>
    </xf>
    <xf numFmtId="0" fontId="17" fillId="21" borderId="6" xfId="27" applyNumberFormat="1" applyFont="1" applyFill="1" applyBorder="1" applyAlignment="1">
      <alignment horizontal="center"/>
      <protection/>
    </xf>
    <xf numFmtId="0" fontId="6" fillId="21" borderId="0" xfId="27" applyFill="1" applyBorder="1" applyAlignment="1">
      <alignment horizontal="center"/>
      <protection/>
    </xf>
    <xf numFmtId="0" fontId="22" fillId="21" borderId="18" xfId="27" applyFont="1" applyFill="1" applyBorder="1">
      <alignment/>
      <protection/>
    </xf>
    <xf numFmtId="0" fontId="22" fillId="21" borderId="6" xfId="27" applyNumberFormat="1" applyFont="1" applyFill="1" applyBorder="1" applyAlignment="1">
      <alignment horizontal="center"/>
      <protection/>
    </xf>
    <xf numFmtId="0" fontId="10" fillId="21" borderId="0" xfId="27" applyFont="1" applyFill="1" applyBorder="1" applyAlignment="1">
      <alignment horizontal="center"/>
      <protection/>
    </xf>
    <xf numFmtId="0" fontId="10" fillId="21" borderId="6" xfId="27" applyFont="1" applyFill="1" applyBorder="1" applyAlignment="1">
      <alignment horizontal="center"/>
      <protection/>
    </xf>
    <xf numFmtId="0" fontId="34" fillId="21" borderId="6" xfId="131" applyFont="1" applyFill="1" applyBorder="1" applyAlignment="1">
      <alignment horizontal="center"/>
      <protection/>
    </xf>
    <xf numFmtId="0" fontId="17" fillId="21" borderId="6" xfId="27" applyFont="1" applyFill="1" applyBorder="1">
      <alignment/>
      <protection/>
    </xf>
    <xf numFmtId="0" fontId="22" fillId="21" borderId="45" xfId="27" applyFont="1" applyFill="1" applyBorder="1">
      <alignment/>
      <protection/>
    </xf>
    <xf numFmtId="0" fontId="22" fillId="21" borderId="91" xfId="27" applyFont="1" applyFill="1" applyBorder="1">
      <alignment/>
      <protection/>
    </xf>
    <xf numFmtId="0" fontId="22" fillId="21" borderId="92" xfId="27" applyFont="1" applyFill="1" applyBorder="1">
      <alignment/>
      <protection/>
    </xf>
    <xf numFmtId="0" fontId="22" fillId="6" borderId="45" xfId="27" applyFont="1" applyFill="1" applyBorder="1">
      <alignment/>
      <protection/>
    </xf>
    <xf numFmtId="0" fontId="22" fillId="21" borderId="93" xfId="27" applyFont="1" applyFill="1" applyBorder="1">
      <alignment/>
      <protection/>
    </xf>
    <xf numFmtId="0" fontId="22" fillId="21" borderId="94" xfId="27" applyFont="1" applyFill="1" applyBorder="1">
      <alignment/>
      <protection/>
    </xf>
    <xf numFmtId="0" fontId="6" fillId="21" borderId="95" xfId="27" applyFill="1" applyBorder="1" applyAlignment="1">
      <alignment horizontal="center"/>
      <protection/>
    </xf>
    <xf numFmtId="0" fontId="6" fillId="21" borderId="96" xfId="27" applyFill="1" applyBorder="1" applyAlignment="1">
      <alignment horizontal="center"/>
      <protection/>
    </xf>
    <xf numFmtId="0" fontId="6" fillId="21" borderId="97" xfId="27" applyFill="1" applyBorder="1" applyAlignment="1">
      <alignment horizontal="center"/>
      <protection/>
    </xf>
    <xf numFmtId="0" fontId="0" fillId="21" borderId="0" xfId="0" applyFill="1" applyBorder="1"/>
    <xf numFmtId="0" fontId="0" fillId="21" borderId="0" xfId="0" applyFont="1" applyFill="1" applyBorder="1"/>
    <xf numFmtId="0" fontId="5" fillId="21" borderId="0" xfId="0" applyFont="1" applyFill="1" applyBorder="1"/>
    <xf numFmtId="0" fontId="37" fillId="21" borderId="0" xfId="0" applyFont="1" applyFill="1" applyBorder="1" applyAlignment="1">
      <alignment horizontal="left" vertical="top"/>
    </xf>
    <xf numFmtId="0" fontId="56" fillId="0" borderId="0" xfId="0" applyFont="1" applyBorder="1"/>
    <xf numFmtId="0" fontId="56" fillId="0" borderId="47" xfId="0" applyFont="1" applyBorder="1"/>
    <xf numFmtId="0" fontId="58" fillId="31" borderId="0" xfId="26" applyFont="1" applyFill="1">
      <alignment/>
      <protection/>
    </xf>
    <xf numFmtId="0" fontId="56" fillId="31" borderId="0" xfId="26" applyFont="1" applyFill="1">
      <alignment/>
      <protection/>
    </xf>
    <xf numFmtId="0" fontId="56" fillId="19" borderId="0" xfId="26" applyFont="1" applyFill="1">
      <alignment/>
      <protection/>
    </xf>
    <xf numFmtId="0" fontId="59" fillId="0" borderId="0" xfId="26" applyFont="1">
      <alignment/>
      <protection/>
    </xf>
    <xf numFmtId="0" fontId="38" fillId="0" borderId="0" xfId="26" applyFont="1" applyFill="1">
      <alignment/>
      <protection/>
    </xf>
    <xf numFmtId="0" fontId="5" fillId="0" borderId="0" xfId="26" applyFill="1">
      <alignment/>
      <protection/>
    </xf>
    <xf numFmtId="0" fontId="38" fillId="19" borderId="0" xfId="26" applyFont="1" applyFill="1">
      <alignment/>
      <protection/>
    </xf>
    <xf numFmtId="0" fontId="38" fillId="18" borderId="0" xfId="26" applyFont="1" applyFill="1">
      <alignment/>
      <protection/>
    </xf>
    <xf numFmtId="0" fontId="5" fillId="18" borderId="0" xfId="26" applyFill="1">
      <alignment/>
      <protection/>
    </xf>
    <xf numFmtId="0" fontId="38" fillId="20" borderId="0" xfId="26" applyFont="1" applyFill="1">
      <alignment/>
      <protection/>
    </xf>
    <xf numFmtId="0" fontId="5" fillId="20" borderId="0" xfId="26" applyFill="1">
      <alignment/>
      <protection/>
    </xf>
    <xf numFmtId="0" fontId="38" fillId="32" borderId="0" xfId="26" applyFont="1" applyFill="1">
      <alignment/>
      <protection/>
    </xf>
    <xf numFmtId="0" fontId="38" fillId="33" borderId="0" xfId="26" applyFont="1" applyFill="1">
      <alignment/>
      <protection/>
    </xf>
    <xf numFmtId="0" fontId="57" fillId="18" borderId="0" xfId="26" applyFont="1" applyFill="1">
      <alignment/>
      <protection/>
    </xf>
    <xf numFmtId="0" fontId="62" fillId="3" borderId="1" xfId="642"/>
    <xf numFmtId="0" fontId="5" fillId="33" borderId="0" xfId="26" applyFill="1">
      <alignment/>
      <protection/>
    </xf>
    <xf numFmtId="0" fontId="38" fillId="32" borderId="0" xfId="26" applyFont="1" applyFill="1" applyAlignment="1">
      <alignment horizontal="center"/>
      <protection/>
    </xf>
    <xf numFmtId="0" fontId="5" fillId="32" borderId="0" xfId="26" applyFill="1">
      <alignment/>
      <protection/>
    </xf>
    <xf numFmtId="0" fontId="38" fillId="33" borderId="0" xfId="26" applyFont="1" applyFill="1" applyAlignment="1">
      <alignment horizontal="center"/>
      <protection/>
    </xf>
    <xf numFmtId="0" fontId="62" fillId="3" borderId="1" xfId="642" applyNumberFormat="1"/>
    <xf numFmtId="0" fontId="57" fillId="0" borderId="0" xfId="26" applyFont="1">
      <alignment/>
      <protection/>
    </xf>
    <xf numFmtId="0" fontId="5" fillId="0" borderId="0" xfId="26" applyNumberFormat="1">
      <alignment/>
      <protection/>
    </xf>
    <xf numFmtId="0" fontId="63" fillId="19" borderId="0" xfId="26" applyFont="1" applyFill="1" applyAlignment="1">
      <alignment horizontal="left" vertical="center"/>
      <protection/>
    </xf>
    <xf numFmtId="0" fontId="5" fillId="19" borderId="0" xfId="26" applyFill="1" applyAlignment="1">
      <alignment horizontal="left" vertical="center"/>
      <protection/>
    </xf>
    <xf numFmtId="0" fontId="63" fillId="19" borderId="0" xfId="26" applyFont="1" applyFill="1" applyAlignment="1">
      <alignment horizontal="right"/>
      <protection/>
    </xf>
    <xf numFmtId="0" fontId="63" fillId="19" borderId="0" xfId="26" applyNumberFormat="1" applyFont="1" applyFill="1" applyAlignment="1">
      <alignment horizontal="center"/>
      <protection/>
    </xf>
    <xf numFmtId="0" fontId="63" fillId="19" borderId="0" xfId="26" applyFont="1" applyFill="1" applyAlignment="1">
      <alignment horizontal="center"/>
      <protection/>
    </xf>
    <xf numFmtId="0" fontId="64" fillId="19" borderId="0" xfId="26" applyFont="1" applyFill="1" applyAlignment="1">
      <alignment horizontal="right"/>
      <protection/>
    </xf>
    <xf numFmtId="0" fontId="65" fillId="19" borderId="0" xfId="26" applyNumberFormat="1" applyFont="1" applyFill="1" applyAlignment="1">
      <alignment horizontal="center"/>
      <protection/>
    </xf>
    <xf numFmtId="0" fontId="65" fillId="19" borderId="0" xfId="26" applyFont="1" applyFill="1" applyAlignment="1">
      <alignment horizontal="center"/>
      <protection/>
    </xf>
    <xf numFmtId="0" fontId="57" fillId="31" borderId="0" xfId="26" applyFont="1" applyFill="1">
      <alignment/>
      <protection/>
    </xf>
    <xf numFmtId="0" fontId="0" fillId="0" borderId="2" xfId="0" applyBorder="1"/>
    <xf numFmtId="0" fontId="0" fillId="0" borderId="0" xfId="0" applyBorder="1" applyAlignment="1">
      <alignment horizontal="center"/>
    </xf>
    <xf numFmtId="0" fontId="0" fillId="34" borderId="2" xfId="0" applyFill="1" applyBorder="1" applyAlignment="1">
      <alignment horizontal="left"/>
    </xf>
    <xf numFmtId="0" fontId="0" fillId="35" borderId="2" xfId="0" applyFill="1" applyBorder="1" applyAlignment="1">
      <alignment horizontal="left"/>
    </xf>
    <xf numFmtId="0" fontId="1" fillId="0" borderId="0" xfId="132" applyFont="1" applyFill="1" applyBorder="1" applyAlignment="1">
      <alignment horizontal="left" vertical="top" wrapText="1"/>
      <protection/>
    </xf>
    <xf numFmtId="0" fontId="1" fillId="0" borderId="0" xfId="132" applyFont="1" applyFill="1" applyBorder="1" applyAlignment="1">
      <alignment horizontal="center" vertical="top" wrapText="1"/>
      <protection/>
    </xf>
    <xf numFmtId="0" fontId="1" fillId="0" borderId="0" xfId="28" applyAlignment="1">
      <alignment horizontal="center"/>
      <protection/>
    </xf>
    <xf numFmtId="0" fontId="13" fillId="0" borderId="0" xfId="28" applyFont="1" applyFill="1" applyBorder="1" applyAlignment="1">
      <alignment horizontal="center"/>
      <protection/>
    </xf>
    <xf numFmtId="0" fontId="38" fillId="19" borderId="40" xfId="26" applyFont="1" applyFill="1" applyBorder="1">
      <alignment/>
      <protection/>
    </xf>
    <xf numFmtId="0" fontId="56" fillId="19" borderId="43" xfId="26" applyFont="1" applyFill="1" applyBorder="1">
      <alignment/>
      <protection/>
    </xf>
    <xf numFmtId="0" fontId="38" fillId="18" borderId="44" xfId="26" applyFont="1" applyFill="1" applyBorder="1">
      <alignment/>
      <protection/>
    </xf>
    <xf numFmtId="0" fontId="5" fillId="18" borderId="45" xfId="26" applyFill="1" applyBorder="1">
      <alignment/>
      <protection/>
    </xf>
    <xf numFmtId="0" fontId="38" fillId="20" borderId="44" xfId="26" applyFont="1" applyFill="1" applyBorder="1">
      <alignment/>
      <protection/>
    </xf>
    <xf numFmtId="0" fontId="5" fillId="20" borderId="45" xfId="26" applyFill="1" applyBorder="1">
      <alignment/>
      <protection/>
    </xf>
    <xf numFmtId="0" fontId="5" fillId="0" borderId="44" xfId="26" applyBorder="1">
      <alignment/>
      <protection/>
    </xf>
    <xf numFmtId="0" fontId="5" fillId="0" borderId="45" xfId="26" applyBorder="1">
      <alignment/>
      <protection/>
    </xf>
    <xf numFmtId="0" fontId="38" fillId="32" borderId="44" xfId="26" applyFont="1" applyFill="1" applyBorder="1">
      <alignment/>
      <protection/>
    </xf>
    <xf numFmtId="0" fontId="38" fillId="32" borderId="45" xfId="26" applyFont="1" applyFill="1" applyBorder="1">
      <alignment/>
      <protection/>
    </xf>
    <xf numFmtId="0" fontId="38" fillId="33" borderId="44" xfId="26" applyFont="1" applyFill="1" applyBorder="1">
      <alignment/>
      <protection/>
    </xf>
    <xf numFmtId="0" fontId="38" fillId="33" borderId="45" xfId="26" applyFont="1" applyFill="1" applyBorder="1">
      <alignment/>
      <protection/>
    </xf>
    <xf numFmtId="0" fontId="5" fillId="33" borderId="45" xfId="26" applyFill="1" applyBorder="1">
      <alignment/>
      <protection/>
    </xf>
    <xf numFmtId="0" fontId="57" fillId="36" borderId="44" xfId="26" applyFont="1" applyFill="1" applyBorder="1">
      <alignment/>
      <protection/>
    </xf>
    <xf numFmtId="0" fontId="5" fillId="36" borderId="45" xfId="26" applyFill="1" applyBorder="1">
      <alignment/>
      <protection/>
    </xf>
    <xf numFmtId="0" fontId="57" fillId="36" borderId="46" xfId="26" applyFont="1" applyFill="1" applyBorder="1">
      <alignment/>
      <protection/>
    </xf>
    <xf numFmtId="0" fontId="5" fillId="36" borderId="48" xfId="26" applyFill="1" applyBorder="1">
      <alignment/>
      <protection/>
    </xf>
    <xf numFmtId="0" fontId="13" fillId="0" borderId="98" xfId="28" applyFont="1" applyFill="1" applyBorder="1" applyAlignment="1">
      <alignment horizontal="left" vertical="center"/>
      <protection/>
    </xf>
    <xf numFmtId="0" fontId="13" fillId="0" borderId="0" xfId="28" applyFont="1" applyFill="1" applyBorder="1" applyAlignment="1">
      <alignment horizontal="left" vertical="center"/>
      <protection/>
    </xf>
    <xf numFmtId="0" fontId="13" fillId="0" borderId="0" xfId="28" applyFont="1" applyFill="1" applyBorder="1" applyAlignment="1">
      <alignment horizontal="center" vertical="center"/>
      <protection/>
    </xf>
    <xf numFmtId="0" fontId="13" fillId="0" borderId="99" xfId="28" applyFont="1" applyFill="1" applyBorder="1" applyAlignment="1">
      <alignment horizontal="center"/>
      <protection/>
    </xf>
    <xf numFmtId="0" fontId="13" fillId="0" borderId="100" xfId="28" applyFont="1" applyFill="1" applyBorder="1" applyAlignment="1">
      <alignment horizontal="center"/>
      <protection/>
    </xf>
    <xf numFmtId="0" fontId="13" fillId="0" borderId="101" xfId="28" applyFont="1" applyFill="1" applyBorder="1" applyAlignment="1">
      <alignment horizontal="center"/>
      <protection/>
    </xf>
    <xf numFmtId="0" fontId="13" fillId="0" borderId="77" xfId="28" applyFont="1" applyFill="1" applyBorder="1" applyAlignment="1">
      <alignment horizontal="center"/>
      <protection/>
    </xf>
    <xf numFmtId="9" fontId="69" fillId="0" borderId="98" xfId="28" applyNumberFormat="1" applyFont="1" applyFill="1" applyBorder="1" applyAlignment="1">
      <alignment horizontal="left" vertical="center"/>
      <protection/>
    </xf>
    <xf numFmtId="9" fontId="69" fillId="0" borderId="102" xfId="28" applyNumberFormat="1" applyFont="1" applyFill="1" applyBorder="1" applyAlignment="1">
      <alignment horizontal="left" vertical="center"/>
      <protection/>
    </xf>
    <xf numFmtId="0" fontId="13" fillId="21" borderId="0" xfId="28" applyFont="1" applyFill="1" applyBorder="1" applyAlignment="1">
      <alignment vertical="center"/>
      <protection/>
    </xf>
    <xf numFmtId="0" fontId="13" fillId="0" borderId="57" xfId="28" applyFont="1" applyFill="1" applyBorder="1" applyAlignment="1">
      <alignment vertical="center"/>
      <protection/>
    </xf>
    <xf numFmtId="0" fontId="13" fillId="0" borderId="103" xfId="28" applyFont="1" applyFill="1" applyBorder="1" applyAlignment="1">
      <alignment vertical="center"/>
      <protection/>
    </xf>
    <xf numFmtId="0" fontId="0" fillId="0" borderId="103" xfId="0" applyBorder="1"/>
    <xf numFmtId="0" fontId="13" fillId="21" borderId="103" xfId="28" applyFont="1" applyFill="1" applyBorder="1" applyAlignment="1">
      <alignment vertical="center"/>
      <protection/>
    </xf>
    <xf numFmtId="0" fontId="0" fillId="21" borderId="0" xfId="0" applyFill="1" applyBorder="1" applyAlignment="1">
      <alignment horizontal="left"/>
    </xf>
    <xf numFmtId="0" fontId="0" fillId="0" borderId="67" xfId="0" applyBorder="1"/>
    <xf numFmtId="0" fontId="0" fillId="0" borderId="77" xfId="0" applyBorder="1"/>
    <xf numFmtId="0" fontId="0" fillId="0" borderId="104" xfId="0" applyBorder="1"/>
    <xf numFmtId="0" fontId="13" fillId="21" borderId="0" xfId="28" applyFont="1" applyFill="1" applyBorder="1" applyAlignment="1">
      <alignment vertical="top"/>
      <protection/>
    </xf>
    <xf numFmtId="0" fontId="38" fillId="0" borderId="2" xfId="0" applyFont="1" applyBorder="1" applyAlignment="1">
      <alignment horizontal="center"/>
    </xf>
    <xf numFmtId="0" fontId="56" fillId="21" borderId="0" xfId="26" applyFont="1" applyFill="1">
      <alignment/>
      <protection/>
    </xf>
    <xf numFmtId="0" fontId="58" fillId="21" borderId="0" xfId="26" applyFont="1" applyFill="1">
      <alignment/>
      <protection/>
    </xf>
    <xf numFmtId="0" fontId="70" fillId="37" borderId="0" xfId="0" applyFont="1" applyFill="1"/>
    <xf numFmtId="0" fontId="43" fillId="0" borderId="0" xfId="26" applyFont="1" applyAlignment="1">
      <alignment horizontal="center"/>
      <protection/>
    </xf>
    <xf numFmtId="0" fontId="5" fillId="0" borderId="0" xfId="26" applyAlignment="1">
      <alignment horizontal="center"/>
      <protection/>
    </xf>
    <xf numFmtId="0" fontId="70" fillId="37" borderId="0" xfId="0" applyFont="1" applyFill="1" applyAlignment="1">
      <alignment horizontal="left"/>
    </xf>
    <xf numFmtId="0" fontId="70" fillId="30" borderId="0" xfId="0" applyFont="1" applyFill="1" applyAlignment="1">
      <alignment horizontal="left"/>
    </xf>
    <xf numFmtId="0" fontId="70" fillId="30" borderId="0" xfId="0" applyFont="1" applyFill="1"/>
    <xf numFmtId="0" fontId="5" fillId="0" borderId="0" xfId="26" applyFill="1" applyAlignment="1">
      <alignment horizontal="center"/>
      <protection/>
    </xf>
    <xf numFmtId="0" fontId="5" fillId="21" borderId="0" xfId="26" applyFill="1">
      <alignment/>
      <protection/>
    </xf>
    <xf numFmtId="0" fontId="43" fillId="0" borderId="0" xfId="26" applyFont="1" applyAlignment="1">
      <alignment horizontal="right"/>
      <protection/>
    </xf>
    <xf numFmtId="0" fontId="57" fillId="0" borderId="0" xfId="26" applyFont="1" applyAlignment="1">
      <alignment horizontal="center"/>
      <protection/>
    </xf>
    <xf numFmtId="0" fontId="71" fillId="0" borderId="0" xfId="26" applyFont="1" applyAlignment="1">
      <alignment horizontal="right"/>
      <protection/>
    </xf>
    <xf numFmtId="0" fontId="72" fillId="31" borderId="0" xfId="26" applyFont="1" applyFill="1" applyAlignment="1">
      <alignment horizontal="center"/>
      <protection/>
    </xf>
    <xf numFmtId="0" fontId="73" fillId="24" borderId="0" xfId="26" applyFont="1" applyFill="1" applyAlignment="1">
      <alignment horizontal="center"/>
      <protection/>
    </xf>
    <xf numFmtId="0" fontId="5" fillId="0" borderId="0" xfId="677" applyFont="1" applyFill="1"/>
    <xf numFmtId="0" fontId="57" fillId="4" borderId="2" xfId="677" applyFont="1" applyBorder="1" applyAlignment="1">
      <alignment horizontal="right"/>
    </xf>
    <xf numFmtId="0" fontId="5" fillId="4" borderId="2" xfId="677" applyFont="1" applyBorder="1" applyAlignment="1">
      <alignment horizontal="center"/>
    </xf>
    <xf numFmtId="0" fontId="56" fillId="12" borderId="0" xfId="26" applyFont="1" applyFill="1">
      <alignment/>
      <protection/>
    </xf>
    <xf numFmtId="0" fontId="56" fillId="12" borderId="0" xfId="26" applyFont="1" applyFill="1" applyAlignment="1">
      <alignment horizontal="center"/>
      <protection/>
    </xf>
    <xf numFmtId="0" fontId="72" fillId="17" borderId="2" xfId="26" applyFont="1" applyFill="1" applyBorder="1" applyAlignment="1">
      <alignment vertical="center"/>
      <protection/>
    </xf>
    <xf numFmtId="0" fontId="72" fillId="17" borderId="2" xfId="26" applyFont="1" applyFill="1" applyBorder="1" applyAlignment="1">
      <alignment horizontal="center"/>
      <protection/>
    </xf>
    <xf numFmtId="0" fontId="75" fillId="17" borderId="2" xfId="26" applyFont="1" applyFill="1" applyBorder="1">
      <alignment/>
      <protection/>
    </xf>
    <xf numFmtId="0" fontId="76" fillId="17" borderId="2" xfId="26" applyFont="1" applyFill="1" applyBorder="1" applyAlignment="1">
      <alignment horizontal="center"/>
      <protection/>
    </xf>
    <xf numFmtId="0" fontId="5" fillId="0" borderId="0" xfId="26" applyAlignment="1">
      <alignment horizontal="right"/>
      <protection/>
    </xf>
    <xf numFmtId="0" fontId="0" fillId="0" borderId="0" xfId="596" applyFont="1" applyFill="1"/>
    <xf numFmtId="0" fontId="0" fillId="2" borderId="2" xfId="596" applyFont="1" applyBorder="1" applyAlignment="1">
      <alignment horizontal="right"/>
    </xf>
    <xf numFmtId="0" fontId="5" fillId="2" borderId="2" xfId="596" applyFont="1" applyBorder="1" applyAlignment="1">
      <alignment horizontal="right"/>
    </xf>
    <xf numFmtId="0" fontId="5" fillId="32" borderId="2" xfId="26" applyFill="1" applyBorder="1" applyAlignment="1">
      <alignment horizontal="right"/>
      <protection/>
    </xf>
    <xf numFmtId="43" fontId="0" fillId="32" borderId="2" xfId="678" applyNumberFormat="1" applyFont="1" applyFill="1" applyBorder="1" applyAlignment="1">
      <alignment horizontal="right"/>
    </xf>
    <xf numFmtId="0" fontId="5" fillId="0" borderId="2" xfId="26" applyBorder="1" applyAlignment="1">
      <alignment horizontal="right"/>
      <protection/>
    </xf>
    <xf numFmtId="2" fontId="5" fillId="0" borderId="2" xfId="26" applyNumberFormat="1" applyBorder="1" applyAlignment="1">
      <alignment horizontal="right"/>
      <protection/>
    </xf>
    <xf numFmtId="0" fontId="72" fillId="38" borderId="0" xfId="26" applyFont="1" applyFill="1" applyAlignment="1">
      <alignment horizontal="center"/>
      <protection/>
    </xf>
    <xf numFmtId="0" fontId="76" fillId="32" borderId="2" xfId="26" applyFont="1" applyFill="1" applyBorder="1">
      <alignment/>
      <protection/>
    </xf>
    <xf numFmtId="0" fontId="76" fillId="32" borderId="2" xfId="26" applyFont="1" applyFill="1" applyBorder="1" applyAlignment="1">
      <alignment horizontal="center"/>
      <protection/>
    </xf>
    <xf numFmtId="0" fontId="57" fillId="0" borderId="0" xfId="26" applyFont="1" applyFill="1">
      <alignment/>
      <protection/>
    </xf>
    <xf numFmtId="0" fontId="57" fillId="31" borderId="2" xfId="26" applyFont="1" applyFill="1" applyBorder="1" applyAlignment="1">
      <alignment horizontal="right"/>
      <protection/>
    </xf>
    <xf numFmtId="43" fontId="5" fillId="31" borderId="2" xfId="26" applyNumberFormat="1" applyFill="1" applyBorder="1">
      <alignment/>
      <protection/>
    </xf>
    <xf numFmtId="0" fontId="57" fillId="0" borderId="0" xfId="26" applyFont="1" applyFill="1" applyAlignment="1">
      <alignment horizontal="right"/>
      <protection/>
    </xf>
    <xf numFmtId="43" fontId="5" fillId="0" borderId="0" xfId="26" applyNumberFormat="1" applyFill="1">
      <alignment/>
      <protection/>
    </xf>
    <xf numFmtId="0" fontId="78" fillId="0" borderId="0" xfId="26" applyFont="1" applyFill="1">
      <alignment/>
      <protection/>
    </xf>
    <xf numFmtId="0" fontId="60" fillId="0" borderId="0" xfId="26" applyFont="1" applyFill="1" applyAlignment="1">
      <alignment horizontal="center"/>
      <protection/>
    </xf>
    <xf numFmtId="0" fontId="5" fillId="0" borderId="0" xfId="26" applyFont="1" applyFill="1" applyAlignment="1">
      <alignment vertical="center"/>
      <protection/>
    </xf>
    <xf numFmtId="0" fontId="38" fillId="0" borderId="0" xfId="26" applyFont="1" applyFill="1" applyAlignment="1">
      <alignment horizontal="center"/>
      <protection/>
    </xf>
    <xf numFmtId="0" fontId="5" fillId="0" borderId="2" xfId="26" applyBorder="1">
      <alignment/>
      <protection/>
    </xf>
    <xf numFmtId="43" fontId="5" fillId="21" borderId="2" xfId="26" applyNumberFormat="1" applyFill="1" applyBorder="1">
      <alignment/>
      <protection/>
    </xf>
    <xf numFmtId="0" fontId="5" fillId="21" borderId="2" xfId="26" applyFill="1" applyBorder="1">
      <alignment/>
      <protection/>
    </xf>
    <xf numFmtId="0" fontId="72" fillId="31" borderId="2" xfId="26" applyFont="1" applyFill="1" applyBorder="1" applyAlignment="1">
      <alignment horizontal="center"/>
      <protection/>
    </xf>
    <xf numFmtId="0" fontId="73" fillId="24" borderId="2" xfId="26" applyFont="1" applyFill="1" applyBorder="1" applyAlignment="1">
      <alignment horizontal="center"/>
      <protection/>
    </xf>
    <xf numFmtId="0" fontId="57" fillId="4" borderId="2" xfId="677" applyFont="1" applyBorder="1" applyAlignment="1">
      <alignment horizontal="right" vertical="center"/>
    </xf>
    <xf numFmtId="0" fontId="5" fillId="4" borderId="2" xfId="677" applyFont="1" applyBorder="1" applyAlignment="1">
      <alignment horizontal="center" vertical="center"/>
    </xf>
    <xf numFmtId="0" fontId="75" fillId="17" borderId="2" xfId="26" applyFont="1" applyFill="1" applyBorder="1" applyAlignment="1">
      <alignment vertical="center"/>
      <protection/>
    </xf>
    <xf numFmtId="0" fontId="57" fillId="2" borderId="2" xfId="596" applyFont="1" applyBorder="1" applyAlignment="1">
      <alignment horizontal="right"/>
    </xf>
    <xf numFmtId="0" fontId="5" fillId="2" borderId="2" xfId="596" applyFont="1" applyBorder="1" applyAlignment="1">
      <alignment horizontal="right" vertical="center"/>
    </xf>
    <xf numFmtId="0" fontId="57" fillId="32" borderId="2" xfId="26" applyFont="1" applyFill="1" applyBorder="1" applyAlignment="1">
      <alignment horizontal="right"/>
      <protection/>
    </xf>
    <xf numFmtId="43" fontId="0" fillId="32" borderId="2" xfId="678" applyNumberFormat="1" applyFont="1" applyFill="1" applyBorder="1" applyAlignment="1">
      <alignment horizontal="right" vertical="center"/>
    </xf>
    <xf numFmtId="2" fontId="5" fillId="0" borderId="2" xfId="26" applyNumberFormat="1" applyBorder="1" applyAlignment="1">
      <alignment horizontal="right" vertical="center"/>
      <protection/>
    </xf>
    <xf numFmtId="0" fontId="72" fillId="31" borderId="2" xfId="26" applyFont="1" applyFill="1" applyBorder="1" applyAlignment="1">
      <alignment horizontal="center" vertical="center"/>
      <protection/>
    </xf>
    <xf numFmtId="0" fontId="48" fillId="24" borderId="2" xfId="26" applyFont="1" applyFill="1" applyBorder="1" applyAlignment="1">
      <alignment horizontal="center" vertical="center"/>
      <protection/>
    </xf>
    <xf numFmtId="0" fontId="76" fillId="32" borderId="2" xfId="26" applyFont="1" applyFill="1" applyBorder="1" applyAlignment="1">
      <alignment vertical="center"/>
      <protection/>
    </xf>
    <xf numFmtId="0" fontId="83" fillId="39" borderId="2" xfId="26" applyFont="1" applyFill="1" applyBorder="1" applyAlignment="1">
      <alignment horizontal="center" vertical="top"/>
      <protection/>
    </xf>
    <xf numFmtId="43" fontId="5" fillId="31" borderId="5" xfId="26" applyNumberFormat="1" applyFill="1" applyBorder="1">
      <alignment/>
      <protection/>
    </xf>
    <xf numFmtId="0" fontId="83" fillId="21" borderId="2" xfId="26" applyFont="1" applyFill="1" applyBorder="1" applyAlignment="1">
      <alignment horizontal="center" vertical="top"/>
      <protection/>
    </xf>
    <xf numFmtId="43" fontId="5" fillId="31" borderId="0" xfId="26" applyNumberFormat="1" applyFill="1">
      <alignment/>
      <protection/>
    </xf>
    <xf numFmtId="165" fontId="5" fillId="31" borderId="0" xfId="26" applyNumberFormat="1" applyFill="1">
      <alignment/>
      <protection/>
    </xf>
    <xf numFmtId="165" fontId="5" fillId="0" borderId="0" xfId="26" applyNumberFormat="1">
      <alignment/>
      <protection/>
    </xf>
    <xf numFmtId="0" fontId="43" fillId="31" borderId="0" xfId="26" applyFont="1" applyFill="1">
      <alignment/>
      <protection/>
    </xf>
    <xf numFmtId="0" fontId="1" fillId="0" borderId="0" xfId="28" applyBorder="1" applyAlignment="1">
      <alignment vertical="top" wrapText="1"/>
      <protection/>
    </xf>
    <xf numFmtId="0" fontId="1" fillId="0" borderId="0" xfId="28" applyBorder="1" applyAlignment="1">
      <alignment vertical="top"/>
      <protection/>
    </xf>
    <xf numFmtId="0" fontId="1" fillId="0" borderId="0" xfId="27" applyFont="1" applyAlignment="1">
      <alignment vertical="top"/>
      <protection/>
    </xf>
    <xf numFmtId="0" fontId="1" fillId="0" borderId="47" xfId="27" applyFont="1" applyBorder="1" applyAlignment="1">
      <alignment vertical="top"/>
      <protection/>
    </xf>
    <xf numFmtId="0" fontId="21" fillId="0" borderId="105" xfId="27" applyFont="1" applyBorder="1" applyAlignment="1">
      <alignment horizontal="left" vertical="center"/>
      <protection/>
    </xf>
    <xf numFmtId="0" fontId="21" fillId="0" borderId="12" xfId="27" applyFont="1" applyBorder="1" applyAlignment="1">
      <alignment horizontal="left" vertical="center"/>
      <protection/>
    </xf>
    <xf numFmtId="0" fontId="21" fillId="0" borderId="7" xfId="27" applyFont="1" applyBorder="1" applyAlignment="1">
      <alignment horizontal="left" vertical="center"/>
      <protection/>
    </xf>
    <xf numFmtId="0" fontId="8" fillId="0" borderId="98" xfId="27" applyFont="1" applyFill="1" applyBorder="1" applyAlignment="1">
      <alignment horizontal="center" vertical="center"/>
      <protection/>
    </xf>
    <xf numFmtId="0" fontId="8" fillId="0" borderId="0" xfId="27" applyFont="1" applyFill="1" applyBorder="1" applyAlignment="1">
      <alignment horizontal="center" vertical="center"/>
      <protection/>
    </xf>
    <xf numFmtId="0" fontId="8" fillId="0" borderId="20" xfId="27" applyFont="1" applyFill="1" applyBorder="1" applyAlignment="1">
      <alignment horizontal="center" vertical="center"/>
      <protection/>
    </xf>
    <xf numFmtId="0" fontId="8" fillId="0" borderId="106" xfId="27" applyFont="1" applyFill="1" applyBorder="1" applyAlignment="1">
      <alignment horizontal="center" vertical="center"/>
      <protection/>
    </xf>
    <xf numFmtId="0" fontId="8" fillId="0" borderId="93" xfId="27" applyFont="1" applyFill="1" applyBorder="1" applyAlignment="1">
      <alignment horizontal="center" vertical="center"/>
      <protection/>
    </xf>
    <xf numFmtId="0" fontId="8" fillId="0" borderId="21" xfId="27" applyFont="1" applyFill="1" applyBorder="1" applyAlignment="1">
      <alignment horizontal="center" vertical="center"/>
      <protection/>
    </xf>
    <xf numFmtId="0" fontId="1" fillId="0" borderId="107" xfId="27" applyFont="1" applyFill="1" applyBorder="1" applyAlignment="1">
      <alignment horizontal="left" vertical="center" wrapText="1"/>
      <protection/>
    </xf>
    <xf numFmtId="0" fontId="1" fillId="0" borderId="59" xfId="27" applyFont="1" applyFill="1" applyBorder="1" applyAlignment="1">
      <alignment horizontal="left" vertical="center"/>
      <protection/>
    </xf>
    <xf numFmtId="0" fontId="1" fillId="0" borderId="90" xfId="27" applyFont="1" applyFill="1" applyBorder="1" applyAlignment="1">
      <alignment horizontal="left" vertical="center"/>
      <protection/>
    </xf>
    <xf numFmtId="0" fontId="1" fillId="0" borderId="2" xfId="27" applyFont="1" applyFill="1" applyBorder="1" applyAlignment="1">
      <alignment horizontal="left" vertical="center"/>
      <protection/>
    </xf>
    <xf numFmtId="0" fontId="55" fillId="12" borderId="44" xfId="27" applyFont="1" applyFill="1" applyBorder="1" applyAlignment="1">
      <alignment horizontal="center" vertical="center"/>
      <protection/>
    </xf>
    <xf numFmtId="0" fontId="55" fillId="12" borderId="0" xfId="27" applyFont="1" applyFill="1" applyBorder="1" applyAlignment="1">
      <alignment horizontal="center" vertical="center"/>
      <protection/>
    </xf>
    <xf numFmtId="0" fontId="1" fillId="0" borderId="90" xfId="27" applyFont="1" applyFill="1" applyBorder="1" applyAlignment="1">
      <alignment horizontal="left" vertical="center" wrapText="1"/>
      <protection/>
    </xf>
    <xf numFmtId="0" fontId="1" fillId="0" borderId="2" xfId="27" applyFont="1" applyFill="1" applyBorder="1" applyAlignment="1">
      <alignment horizontal="left" vertical="center" wrapText="1"/>
      <protection/>
    </xf>
    <xf numFmtId="0" fontId="1" fillId="0" borderId="108" xfId="27" applyFont="1" applyFill="1" applyBorder="1" applyAlignment="1">
      <alignment horizontal="left" vertical="center" wrapText="1"/>
      <protection/>
    </xf>
    <xf numFmtId="0" fontId="1" fillId="0" borderId="55" xfId="27" applyFont="1" applyFill="1" applyBorder="1" applyAlignment="1">
      <alignment horizontal="left" vertical="center" wrapText="1"/>
      <protection/>
    </xf>
    <xf numFmtId="0" fontId="42" fillId="12" borderId="44" xfId="27" applyFont="1" applyFill="1" applyBorder="1" applyAlignment="1">
      <alignment horizontal="center" vertical="center" wrapText="1"/>
      <protection/>
    </xf>
    <xf numFmtId="0" fontId="42" fillId="12" borderId="0" xfId="27" applyFont="1" applyFill="1" applyBorder="1" applyAlignment="1">
      <alignment horizontal="center" vertical="center"/>
      <protection/>
    </xf>
    <xf numFmtId="0" fontId="42" fillId="12" borderId="44" xfId="27" applyFont="1" applyFill="1" applyBorder="1" applyAlignment="1">
      <alignment horizontal="center" vertical="center"/>
      <protection/>
    </xf>
    <xf numFmtId="0" fontId="1" fillId="7" borderId="109" xfId="27" applyFont="1" applyFill="1" applyBorder="1" applyAlignment="1">
      <alignment horizontal="left" vertical="center"/>
      <protection/>
    </xf>
    <xf numFmtId="0" fontId="1" fillId="7" borderId="110" xfId="27" applyFont="1" applyFill="1" applyBorder="1" applyAlignment="1">
      <alignment horizontal="left" vertical="center"/>
      <protection/>
    </xf>
    <xf numFmtId="0" fontId="1" fillId="7" borderId="22" xfId="27" applyFont="1" applyFill="1" applyBorder="1" applyAlignment="1">
      <alignment horizontal="left" vertical="center"/>
      <protection/>
    </xf>
    <xf numFmtId="0" fontId="21" fillId="7" borderId="111" xfId="27" applyFont="1" applyFill="1" applyBorder="1" applyAlignment="1">
      <alignment horizontal="left" vertical="center"/>
      <protection/>
    </xf>
    <xf numFmtId="0" fontId="21" fillId="6" borderId="110" xfId="27" applyFont="1" applyFill="1" applyBorder="1" applyAlignment="1">
      <alignment horizontal="left" vertical="center"/>
      <protection/>
    </xf>
    <xf numFmtId="0" fontId="21" fillId="7" borderId="22" xfId="27" applyFont="1" applyFill="1" applyBorder="1" applyAlignment="1">
      <alignment horizontal="left" vertical="center"/>
      <protection/>
    </xf>
    <xf numFmtId="0" fontId="1" fillId="7" borderId="105" xfId="27" applyFont="1" applyFill="1" applyBorder="1" applyAlignment="1">
      <alignment horizontal="left" vertical="center"/>
      <protection/>
    </xf>
    <xf numFmtId="0" fontId="1" fillId="7" borderId="12" xfId="27" applyFont="1" applyFill="1" applyBorder="1" applyAlignment="1">
      <alignment horizontal="left" vertical="center"/>
      <protection/>
    </xf>
    <xf numFmtId="0" fontId="1" fillId="7" borderId="7" xfId="27" applyFont="1" applyFill="1" applyBorder="1" applyAlignment="1">
      <alignment horizontal="left" vertical="center"/>
      <protection/>
    </xf>
    <xf numFmtId="0" fontId="21" fillId="0" borderId="112" xfId="27" applyFont="1" applyBorder="1" applyAlignment="1">
      <alignment horizontal="left" vertical="center"/>
      <protection/>
    </xf>
    <xf numFmtId="0" fontId="21" fillId="0" borderId="14" xfId="27" applyFont="1" applyBorder="1" applyAlignment="1">
      <alignment horizontal="left" vertical="center"/>
      <protection/>
    </xf>
    <xf numFmtId="0" fontId="21" fillId="0" borderId="98" xfId="27" applyFont="1" applyBorder="1" applyAlignment="1">
      <alignment horizontal="left" vertical="center"/>
      <protection/>
    </xf>
    <xf numFmtId="0" fontId="21" fillId="0" borderId="0" xfId="27" applyFont="1" applyBorder="1" applyAlignment="1">
      <alignment horizontal="left" vertical="center"/>
      <protection/>
    </xf>
    <xf numFmtId="0" fontId="21" fillId="0" borderId="106" xfId="27" applyFont="1" applyBorder="1" applyAlignment="1">
      <alignment horizontal="left" vertical="center"/>
      <protection/>
    </xf>
    <xf numFmtId="0" fontId="21" fillId="0" borderId="93" xfId="27" applyFont="1" applyBorder="1" applyAlignment="1">
      <alignment horizontal="left" vertical="center"/>
      <protection/>
    </xf>
    <xf numFmtId="0" fontId="21" fillId="7" borderId="105" xfId="27" applyFont="1" applyFill="1" applyBorder="1" applyAlignment="1">
      <alignment horizontal="left" vertical="center"/>
      <protection/>
    </xf>
    <xf numFmtId="0" fontId="21" fillId="7" borderId="12" xfId="27" applyFont="1" applyFill="1" applyBorder="1" applyAlignment="1">
      <alignment horizontal="left" vertical="center"/>
      <protection/>
    </xf>
    <xf numFmtId="0" fontId="1" fillId="14" borderId="3" xfId="0" applyFont="1" applyFill="1" applyBorder="1" applyAlignment="1">
      <alignment horizontal="left" vertical="center" wrapText="1"/>
    </xf>
    <xf numFmtId="0" fontId="1" fillId="14" borderId="5" xfId="0" applyFont="1" applyFill="1" applyBorder="1" applyAlignment="1">
      <alignment horizontal="left" vertical="center" wrapText="1"/>
    </xf>
    <xf numFmtId="0" fontId="1" fillId="14" borderId="113" xfId="0" applyFont="1" applyFill="1" applyBorder="1" applyAlignment="1">
      <alignment horizontal="left" vertical="center" wrapText="1"/>
    </xf>
    <xf numFmtId="0" fontId="1" fillId="14" borderId="52" xfId="0" applyFont="1" applyFill="1" applyBorder="1" applyAlignment="1">
      <alignment horizontal="left" vertical="center" wrapText="1"/>
    </xf>
    <xf numFmtId="0" fontId="1" fillId="6" borderId="110" xfId="27" applyFont="1" applyFill="1" applyBorder="1" applyAlignment="1">
      <alignment horizontal="center" vertical="center"/>
      <protection/>
    </xf>
    <xf numFmtId="0" fontId="1" fillId="6" borderId="114" xfId="27" applyFont="1" applyFill="1" applyBorder="1" applyAlignment="1">
      <alignment horizontal="center" vertical="center"/>
      <protection/>
    </xf>
    <xf numFmtId="0" fontId="42" fillId="11" borderId="41" xfId="27" applyFont="1" applyFill="1" applyBorder="1" applyAlignment="1">
      <alignment horizontal="center" vertical="center" wrapText="1"/>
      <protection/>
    </xf>
    <xf numFmtId="0" fontId="42" fillId="11" borderId="41" xfId="27" applyFont="1" applyFill="1" applyBorder="1" applyAlignment="1">
      <alignment horizontal="center" vertical="center"/>
      <protection/>
    </xf>
    <xf numFmtId="0" fontId="42" fillId="11" borderId="43" xfId="27" applyFont="1" applyFill="1" applyBorder="1" applyAlignment="1">
      <alignment horizontal="center" vertical="center"/>
      <protection/>
    </xf>
    <xf numFmtId="0" fontId="42" fillId="11" borderId="0" xfId="27" applyFont="1" applyFill="1" applyBorder="1" applyAlignment="1">
      <alignment horizontal="center" vertical="center"/>
      <protection/>
    </xf>
    <xf numFmtId="0" fontId="42" fillId="11" borderId="45" xfId="27" applyFont="1" applyFill="1" applyBorder="1" applyAlignment="1">
      <alignment horizontal="center" vertical="center"/>
      <protection/>
    </xf>
    <xf numFmtId="0" fontId="42" fillId="11" borderId="77" xfId="27" applyFont="1" applyFill="1" applyBorder="1" applyAlignment="1">
      <alignment horizontal="center" vertical="center"/>
      <protection/>
    </xf>
    <xf numFmtId="0" fontId="42" fillId="11" borderId="52" xfId="27" applyFont="1" applyFill="1" applyBorder="1" applyAlignment="1">
      <alignment horizontal="center" vertical="center"/>
      <protection/>
    </xf>
    <xf numFmtId="0" fontId="1" fillId="7" borderId="111" xfId="27" applyFont="1" applyFill="1" applyBorder="1" applyAlignment="1">
      <alignment horizontal="center" vertical="center"/>
      <protection/>
    </xf>
    <xf numFmtId="0" fontId="21" fillId="7" borderId="23" xfId="27" applyFont="1" applyFill="1" applyBorder="1" applyAlignment="1">
      <alignment horizontal="center" vertical="center"/>
      <protection/>
    </xf>
    <xf numFmtId="0" fontId="1" fillId="7" borderId="115" xfId="27" applyFont="1" applyFill="1" applyBorder="1" applyAlignment="1">
      <alignment horizontal="center" vertical="center"/>
      <protection/>
    </xf>
    <xf numFmtId="0" fontId="22" fillId="6" borderId="116" xfId="27" applyFont="1" applyFill="1" applyBorder="1" applyAlignment="1">
      <alignment horizontal="center"/>
      <protection/>
    </xf>
    <xf numFmtId="0" fontId="22" fillId="6" borderId="31" xfId="27" applyFont="1" applyFill="1" applyBorder="1" applyAlignment="1">
      <alignment horizontal="center"/>
      <protection/>
    </xf>
    <xf numFmtId="0" fontId="22" fillId="6" borderId="117" xfId="27" applyFont="1" applyFill="1" applyBorder="1" applyAlignment="1">
      <alignment horizontal="center"/>
      <protection/>
    </xf>
    <xf numFmtId="0" fontId="1" fillId="7" borderId="22" xfId="27" applyFont="1" applyFill="1" applyBorder="1" applyAlignment="1">
      <alignment horizontal="center" vertical="center"/>
      <protection/>
    </xf>
    <xf numFmtId="9" fontId="13" fillId="0" borderId="6" xfId="27" applyNumberFormat="1" applyFont="1" applyFill="1" applyBorder="1" applyAlignment="1">
      <alignment horizontal="center"/>
      <protection/>
    </xf>
    <xf numFmtId="9" fontId="13" fillId="0" borderId="118" xfId="27" applyNumberFormat="1" applyFont="1" applyFill="1" applyBorder="1" applyAlignment="1">
      <alignment horizontal="center"/>
      <protection/>
    </xf>
    <xf numFmtId="9" fontId="13" fillId="0" borderId="39" xfId="27" applyNumberFormat="1" applyFont="1" applyFill="1" applyBorder="1" applyAlignment="1">
      <alignment horizontal="center"/>
      <protection/>
    </xf>
    <xf numFmtId="0" fontId="1" fillId="0" borderId="103" xfId="27" applyFont="1" applyBorder="1" applyAlignment="1">
      <alignment horizontal="left" vertical="center" wrapText="1"/>
      <protection/>
    </xf>
    <xf numFmtId="0" fontId="1" fillId="0" borderId="119" xfId="27" applyFont="1" applyBorder="1" applyAlignment="1">
      <alignment horizontal="left" vertical="center" wrapText="1"/>
      <protection/>
    </xf>
    <xf numFmtId="0" fontId="1" fillId="0" borderId="0" xfId="27" applyFont="1" applyBorder="1" applyAlignment="1">
      <alignment horizontal="left" vertical="center" wrapText="1"/>
      <protection/>
    </xf>
    <xf numFmtId="0" fontId="1" fillId="0" borderId="20" xfId="27" applyFont="1" applyBorder="1" applyAlignment="1">
      <alignment horizontal="left" vertical="center" wrapText="1"/>
      <protection/>
    </xf>
    <xf numFmtId="0" fontId="1" fillId="0" borderId="120" xfId="27" applyFont="1" applyBorder="1" applyAlignment="1">
      <alignment horizontal="left" vertical="center" wrapText="1"/>
      <protection/>
    </xf>
    <xf numFmtId="0" fontId="1" fillId="0" borderId="121" xfId="27" applyFont="1" applyBorder="1" applyAlignment="1">
      <alignment horizontal="left" vertical="center" wrapText="1"/>
      <protection/>
    </xf>
    <xf numFmtId="9" fontId="9" fillId="0" borderId="30" xfId="27" applyNumberFormat="1" applyFont="1" applyBorder="1" applyAlignment="1">
      <alignment horizontal="center" vertical="center" textRotation="90"/>
      <protection/>
    </xf>
    <xf numFmtId="9" fontId="9" fillId="0" borderId="6" xfId="27" applyNumberFormat="1" applyFont="1" applyBorder="1" applyAlignment="1">
      <alignment horizontal="center" vertical="center" textRotation="90"/>
      <protection/>
    </xf>
    <xf numFmtId="9" fontId="8" fillId="0" borderId="122" xfId="27" applyNumberFormat="1" applyFont="1" applyBorder="1" applyAlignment="1">
      <alignment horizontal="left" vertical="center" wrapText="1"/>
      <protection/>
    </xf>
    <xf numFmtId="9" fontId="8" fillId="0" borderId="103" xfId="27" applyNumberFormat="1" applyFont="1" applyBorder="1" applyAlignment="1">
      <alignment horizontal="left" vertical="center" wrapText="1"/>
      <protection/>
    </xf>
    <xf numFmtId="9" fontId="8" fillId="0" borderId="119" xfId="27" applyNumberFormat="1" applyFont="1" applyBorder="1" applyAlignment="1">
      <alignment horizontal="left" vertical="center" wrapText="1"/>
      <protection/>
    </xf>
    <xf numFmtId="9" fontId="8" fillId="0" borderId="123" xfId="27" applyNumberFormat="1" applyFont="1" applyBorder="1" applyAlignment="1">
      <alignment horizontal="left" vertical="center" wrapText="1"/>
      <protection/>
    </xf>
    <xf numFmtId="9" fontId="8" fillId="0" borderId="0" xfId="27" applyNumberFormat="1" applyFont="1" applyBorder="1" applyAlignment="1">
      <alignment horizontal="left" vertical="center" wrapText="1"/>
      <protection/>
    </xf>
    <xf numFmtId="9" fontId="8" fillId="0" borderId="20" xfId="27" applyNumberFormat="1" applyFont="1" applyBorder="1" applyAlignment="1">
      <alignment horizontal="left" vertical="center" wrapText="1"/>
      <protection/>
    </xf>
    <xf numFmtId="9" fontId="8" fillId="0" borderId="124" xfId="27" applyNumberFormat="1" applyFont="1" applyBorder="1" applyAlignment="1">
      <alignment horizontal="left" vertical="center" wrapText="1"/>
      <protection/>
    </xf>
    <xf numFmtId="9" fontId="8" fillId="0" borderId="93" xfId="27" applyNumberFormat="1" applyFont="1" applyBorder="1" applyAlignment="1">
      <alignment horizontal="left" vertical="center" wrapText="1"/>
      <protection/>
    </xf>
    <xf numFmtId="9" fontId="8" fillId="0" borderId="21" xfId="27" applyNumberFormat="1" applyFont="1" applyBorder="1" applyAlignment="1">
      <alignment horizontal="left" vertical="center" wrapText="1"/>
      <protection/>
    </xf>
    <xf numFmtId="9" fontId="9" fillId="0" borderId="6" xfId="27" applyNumberFormat="1" applyFont="1" applyBorder="1" applyAlignment="1">
      <alignment horizontal="center" vertical="center" textRotation="90" shrinkToFit="1"/>
      <protection/>
    </xf>
    <xf numFmtId="9" fontId="36" fillId="0" borderId="16" xfId="27" applyNumberFormat="1" applyFont="1" applyBorder="1" applyAlignment="1">
      <alignment horizontal="left" vertical="center" wrapText="1" shrinkToFit="1"/>
      <protection/>
    </xf>
    <xf numFmtId="9" fontId="36" fillId="0" borderId="14" xfId="27" applyNumberFormat="1" applyFont="1" applyBorder="1" applyAlignment="1">
      <alignment horizontal="left" vertical="center" wrapText="1" shrinkToFit="1"/>
      <protection/>
    </xf>
    <xf numFmtId="9" fontId="36" fillId="0" borderId="15" xfId="27" applyNumberFormat="1" applyFont="1" applyBorder="1" applyAlignment="1">
      <alignment horizontal="left" vertical="center" wrapText="1" shrinkToFit="1"/>
      <protection/>
    </xf>
    <xf numFmtId="9" fontId="36" fillId="0" borderId="123" xfId="27" applyNumberFormat="1" applyFont="1" applyBorder="1" applyAlignment="1">
      <alignment horizontal="left" vertical="center" wrapText="1" shrinkToFit="1"/>
      <protection/>
    </xf>
    <xf numFmtId="9" fontId="36" fillId="0" borderId="0" xfId="27" applyNumberFormat="1" applyFont="1" applyBorder="1" applyAlignment="1">
      <alignment horizontal="left" vertical="center" wrapText="1" shrinkToFit="1"/>
      <protection/>
    </xf>
    <xf numFmtId="9" fontId="36" fillId="0" borderId="20" xfId="27" applyNumberFormat="1" applyFont="1" applyBorder="1" applyAlignment="1">
      <alignment horizontal="left" vertical="center" wrapText="1" shrinkToFit="1"/>
      <protection/>
    </xf>
    <xf numFmtId="9" fontId="36" fillId="0" borderId="124" xfId="27" applyNumberFormat="1" applyFont="1" applyBorder="1" applyAlignment="1">
      <alignment horizontal="left" vertical="center" wrapText="1" shrinkToFit="1"/>
      <protection/>
    </xf>
    <xf numFmtId="9" fontId="36" fillId="0" borderId="93" xfId="27" applyNumberFormat="1" applyFont="1" applyBorder="1" applyAlignment="1">
      <alignment horizontal="left" vertical="center" wrapText="1" shrinkToFit="1"/>
      <protection/>
    </xf>
    <xf numFmtId="9" fontId="36" fillId="0" borderId="21" xfId="27" applyNumberFormat="1" applyFont="1" applyBorder="1" applyAlignment="1">
      <alignment horizontal="left" vertical="center" wrapText="1" shrinkToFit="1"/>
      <protection/>
    </xf>
    <xf numFmtId="0" fontId="8" fillId="0" borderId="93" xfId="27" applyFont="1" applyBorder="1" applyAlignment="1">
      <alignment horizontal="left" vertical="center" wrapText="1"/>
      <protection/>
    </xf>
    <xf numFmtId="0" fontId="8" fillId="0" borderId="21" xfId="27" applyFont="1" applyBorder="1" applyAlignment="1">
      <alignment horizontal="left" vertical="center" wrapText="1"/>
      <protection/>
    </xf>
    <xf numFmtId="0" fontId="39" fillId="15" borderId="125" xfId="0" applyFont="1" applyFill="1" applyBorder="1" applyAlignment="1">
      <alignment horizontal="left" vertical="center" wrapText="1"/>
    </xf>
    <xf numFmtId="0" fontId="39" fillId="15" borderId="53" xfId="0" applyFont="1" applyFill="1" applyBorder="1" applyAlignment="1">
      <alignment horizontal="left" vertical="center" wrapText="1"/>
    </xf>
    <xf numFmtId="0" fontId="1" fillId="0" borderId="50" xfId="0" applyFont="1" applyBorder="1" applyAlignment="1">
      <alignment horizontal="left" vertical="center" wrapText="1"/>
    </xf>
    <xf numFmtId="0" fontId="1" fillId="0" borderId="126" xfId="0" applyFont="1" applyBorder="1" applyAlignment="1">
      <alignment horizontal="left" vertical="center" wrapText="1"/>
    </xf>
    <xf numFmtId="0" fontId="21" fillId="7" borderId="127" xfId="27" applyFont="1" applyFill="1" applyBorder="1" applyAlignment="1">
      <alignment horizontal="center" vertical="center" textRotation="90"/>
      <protection/>
    </xf>
    <xf numFmtId="0" fontId="21" fillId="7" borderId="128" xfId="27" applyFont="1" applyFill="1" applyBorder="1" applyAlignment="1">
      <alignment horizontal="center" vertical="center" textRotation="90"/>
      <protection/>
    </xf>
    <xf numFmtId="0" fontId="21" fillId="7" borderId="49" xfId="27" applyFont="1" applyFill="1" applyBorder="1" applyAlignment="1">
      <alignment horizontal="center" vertical="center" textRotation="90"/>
      <protection/>
    </xf>
    <xf numFmtId="0" fontId="39" fillId="15" borderId="58" xfId="0" applyFont="1" applyFill="1" applyBorder="1" applyAlignment="1">
      <alignment horizontal="left" vertical="center" wrapText="1"/>
    </xf>
    <xf numFmtId="0" fontId="39" fillId="15" borderId="129" xfId="0" applyFont="1" applyFill="1" applyBorder="1" applyAlignment="1">
      <alignment horizontal="left" vertical="center" wrapText="1"/>
    </xf>
    <xf numFmtId="0" fontId="1" fillId="14" borderId="55" xfId="0" applyFont="1" applyFill="1" applyBorder="1" applyAlignment="1">
      <alignment horizontal="left" vertical="center" wrapText="1"/>
    </xf>
    <xf numFmtId="0" fontId="1" fillId="14" borderId="59" xfId="0" applyFont="1" applyFill="1" applyBorder="1" applyAlignment="1">
      <alignment horizontal="left" vertical="center" wrapText="1"/>
    </xf>
    <xf numFmtId="9" fontId="21" fillId="6" borderId="20" xfId="27" applyNumberFormat="1" applyFont="1" applyFill="1" applyBorder="1" applyAlignment="1">
      <alignment horizontal="center" vertical="center" textRotation="90"/>
      <protection/>
    </xf>
    <xf numFmtId="9" fontId="21" fillId="6" borderId="61" xfId="27" applyNumberFormat="1" applyFont="1" applyFill="1" applyBorder="1" applyAlignment="1">
      <alignment horizontal="center" vertical="center" textRotation="90"/>
      <protection/>
    </xf>
    <xf numFmtId="0" fontId="39" fillId="15" borderId="130" xfId="0" applyFont="1" applyFill="1" applyBorder="1" applyAlignment="1">
      <alignment horizontal="left" vertical="center" wrapText="1"/>
    </xf>
    <xf numFmtId="0" fontId="1" fillId="14" borderId="50" xfId="0" applyFont="1" applyFill="1" applyBorder="1" applyAlignment="1">
      <alignment horizontal="left" vertical="center" wrapText="1"/>
    </xf>
    <xf numFmtId="0" fontId="1" fillId="14" borderId="51" xfId="0" applyFont="1" applyFill="1" applyBorder="1" applyAlignment="1">
      <alignment horizontal="left" vertical="center" wrapText="1"/>
    </xf>
    <xf numFmtId="0" fontId="1" fillId="14" borderId="126" xfId="0" applyFont="1" applyFill="1" applyBorder="1" applyAlignment="1">
      <alignment horizontal="left" vertical="center" wrapText="1"/>
    </xf>
    <xf numFmtId="0" fontId="39" fillId="15" borderId="131" xfId="0" applyFont="1" applyFill="1" applyBorder="1" applyAlignment="1">
      <alignment horizontal="left" vertical="center" wrapText="1"/>
    </xf>
    <xf numFmtId="0" fontId="1" fillId="0" borderId="51" xfId="0" applyFont="1" applyBorder="1" applyAlignment="1">
      <alignment horizontal="left" vertical="center" wrapText="1"/>
    </xf>
    <xf numFmtId="0" fontId="1" fillId="0" borderId="132" xfId="0" applyFont="1" applyBorder="1" applyAlignment="1">
      <alignment horizontal="left" vertical="center" wrapText="1"/>
    </xf>
    <xf numFmtId="0" fontId="1" fillId="14" borderId="44" xfId="0" applyFont="1" applyFill="1" applyBorder="1" applyAlignment="1">
      <alignment horizontal="left" vertical="center" wrapText="1"/>
    </xf>
    <xf numFmtId="0" fontId="1" fillId="14" borderId="45" xfId="0" applyFont="1" applyFill="1" applyBorder="1" applyAlignment="1">
      <alignment horizontal="left" vertical="center" wrapText="1"/>
    </xf>
    <xf numFmtId="0" fontId="21" fillId="7" borderId="116" xfId="27" applyFont="1" applyFill="1" applyBorder="1" applyAlignment="1">
      <alignment horizontal="left" vertical="center"/>
      <protection/>
    </xf>
    <xf numFmtId="0" fontId="6" fillId="0" borderId="31" xfId="27" applyBorder="1" applyAlignment="1">
      <alignment/>
      <protection/>
    </xf>
    <xf numFmtId="0" fontId="6" fillId="0" borderId="117" xfId="27" applyBorder="1" applyAlignment="1">
      <alignment/>
      <protection/>
    </xf>
    <xf numFmtId="9" fontId="13" fillId="0" borderId="10" xfId="27" applyNumberFormat="1" applyFont="1" applyFill="1" applyBorder="1" applyAlignment="1">
      <alignment horizontal="center"/>
      <protection/>
    </xf>
    <xf numFmtId="0" fontId="17" fillId="0" borderId="6" xfId="27" applyFont="1" applyFill="1" applyBorder="1" applyAlignment="1">
      <alignment horizontal="center" vertical="center"/>
      <protection/>
    </xf>
    <xf numFmtId="0" fontId="17" fillId="6" borderId="6" xfId="27" applyFont="1" applyFill="1" applyBorder="1" applyAlignment="1">
      <alignment horizontal="center" vertical="center"/>
      <protection/>
    </xf>
    <xf numFmtId="0" fontId="6" fillId="6" borderId="6" xfId="27" applyFill="1" applyBorder="1" applyAlignment="1">
      <alignment horizontal="center" vertical="center"/>
      <protection/>
    </xf>
    <xf numFmtId="0" fontId="17" fillId="0" borderId="13" xfId="27" applyFont="1" applyFill="1" applyBorder="1" applyAlignment="1">
      <alignment horizontal="center" vertical="center"/>
      <protection/>
    </xf>
    <xf numFmtId="0" fontId="17" fillId="0" borderId="12" xfId="27" applyFont="1" applyFill="1" applyBorder="1" applyAlignment="1">
      <alignment horizontal="center" vertical="center"/>
      <protection/>
    </xf>
    <xf numFmtId="0" fontId="17" fillId="0" borderId="6" xfId="27" applyFont="1" applyFill="1" applyBorder="1" applyAlignment="1">
      <alignment horizontal="center"/>
      <protection/>
    </xf>
    <xf numFmtId="0" fontId="1" fillId="0" borderId="6" xfId="27" applyFont="1" applyFill="1" applyBorder="1" applyAlignment="1">
      <alignment horizontal="left" vertical="center"/>
      <protection/>
    </xf>
    <xf numFmtId="0" fontId="17" fillId="0" borderId="13" xfId="27" applyFont="1" applyBorder="1" applyAlignment="1">
      <alignment horizontal="center" vertical="center"/>
      <protection/>
    </xf>
    <xf numFmtId="0" fontId="17" fillId="0" borderId="12" xfId="27" applyFont="1" applyBorder="1" applyAlignment="1">
      <alignment horizontal="center" vertical="center"/>
      <protection/>
    </xf>
    <xf numFmtId="0" fontId="13" fillId="0" borderId="10" xfId="27" applyFont="1" applyFill="1" applyBorder="1" applyAlignment="1">
      <alignment horizontal="left"/>
      <protection/>
    </xf>
    <xf numFmtId="0" fontId="13" fillId="0" borderId="10" xfId="27" applyFont="1" applyBorder="1" applyAlignment="1">
      <alignment horizontal="left"/>
      <protection/>
    </xf>
    <xf numFmtId="9" fontId="13" fillId="0" borderId="16" xfId="27" applyNumberFormat="1" applyFont="1" applyFill="1" applyBorder="1" applyAlignment="1">
      <alignment horizontal="center"/>
      <protection/>
    </xf>
    <xf numFmtId="9" fontId="13" fillId="0" borderId="14" xfId="27" applyNumberFormat="1" applyFont="1" applyFill="1" applyBorder="1" applyAlignment="1">
      <alignment horizontal="center"/>
      <protection/>
    </xf>
    <xf numFmtId="9" fontId="13" fillId="0" borderId="13" xfId="27" applyNumberFormat="1" applyFont="1" applyFill="1" applyBorder="1" applyAlignment="1">
      <alignment horizontal="center"/>
      <protection/>
    </xf>
    <xf numFmtId="9" fontId="13" fillId="0" borderId="12" xfId="27" applyNumberFormat="1" applyFont="1" applyFill="1" applyBorder="1" applyAlignment="1">
      <alignment horizontal="center"/>
      <protection/>
    </xf>
    <xf numFmtId="0" fontId="13" fillId="0" borderId="6" xfId="27" applyFont="1" applyFill="1" applyBorder="1" applyAlignment="1">
      <alignment horizontal="left" vertical="center" wrapText="1"/>
      <protection/>
    </xf>
    <xf numFmtId="0" fontId="13" fillId="0" borderId="6" xfId="27" applyFont="1" applyBorder="1" applyAlignment="1">
      <alignment horizontal="left"/>
      <protection/>
    </xf>
    <xf numFmtId="0" fontId="13" fillId="0" borderId="6" xfId="27" applyFont="1" applyFill="1" applyBorder="1" applyAlignment="1">
      <alignment horizontal="center"/>
      <protection/>
    </xf>
    <xf numFmtId="0" fontId="17" fillId="6" borderId="6" xfId="27" applyFont="1" applyFill="1" applyBorder="1" applyAlignment="1">
      <alignment horizontal="center"/>
      <protection/>
    </xf>
    <xf numFmtId="0" fontId="17" fillId="0" borderId="13" xfId="27" applyFont="1" applyFill="1" applyBorder="1" applyAlignment="1">
      <alignment horizontal="center"/>
      <protection/>
    </xf>
    <xf numFmtId="0" fontId="17" fillId="0" borderId="12" xfId="27" applyFont="1" applyFill="1" applyBorder="1" applyAlignment="1">
      <alignment horizontal="center"/>
      <protection/>
    </xf>
    <xf numFmtId="0" fontId="1" fillId="0" borderId="6" xfId="27" applyFont="1" applyBorder="1" applyAlignment="1">
      <alignment horizontal="left" vertical="center"/>
      <protection/>
    </xf>
    <xf numFmtId="0" fontId="17" fillId="0" borderId="6" xfId="27" applyFont="1" applyBorder="1" applyAlignment="1">
      <alignment horizontal="center" vertical="center"/>
      <protection/>
    </xf>
    <xf numFmtId="0" fontId="17" fillId="0" borderId="6" xfId="27" applyFont="1" applyBorder="1" applyAlignment="1">
      <alignment horizontal="center"/>
      <protection/>
    </xf>
    <xf numFmtId="0" fontId="17" fillId="0" borderId="13" xfId="27" applyFont="1" applyBorder="1" applyAlignment="1">
      <alignment horizontal="center"/>
      <protection/>
    </xf>
    <xf numFmtId="0" fontId="17" fillId="0" borderId="12" xfId="27" applyFont="1" applyBorder="1" applyAlignment="1">
      <alignment horizontal="center"/>
      <protection/>
    </xf>
    <xf numFmtId="0" fontId="17" fillId="6" borderId="12" xfId="27" applyFont="1" applyFill="1" applyBorder="1" applyAlignment="1">
      <alignment horizontal="center" vertical="center"/>
      <protection/>
    </xf>
    <xf numFmtId="0" fontId="17" fillId="6" borderId="7" xfId="27" applyFont="1" applyFill="1" applyBorder="1" applyAlignment="1">
      <alignment horizontal="center" vertical="center"/>
      <protection/>
    </xf>
    <xf numFmtId="0" fontId="13" fillId="0" borderId="13" xfId="27" applyFont="1" applyFill="1" applyBorder="1" applyAlignment="1">
      <alignment horizontal="center" vertical="center"/>
      <protection/>
    </xf>
    <xf numFmtId="0" fontId="13" fillId="0" borderId="12" xfId="27" applyFont="1" applyFill="1" applyBorder="1" applyAlignment="1">
      <alignment horizontal="center" vertical="center"/>
      <protection/>
    </xf>
    <xf numFmtId="0" fontId="13" fillId="0" borderId="13" xfId="27" applyFont="1" applyBorder="1" applyAlignment="1">
      <alignment horizontal="center" vertical="center"/>
      <protection/>
    </xf>
    <xf numFmtId="0" fontId="13" fillId="0" borderId="12" xfId="27" applyFont="1" applyBorder="1" applyAlignment="1">
      <alignment horizontal="center" vertical="center"/>
      <protection/>
    </xf>
    <xf numFmtId="0" fontId="13" fillId="0" borderId="6" xfId="27" applyFont="1" applyFill="1" applyBorder="1" applyAlignment="1">
      <alignment horizontal="center" vertical="center"/>
      <protection/>
    </xf>
    <xf numFmtId="0" fontId="13" fillId="0" borderId="7" xfId="27" applyFont="1" applyFill="1" applyBorder="1" applyAlignment="1">
      <alignment horizontal="center" vertical="center"/>
      <protection/>
    </xf>
    <xf numFmtId="0" fontId="1" fillId="0" borderId="6" xfId="27" applyFont="1" applyFill="1" applyBorder="1" applyAlignment="1">
      <alignment horizontal="left"/>
      <protection/>
    </xf>
    <xf numFmtId="0" fontId="1" fillId="0" borderId="13" xfId="27" applyFont="1" applyBorder="1" applyAlignment="1">
      <alignment horizontal="left" vertical="center" wrapText="1"/>
      <protection/>
    </xf>
    <xf numFmtId="0" fontId="1" fillId="0" borderId="12" xfId="27" applyFont="1" applyBorder="1" applyAlignment="1">
      <alignment horizontal="left" vertical="center" wrapText="1"/>
      <protection/>
    </xf>
    <xf numFmtId="0" fontId="6" fillId="0" borderId="7" xfId="27" applyFont="1" applyBorder="1" applyAlignment="1">
      <alignment horizontal="left" vertical="center" wrapText="1"/>
      <protection/>
    </xf>
    <xf numFmtId="0" fontId="1" fillId="0" borderId="10" xfId="27" applyFont="1" applyBorder="1" applyAlignment="1">
      <alignment horizontal="center" vertical="center" textRotation="180"/>
      <protection/>
    </xf>
    <xf numFmtId="0" fontId="1" fillId="0" borderId="29" xfId="27" applyFont="1" applyBorder="1" applyAlignment="1">
      <alignment horizontal="center" vertical="center" textRotation="180"/>
      <protection/>
    </xf>
    <xf numFmtId="0" fontId="1" fillId="0" borderId="30" xfId="27" applyFont="1" applyBorder="1" applyAlignment="1">
      <alignment horizontal="center" vertical="center" textRotation="180"/>
      <protection/>
    </xf>
    <xf numFmtId="0" fontId="21" fillId="0" borderId="10" xfId="27" applyFont="1" applyBorder="1" applyAlignment="1">
      <alignment horizontal="center" vertical="center" textRotation="180"/>
      <protection/>
    </xf>
    <xf numFmtId="0" fontId="21" fillId="0" borderId="29" xfId="27" applyFont="1" applyBorder="1" applyAlignment="1">
      <alignment horizontal="center" vertical="center" textRotation="180"/>
      <protection/>
    </xf>
    <xf numFmtId="0" fontId="21" fillId="0" borderId="30" xfId="27" applyFont="1" applyBorder="1" applyAlignment="1">
      <alignment horizontal="center" vertical="center" textRotation="180"/>
      <protection/>
    </xf>
    <xf numFmtId="0" fontId="22" fillId="0" borderId="10" xfId="27" applyFont="1" applyBorder="1" applyAlignment="1">
      <alignment horizontal="center" vertical="center" textRotation="180"/>
      <protection/>
    </xf>
    <xf numFmtId="0" fontId="22" fillId="0" borderId="30" xfId="27" applyFont="1" applyBorder="1" applyAlignment="1">
      <alignment horizontal="center" vertical="center" textRotation="180"/>
      <protection/>
    </xf>
    <xf numFmtId="0" fontId="1" fillId="0" borderId="6" xfId="27" applyFont="1" applyBorder="1" applyAlignment="1">
      <alignment horizontal="left"/>
      <protection/>
    </xf>
    <xf numFmtId="0" fontId="13" fillId="0" borderId="133" xfId="27" applyFont="1" applyBorder="1" applyAlignment="1">
      <alignment horizontal="center" vertical="center"/>
      <protection/>
    </xf>
    <xf numFmtId="0" fontId="13" fillId="0" borderId="134" xfId="27" applyFont="1" applyBorder="1" applyAlignment="1">
      <alignment horizontal="center" vertical="center"/>
      <protection/>
    </xf>
    <xf numFmtId="0" fontId="13" fillId="0" borderId="135" xfId="27" applyFont="1" applyBorder="1" applyAlignment="1">
      <alignment horizontal="center" vertical="center"/>
      <protection/>
    </xf>
    <xf numFmtId="0" fontId="13" fillId="0" borderId="0" xfId="27" applyFont="1" applyBorder="1" applyAlignment="1">
      <alignment horizontal="center" vertical="center"/>
      <protection/>
    </xf>
    <xf numFmtId="0" fontId="13" fillId="0" borderId="20" xfId="27" applyFont="1" applyBorder="1" applyAlignment="1">
      <alignment horizontal="center" vertical="center"/>
      <protection/>
    </xf>
    <xf numFmtId="9" fontId="4" fillId="0" borderId="2" xfId="27" applyNumberFormat="1" applyFont="1" applyBorder="1" applyAlignment="1">
      <alignment horizontal="center"/>
      <protection/>
    </xf>
    <xf numFmtId="0" fontId="1" fillId="0" borderId="3" xfId="27" applyFont="1" applyBorder="1" applyAlignment="1">
      <alignment horizontal="center"/>
      <protection/>
    </xf>
    <xf numFmtId="0" fontId="1" fillId="0" borderId="5" xfId="27" applyFont="1" applyBorder="1" applyAlignment="1">
      <alignment horizontal="center"/>
      <protection/>
    </xf>
    <xf numFmtId="0" fontId="4" fillId="0" borderId="2" xfId="27" applyFont="1" applyBorder="1" applyAlignment="1">
      <alignment horizontal="left"/>
      <protection/>
    </xf>
    <xf numFmtId="0" fontId="13" fillId="7" borderId="13" xfId="27" applyFont="1" applyFill="1" applyBorder="1" applyAlignment="1">
      <alignment horizontal="center"/>
      <protection/>
    </xf>
    <xf numFmtId="0" fontId="13" fillId="7" borderId="12" xfId="27" applyFont="1" applyFill="1" applyBorder="1" applyAlignment="1">
      <alignment horizontal="center"/>
      <protection/>
    </xf>
    <xf numFmtId="0" fontId="13" fillId="7" borderId="136" xfId="27" applyFont="1" applyFill="1" applyBorder="1" applyAlignment="1">
      <alignment horizontal="center"/>
      <protection/>
    </xf>
    <xf numFmtId="0" fontId="13" fillId="7" borderId="137" xfId="27" applyFont="1" applyFill="1" applyBorder="1" applyAlignment="1">
      <alignment horizontal="center"/>
      <protection/>
    </xf>
    <xf numFmtId="0" fontId="13" fillId="7" borderId="7" xfId="27" applyFont="1" applyFill="1" applyBorder="1" applyAlignment="1">
      <alignment horizontal="center"/>
      <protection/>
    </xf>
    <xf numFmtId="0" fontId="1" fillId="0" borderId="13" xfId="27" applyFont="1" applyBorder="1" applyAlignment="1">
      <alignment horizontal="left"/>
      <protection/>
    </xf>
    <xf numFmtId="0" fontId="1" fillId="0" borderId="12" xfId="27" applyFont="1" applyBorder="1" applyAlignment="1">
      <alignment horizontal="left"/>
      <protection/>
    </xf>
    <xf numFmtId="0" fontId="1" fillId="0" borderId="7" xfId="27" applyFont="1" applyBorder="1" applyAlignment="1">
      <alignment horizontal="left"/>
      <protection/>
    </xf>
    <xf numFmtId="0" fontId="9" fillId="0" borderId="3" xfId="27" applyFont="1" applyBorder="1" applyAlignment="1">
      <alignment horizontal="center" vertical="center"/>
      <protection/>
    </xf>
    <xf numFmtId="0" fontId="9" fillId="0" borderId="4" xfId="27" applyFont="1" applyBorder="1" applyAlignment="1">
      <alignment horizontal="center" vertical="center"/>
      <protection/>
    </xf>
    <xf numFmtId="0" fontId="9" fillId="0" borderId="5" xfId="27" applyFont="1" applyBorder="1" applyAlignment="1">
      <alignment horizontal="center" vertical="center"/>
      <protection/>
    </xf>
    <xf numFmtId="0" fontId="9" fillId="0" borderId="0" xfId="27" applyFont="1" applyBorder="1" applyAlignment="1">
      <alignment horizontal="center" vertical="center"/>
      <protection/>
    </xf>
    <xf numFmtId="0" fontId="11" fillId="0" borderId="40" xfId="27" applyFont="1" applyBorder="1" applyAlignment="1">
      <alignment horizontal="center" vertical="top" wrapText="1"/>
      <protection/>
    </xf>
    <xf numFmtId="0" fontId="11" fillId="0" borderId="41" xfId="27" applyFont="1" applyBorder="1" applyAlignment="1">
      <alignment horizontal="center" vertical="top" wrapText="1"/>
      <protection/>
    </xf>
    <xf numFmtId="0" fontId="11" fillId="0" borderId="43" xfId="27" applyFont="1" applyBorder="1" applyAlignment="1">
      <alignment horizontal="center" vertical="top" wrapText="1"/>
      <protection/>
    </xf>
    <xf numFmtId="0" fontId="11" fillId="0" borderId="44" xfId="27" applyFont="1" applyBorder="1" applyAlignment="1">
      <alignment horizontal="center" vertical="top" wrapText="1"/>
      <protection/>
    </xf>
    <xf numFmtId="0" fontId="11" fillId="0" borderId="0" xfId="27" applyFont="1" applyBorder="1" applyAlignment="1">
      <alignment horizontal="center" vertical="top" wrapText="1"/>
      <protection/>
    </xf>
    <xf numFmtId="0" fontId="11" fillId="0" borderId="45" xfId="27" applyFont="1" applyBorder="1" applyAlignment="1">
      <alignment horizontal="center" vertical="top" wrapText="1"/>
      <protection/>
    </xf>
    <xf numFmtId="0" fontId="11" fillId="0" borderId="46" xfId="27" applyFont="1" applyBorder="1" applyAlignment="1">
      <alignment horizontal="center" vertical="top" wrapText="1"/>
      <protection/>
    </xf>
    <xf numFmtId="0" fontId="11" fillId="0" borderId="47" xfId="27" applyFont="1" applyBorder="1" applyAlignment="1">
      <alignment horizontal="center" vertical="top" wrapText="1"/>
      <protection/>
    </xf>
    <xf numFmtId="0" fontId="11" fillId="0" borderId="48" xfId="27" applyFont="1" applyBorder="1" applyAlignment="1">
      <alignment horizontal="center" vertical="top" wrapText="1"/>
      <protection/>
    </xf>
    <xf numFmtId="0" fontId="9" fillId="0" borderId="3" xfId="27" applyFont="1" applyBorder="1" applyAlignment="1">
      <alignment horizontal="center" vertical="center" wrapText="1"/>
      <protection/>
    </xf>
    <xf numFmtId="0" fontId="9" fillId="0" borderId="4" xfId="27" applyFont="1" applyBorder="1" applyAlignment="1">
      <alignment horizontal="center" vertical="center" wrapText="1"/>
      <protection/>
    </xf>
    <xf numFmtId="0" fontId="9" fillId="0" borderId="5" xfId="27" applyFont="1" applyBorder="1" applyAlignment="1">
      <alignment horizontal="center" vertical="center" wrapText="1"/>
      <protection/>
    </xf>
    <xf numFmtId="0" fontId="1" fillId="0" borderId="46" xfId="27" applyFont="1" applyBorder="1" applyAlignment="1">
      <alignment horizontal="center" vertical="center" wrapText="1"/>
      <protection/>
    </xf>
    <xf numFmtId="0" fontId="1" fillId="0" borderId="47" xfId="27" applyFont="1" applyBorder="1" applyAlignment="1">
      <alignment horizontal="center" vertical="center" wrapText="1"/>
      <protection/>
    </xf>
    <xf numFmtId="0" fontId="1" fillId="0" borderId="48" xfId="27" applyFont="1" applyBorder="1" applyAlignment="1">
      <alignment horizontal="center" vertical="center" wrapText="1"/>
      <protection/>
    </xf>
    <xf numFmtId="0" fontId="1" fillId="0" borderId="3" xfId="27" applyFont="1" applyBorder="1" applyAlignment="1">
      <alignment horizontal="center" vertical="center"/>
      <protection/>
    </xf>
    <xf numFmtId="0" fontId="1" fillId="0" borderId="4" xfId="27" applyFont="1" applyBorder="1" applyAlignment="1">
      <alignment horizontal="center" vertical="center"/>
      <protection/>
    </xf>
    <xf numFmtId="0" fontId="1" fillId="0" borderId="5" xfId="27" applyFont="1" applyBorder="1" applyAlignment="1">
      <alignment horizontal="center" vertical="center"/>
      <protection/>
    </xf>
    <xf numFmtId="0" fontId="22" fillId="6" borderId="138" xfId="27" applyFont="1" applyFill="1" applyBorder="1" applyAlignment="1">
      <alignment horizontal="center"/>
      <protection/>
    </xf>
    <xf numFmtId="0" fontId="41" fillId="12" borderId="44" xfId="27" applyFont="1" applyFill="1" applyBorder="1" applyAlignment="1">
      <alignment horizontal="center" vertical="center"/>
      <protection/>
    </xf>
    <xf numFmtId="0" fontId="41" fillId="12" borderId="0" xfId="27" applyFont="1" applyFill="1" applyBorder="1" applyAlignment="1">
      <alignment horizontal="center" vertical="center"/>
      <protection/>
    </xf>
    <xf numFmtId="0" fontId="6" fillId="0" borderId="138" xfId="27" applyBorder="1" applyAlignment="1">
      <alignment/>
      <protection/>
    </xf>
    <xf numFmtId="0" fontId="6" fillId="0" borderId="2" xfId="27" applyBorder="1" applyAlignment="1">
      <alignment horizontal="center"/>
      <protection/>
    </xf>
    <xf numFmtId="0" fontId="1" fillId="0" borderId="2" xfId="28" applyBorder="1" applyAlignment="1">
      <alignment horizontal="left" vertical="top"/>
      <protection/>
    </xf>
    <xf numFmtId="0" fontId="1" fillId="0" borderId="40" xfId="28" applyBorder="1" applyAlignment="1">
      <alignment horizontal="left" vertical="top"/>
      <protection/>
    </xf>
    <xf numFmtId="0" fontId="1" fillId="0" borderId="41" xfId="28" applyBorder="1" applyAlignment="1">
      <alignment horizontal="left" vertical="top"/>
      <protection/>
    </xf>
    <xf numFmtId="0" fontId="1" fillId="0" borderId="43" xfId="28" applyBorder="1" applyAlignment="1">
      <alignment horizontal="left" vertical="top"/>
      <protection/>
    </xf>
    <xf numFmtId="0" fontId="1" fillId="0" borderId="46" xfId="28" applyBorder="1" applyAlignment="1">
      <alignment horizontal="left" vertical="top"/>
      <protection/>
    </xf>
    <xf numFmtId="0" fontId="1" fillId="0" borderId="47" xfId="28" applyBorder="1" applyAlignment="1">
      <alignment horizontal="left" vertical="top"/>
      <protection/>
    </xf>
    <xf numFmtId="0" fontId="1" fillId="0" borderId="48" xfId="28" applyBorder="1" applyAlignment="1">
      <alignment horizontal="left" vertical="top"/>
      <protection/>
    </xf>
    <xf numFmtId="0" fontId="1" fillId="0" borderId="40" xfId="28" applyBorder="1" applyAlignment="1">
      <alignment horizontal="left" vertical="top" wrapText="1"/>
      <protection/>
    </xf>
    <xf numFmtId="0" fontId="1" fillId="0" borderId="41" xfId="28" applyBorder="1" applyAlignment="1">
      <alignment horizontal="left" vertical="top" wrapText="1"/>
      <protection/>
    </xf>
    <xf numFmtId="0" fontId="1" fillId="0" borderId="43" xfId="28" applyBorder="1" applyAlignment="1">
      <alignment horizontal="left" vertical="top" wrapText="1"/>
      <protection/>
    </xf>
    <xf numFmtId="0" fontId="1" fillId="0" borderId="44" xfId="28" applyBorder="1" applyAlignment="1">
      <alignment horizontal="left" vertical="top" wrapText="1"/>
      <protection/>
    </xf>
    <xf numFmtId="0" fontId="1" fillId="0" borderId="0" xfId="28" applyBorder="1" applyAlignment="1">
      <alignment horizontal="left" vertical="top" wrapText="1"/>
      <protection/>
    </xf>
    <xf numFmtId="0" fontId="1" fillId="0" borderId="45" xfId="28" applyBorder="1" applyAlignment="1">
      <alignment horizontal="left" vertical="top" wrapText="1"/>
      <protection/>
    </xf>
    <xf numFmtId="0" fontId="1" fillId="0" borderId="46" xfId="28" applyBorder="1" applyAlignment="1">
      <alignment horizontal="left" vertical="top" wrapText="1"/>
      <protection/>
    </xf>
    <xf numFmtId="0" fontId="1" fillId="0" borderId="47" xfId="28" applyBorder="1" applyAlignment="1">
      <alignment horizontal="left" vertical="top" wrapText="1"/>
      <protection/>
    </xf>
    <xf numFmtId="0" fontId="1" fillId="0" borderId="48" xfId="28" applyBorder="1" applyAlignment="1">
      <alignment horizontal="left" vertical="top" wrapText="1"/>
      <protection/>
    </xf>
    <xf numFmtId="0" fontId="13" fillId="0" borderId="40" xfId="28" applyFont="1" applyBorder="1" applyAlignment="1">
      <alignment horizontal="center" vertical="center"/>
      <protection/>
    </xf>
    <xf numFmtId="0" fontId="13" fillId="0" borderId="41" xfId="28" applyFont="1" applyBorder="1" applyAlignment="1">
      <alignment horizontal="center" vertical="center"/>
      <protection/>
    </xf>
    <xf numFmtId="0" fontId="13" fillId="0" borderId="43" xfId="28" applyFont="1" applyBorder="1" applyAlignment="1">
      <alignment horizontal="center" vertical="center"/>
      <protection/>
    </xf>
    <xf numFmtId="0" fontId="13" fillId="0" borderId="46" xfId="28" applyFont="1" applyBorder="1" applyAlignment="1">
      <alignment horizontal="center" vertical="center"/>
      <protection/>
    </xf>
    <xf numFmtId="0" fontId="13" fillId="0" borderId="47" xfId="28" applyFont="1" applyBorder="1" applyAlignment="1">
      <alignment horizontal="center" vertical="center"/>
      <protection/>
    </xf>
    <xf numFmtId="0" fontId="13" fillId="0" borderId="48" xfId="28" applyFont="1" applyBorder="1" applyAlignment="1">
      <alignment horizontal="center" vertical="center"/>
      <protection/>
    </xf>
    <xf numFmtId="0" fontId="11" fillId="0" borderId="40" xfId="27" applyFont="1" applyBorder="1" applyAlignment="1">
      <alignment horizontal="center" vertical="center" wrapText="1"/>
      <protection/>
    </xf>
    <xf numFmtId="0" fontId="11" fillId="0" borderId="41" xfId="27" applyFont="1" applyBorder="1" applyAlignment="1">
      <alignment horizontal="center" vertical="center" wrapText="1"/>
      <protection/>
    </xf>
    <xf numFmtId="0" fontId="11" fillId="0" borderId="43" xfId="27" applyFont="1" applyBorder="1" applyAlignment="1">
      <alignment horizontal="center" vertical="center" wrapText="1"/>
      <protection/>
    </xf>
    <xf numFmtId="0" fontId="11" fillId="0" borderId="44" xfId="27" applyFont="1" applyBorder="1" applyAlignment="1">
      <alignment horizontal="center" vertical="center" wrapText="1"/>
      <protection/>
    </xf>
    <xf numFmtId="0" fontId="11" fillId="0" borderId="0" xfId="27" applyFont="1" applyBorder="1" applyAlignment="1">
      <alignment horizontal="center" vertical="center" wrapText="1"/>
      <protection/>
    </xf>
    <xf numFmtId="0" fontId="11" fillId="0" borderId="45" xfId="27" applyFont="1" applyBorder="1" applyAlignment="1">
      <alignment horizontal="center" vertical="center" wrapText="1"/>
      <protection/>
    </xf>
    <xf numFmtId="0" fontId="11" fillId="0" borderId="46" xfId="27" applyFont="1" applyBorder="1" applyAlignment="1">
      <alignment horizontal="center" vertical="center" wrapText="1"/>
      <protection/>
    </xf>
    <xf numFmtId="0" fontId="11" fillId="0" borderId="47" xfId="27" applyFont="1" applyBorder="1" applyAlignment="1">
      <alignment horizontal="center" vertical="center" wrapText="1"/>
      <protection/>
    </xf>
    <xf numFmtId="0" fontId="11" fillId="0" borderId="48" xfId="27" applyFont="1" applyBorder="1" applyAlignment="1">
      <alignment horizontal="center" vertical="center" wrapText="1"/>
      <protection/>
    </xf>
    <xf numFmtId="0" fontId="43" fillId="18" borderId="0" xfId="26" applyFont="1" applyFill="1" applyAlignment="1">
      <alignment horizontal="center" vertical="center" wrapText="1"/>
      <protection/>
    </xf>
    <xf numFmtId="0" fontId="43" fillId="31" borderId="0" xfId="26" applyFont="1" applyFill="1" applyAlignment="1">
      <alignment horizontal="center" vertical="center" wrapText="1"/>
      <protection/>
    </xf>
    <xf numFmtId="0" fontId="43" fillId="39" borderId="0" xfId="26" applyFont="1" applyFill="1" applyAlignment="1">
      <alignment horizontal="center" vertical="center" wrapText="1"/>
      <protection/>
    </xf>
    <xf numFmtId="0" fontId="5" fillId="0" borderId="2" xfId="26" applyBorder="1" applyAlignment="1">
      <alignment horizontal="center"/>
      <protection/>
    </xf>
    <xf numFmtId="0" fontId="5" fillId="0" borderId="2" xfId="26" applyBorder="1" applyAlignment="1">
      <alignment horizontal="left" vertical="top" wrapText="1"/>
      <protection/>
    </xf>
    <xf numFmtId="0" fontId="60" fillId="0" borderId="40" xfId="26" applyFont="1" applyBorder="1" applyAlignment="1">
      <alignment horizontal="center" vertical="center"/>
      <protection/>
    </xf>
    <xf numFmtId="0" fontId="60" fillId="0" borderId="43" xfId="26" applyFont="1" applyBorder="1" applyAlignment="1">
      <alignment horizontal="center" vertical="center"/>
      <protection/>
    </xf>
    <xf numFmtId="0" fontId="60" fillId="0" borderId="46" xfId="26" applyFont="1" applyBorder="1" applyAlignment="1">
      <alignment horizontal="center" vertical="center"/>
      <protection/>
    </xf>
    <xf numFmtId="0" fontId="60" fillId="0" borderId="48" xfId="26" applyFont="1" applyBorder="1" applyAlignment="1">
      <alignment horizontal="center" vertical="center"/>
      <protection/>
    </xf>
    <xf numFmtId="0" fontId="43" fillId="0" borderId="0" xfId="26" applyFont="1" applyAlignment="1">
      <alignment horizontal="center"/>
      <protection/>
    </xf>
    <xf numFmtId="0" fontId="5" fillId="0" borderId="0" xfId="26" applyAlignment="1">
      <alignment horizontal="center"/>
      <protection/>
    </xf>
    <xf numFmtId="0" fontId="47" fillId="0" borderId="0" xfId="26" applyFont="1" applyAlignment="1">
      <alignment horizontal="center" vertical="center"/>
      <protection/>
    </xf>
    <xf numFmtId="0" fontId="5" fillId="0" borderId="0" xfId="26" applyAlignment="1">
      <alignment horizontal="center" vertical="center"/>
      <protection/>
    </xf>
    <xf numFmtId="0" fontId="5" fillId="31" borderId="0" xfId="26" applyFill="1" applyAlignment="1">
      <alignment horizontal="left" vertical="top" wrapText="1"/>
      <protection/>
    </xf>
    <xf numFmtId="0" fontId="5" fillId="0" borderId="0" xfId="26" applyAlignment="1">
      <alignment horizontal="center" wrapText="1"/>
      <protection/>
    </xf>
    <xf numFmtId="0" fontId="60" fillId="0" borderId="40" xfId="26" applyFont="1" applyBorder="1" applyAlignment="1">
      <alignment horizontal="center"/>
      <protection/>
    </xf>
    <xf numFmtId="0" fontId="37" fillId="0" borderId="41" xfId="26" applyFont="1" applyBorder="1" applyAlignment="1">
      <alignment horizontal="center"/>
      <protection/>
    </xf>
    <xf numFmtId="0" fontId="37" fillId="0" borderId="43" xfId="26" applyFont="1" applyBorder="1" applyAlignment="1">
      <alignment horizontal="center"/>
      <protection/>
    </xf>
    <xf numFmtId="0" fontId="60" fillId="0" borderId="44" xfId="26" applyFont="1" applyBorder="1" applyAlignment="1">
      <alignment horizontal="center" vertical="center"/>
      <protection/>
    </xf>
    <xf numFmtId="0" fontId="5" fillId="0" borderId="0" xfId="26" applyBorder="1" applyAlignment="1">
      <alignment horizontal="center" vertical="center"/>
      <protection/>
    </xf>
    <xf numFmtId="0" fontId="5" fillId="0" borderId="45" xfId="26" applyBorder="1" applyAlignment="1">
      <alignment horizontal="center" vertical="center"/>
      <protection/>
    </xf>
    <xf numFmtId="0" fontId="5" fillId="0" borderId="46" xfId="26" applyBorder="1" applyAlignment="1">
      <alignment horizontal="center" vertical="center"/>
      <protection/>
    </xf>
    <xf numFmtId="0" fontId="5" fillId="0" borderId="47" xfId="26" applyBorder="1" applyAlignment="1">
      <alignment horizontal="center" vertical="center"/>
      <protection/>
    </xf>
    <xf numFmtId="0" fontId="5" fillId="0" borderId="48" xfId="26" applyBorder="1" applyAlignment="1">
      <alignment horizontal="center" vertical="center"/>
      <protection/>
    </xf>
    <xf numFmtId="0" fontId="57" fillId="31" borderId="0" xfId="26" applyFont="1" applyFill="1" applyAlignment="1">
      <alignment horizontal="left" wrapText="1"/>
      <protection/>
    </xf>
    <xf numFmtId="0" fontId="70" fillId="37" borderId="0" xfId="0" applyFont="1" applyFill="1" applyAlignment="1">
      <alignment horizontal="left"/>
    </xf>
    <xf numFmtId="0" fontId="60" fillId="0" borderId="0" xfId="26" applyFont="1" applyAlignment="1">
      <alignment horizontal="center"/>
      <protection/>
    </xf>
    <xf numFmtId="0" fontId="37" fillId="0" borderId="0" xfId="26" applyFont="1" applyAlignment="1">
      <alignment horizontal="center"/>
      <protection/>
    </xf>
    <xf numFmtId="0" fontId="60" fillId="0" borderId="0" xfId="26" applyFont="1" applyFill="1" applyAlignment="1">
      <alignment horizontal="center"/>
      <protection/>
    </xf>
    <xf numFmtId="0" fontId="58" fillId="31" borderId="0" xfId="26" applyFont="1" applyFill="1" applyAlignment="1">
      <alignment horizontal="left"/>
      <protection/>
    </xf>
    <xf numFmtId="0" fontId="13" fillId="40" borderId="99" xfId="28" applyFont="1" applyFill="1" applyBorder="1" applyAlignment="1">
      <alignment horizontal="center" vertical="center" textRotation="255"/>
      <protection/>
    </xf>
    <xf numFmtId="0" fontId="13" fillId="40" borderId="101" xfId="28" applyFont="1" applyFill="1" applyBorder="1" applyAlignment="1">
      <alignment horizontal="center" vertical="center" textRotation="255"/>
      <protection/>
    </xf>
    <xf numFmtId="0" fontId="1" fillId="40" borderId="103" xfId="28" applyFont="1" applyFill="1" applyBorder="1" applyAlignment="1">
      <alignment horizontal="left" vertical="top"/>
      <protection/>
    </xf>
    <xf numFmtId="0" fontId="1" fillId="40" borderId="139" xfId="28" applyFont="1" applyFill="1" applyBorder="1" applyAlignment="1">
      <alignment horizontal="left" vertical="top"/>
      <protection/>
    </xf>
    <xf numFmtId="0" fontId="1" fillId="40" borderId="0" xfId="28" applyFont="1" applyFill="1" applyBorder="1" applyAlignment="1">
      <alignment horizontal="left" vertical="top"/>
      <protection/>
    </xf>
    <xf numFmtId="0" fontId="1" fillId="40" borderId="67" xfId="28" applyFont="1" applyFill="1" applyBorder="1" applyAlignment="1">
      <alignment horizontal="left" vertical="top"/>
      <protection/>
    </xf>
    <xf numFmtId="0" fontId="28" fillId="21" borderId="57" xfId="28" applyFont="1" applyFill="1" applyBorder="1" applyAlignment="1">
      <alignment horizontal="left" vertical="top" wrapText="1"/>
      <protection/>
    </xf>
    <xf numFmtId="0" fontId="28" fillId="21" borderId="103" xfId="28" applyFont="1" applyFill="1" applyBorder="1" applyAlignment="1">
      <alignment horizontal="left" vertical="top" wrapText="1"/>
      <protection/>
    </xf>
    <xf numFmtId="0" fontId="28" fillId="21" borderId="139" xfId="28" applyFont="1" applyFill="1" applyBorder="1" applyAlignment="1">
      <alignment horizontal="left" vertical="top" wrapText="1"/>
      <protection/>
    </xf>
    <xf numFmtId="0" fontId="28" fillId="21" borderId="98" xfId="28" applyFont="1" applyFill="1" applyBorder="1" applyAlignment="1">
      <alignment horizontal="left" vertical="top" wrapText="1"/>
      <protection/>
    </xf>
    <xf numFmtId="0" fontId="28" fillId="21" borderId="0" xfId="28" applyFont="1" applyFill="1" applyBorder="1" applyAlignment="1">
      <alignment horizontal="left" vertical="top" wrapText="1"/>
      <protection/>
    </xf>
    <xf numFmtId="0" fontId="28" fillId="21" borderId="67" xfId="28" applyFont="1" applyFill="1" applyBorder="1" applyAlignment="1">
      <alignment horizontal="left" vertical="top" wrapText="1"/>
      <protection/>
    </xf>
    <xf numFmtId="0" fontId="28" fillId="21" borderId="102" xfId="28" applyFont="1" applyFill="1" applyBorder="1" applyAlignment="1">
      <alignment horizontal="left" vertical="top" wrapText="1"/>
      <protection/>
    </xf>
    <xf numFmtId="0" fontId="28" fillId="21" borderId="77" xfId="28" applyFont="1" applyFill="1" applyBorder="1" applyAlignment="1">
      <alignment horizontal="left" vertical="top" wrapText="1"/>
      <protection/>
    </xf>
    <xf numFmtId="0" fontId="28" fillId="21" borderId="104" xfId="28" applyFont="1" applyFill="1" applyBorder="1" applyAlignment="1">
      <alignment horizontal="left" vertical="top" wrapText="1"/>
      <protection/>
    </xf>
    <xf numFmtId="0" fontId="68" fillId="0" borderId="99" xfId="28" applyFont="1" applyFill="1" applyBorder="1" applyAlignment="1">
      <alignment horizontal="center" vertical="center" textRotation="90"/>
      <protection/>
    </xf>
    <xf numFmtId="0" fontId="68" fillId="0" borderId="100" xfId="28" applyFont="1" applyFill="1" applyBorder="1" applyAlignment="1">
      <alignment horizontal="center" vertical="center" textRotation="90"/>
      <protection/>
    </xf>
    <xf numFmtId="0" fontId="68" fillId="0" borderId="101" xfId="28" applyFont="1" applyFill="1" applyBorder="1" applyAlignment="1">
      <alignment horizontal="center" vertical="center" textRotation="90"/>
      <protection/>
    </xf>
    <xf numFmtId="0" fontId="17" fillId="0" borderId="0" xfId="28" applyFont="1" applyFill="1" applyBorder="1" applyAlignment="1">
      <alignment horizontal="center" textRotation="90"/>
      <protection/>
    </xf>
    <xf numFmtId="0" fontId="17" fillId="0" borderId="77" xfId="28" applyFont="1" applyFill="1" applyBorder="1" applyAlignment="1">
      <alignment horizontal="center" textRotation="90"/>
      <protection/>
    </xf>
    <xf numFmtId="0" fontId="14" fillId="0" borderId="0" xfId="28" applyFont="1" applyFill="1" applyBorder="1" applyAlignment="1">
      <alignment horizontal="center"/>
      <protection/>
    </xf>
    <xf numFmtId="0" fontId="14" fillId="0" borderId="77" xfId="28" applyFont="1" applyFill="1" applyBorder="1" applyAlignment="1">
      <alignment horizontal="center"/>
      <protection/>
    </xf>
    <xf numFmtId="0" fontId="1" fillId="0" borderId="2" xfId="0" applyFont="1" applyBorder="1" applyAlignment="1">
      <alignment horizontal="left" vertical="top" wrapText="1"/>
    </xf>
    <xf numFmtId="0" fontId="13" fillId="6" borderId="2" xfId="132" applyFont="1" applyFill="1" applyBorder="1" applyAlignment="1">
      <alignment horizontal="center" vertical="center"/>
      <protection/>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132" applyFont="1" applyFill="1" applyBorder="1" applyAlignment="1">
      <alignment horizontal="center" vertical="center"/>
      <protection/>
    </xf>
    <xf numFmtId="0" fontId="1" fillId="0" borderId="4" xfId="132" applyFont="1" applyFill="1" applyBorder="1" applyAlignment="1">
      <alignment horizontal="center" vertical="center"/>
      <protection/>
    </xf>
    <xf numFmtId="0" fontId="1" fillId="0" borderId="5" xfId="132" applyFont="1" applyFill="1" applyBorder="1" applyAlignment="1">
      <alignment horizontal="center" vertical="center"/>
      <protection/>
    </xf>
    <xf numFmtId="0" fontId="1" fillId="0" borderId="40" xfId="132" applyFont="1" applyFill="1" applyBorder="1" applyAlignment="1">
      <alignment horizontal="center" vertical="top" wrapText="1"/>
      <protection/>
    </xf>
    <xf numFmtId="0" fontId="1" fillId="0" borderId="41" xfId="132" applyFont="1" applyFill="1" applyBorder="1" applyAlignment="1">
      <alignment horizontal="center" vertical="top" wrapText="1"/>
      <protection/>
    </xf>
    <xf numFmtId="0" fontId="1" fillId="0" borderId="43" xfId="132" applyFont="1" applyFill="1" applyBorder="1" applyAlignment="1">
      <alignment horizontal="center" vertical="top" wrapText="1"/>
      <protection/>
    </xf>
    <xf numFmtId="0" fontId="1" fillId="0" borderId="44" xfId="132" applyFont="1" applyFill="1" applyBorder="1" applyAlignment="1">
      <alignment horizontal="center" vertical="top" wrapText="1"/>
      <protection/>
    </xf>
    <xf numFmtId="0" fontId="1" fillId="0" borderId="0" xfId="132" applyFont="1" applyFill="1" applyBorder="1" applyAlignment="1">
      <alignment horizontal="center" vertical="top" wrapText="1"/>
      <protection/>
    </xf>
    <xf numFmtId="0" fontId="1" fillId="0" borderId="45" xfId="132" applyFont="1" applyFill="1" applyBorder="1" applyAlignment="1">
      <alignment horizontal="center" vertical="top" wrapText="1"/>
      <protection/>
    </xf>
    <xf numFmtId="0" fontId="1" fillId="0" borderId="46" xfId="132" applyFont="1" applyFill="1" applyBorder="1" applyAlignment="1">
      <alignment horizontal="center" vertical="top" wrapText="1"/>
      <protection/>
    </xf>
    <xf numFmtId="0" fontId="1" fillId="0" borderId="47" xfId="132" applyFont="1" applyFill="1" applyBorder="1" applyAlignment="1">
      <alignment horizontal="center" vertical="top" wrapText="1"/>
      <protection/>
    </xf>
    <xf numFmtId="0" fontId="1" fillId="0" borderId="48" xfId="132" applyFont="1" applyFill="1" applyBorder="1" applyAlignment="1">
      <alignment horizontal="center" vertical="top" wrapText="1"/>
      <protection/>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140" xfId="0" applyFont="1" applyBorder="1" applyAlignment="1">
      <alignment horizontal="left" vertical="top" wrapText="1"/>
    </xf>
    <xf numFmtId="0" fontId="1" fillId="0" borderId="40" xfId="132" applyFont="1" applyFill="1" applyBorder="1" applyAlignment="1">
      <alignment horizontal="left" vertical="top" wrapText="1"/>
      <protection/>
    </xf>
    <xf numFmtId="0" fontId="1" fillId="0" borderId="41" xfId="132" applyFont="1" applyFill="1" applyBorder="1" applyAlignment="1">
      <alignment horizontal="left" vertical="top" wrapText="1"/>
      <protection/>
    </xf>
    <xf numFmtId="0" fontId="1" fillId="0" borderId="43" xfId="132" applyFont="1" applyFill="1" applyBorder="1" applyAlignment="1">
      <alignment horizontal="left" vertical="top" wrapText="1"/>
      <protection/>
    </xf>
    <xf numFmtId="0" fontId="1" fillId="0" borderId="44" xfId="132" applyFont="1" applyFill="1" applyBorder="1" applyAlignment="1">
      <alignment horizontal="left" vertical="top" wrapText="1"/>
      <protection/>
    </xf>
    <xf numFmtId="0" fontId="1" fillId="0" borderId="0" xfId="132" applyFont="1" applyFill="1" applyBorder="1" applyAlignment="1">
      <alignment horizontal="left" vertical="top" wrapText="1"/>
      <protection/>
    </xf>
    <xf numFmtId="0" fontId="1" fillId="0" borderId="45" xfId="132" applyFont="1" applyFill="1" applyBorder="1" applyAlignment="1">
      <alignment horizontal="left" vertical="top" wrapText="1"/>
      <protection/>
    </xf>
    <xf numFmtId="0" fontId="1" fillId="0" borderId="46" xfId="132" applyFont="1" applyFill="1" applyBorder="1" applyAlignment="1">
      <alignment horizontal="left" vertical="top" wrapText="1"/>
      <protection/>
    </xf>
    <xf numFmtId="0" fontId="1" fillId="0" borderId="47" xfId="132" applyFont="1" applyFill="1" applyBorder="1" applyAlignment="1">
      <alignment horizontal="left" vertical="top" wrapText="1"/>
      <protection/>
    </xf>
    <xf numFmtId="0" fontId="1" fillId="0" borderId="48" xfId="132" applyFont="1" applyFill="1" applyBorder="1" applyAlignment="1">
      <alignment horizontal="left" vertical="top" wrapText="1"/>
      <protection/>
    </xf>
    <xf numFmtId="0" fontId="13" fillId="15" borderId="3" xfId="0" applyFont="1" applyFill="1" applyBorder="1" applyAlignment="1">
      <alignment horizontal="center" vertical="center"/>
    </xf>
    <xf numFmtId="0" fontId="13" fillId="15" borderId="4" xfId="0" applyFont="1" applyFill="1" applyBorder="1" applyAlignment="1">
      <alignment horizontal="center" vertical="center"/>
    </xf>
    <xf numFmtId="0" fontId="13" fillId="15" borderId="140" xfId="0" applyFont="1" applyFill="1" applyBorder="1" applyAlignment="1">
      <alignment horizontal="center" vertical="center"/>
    </xf>
    <xf numFmtId="0" fontId="13" fillId="15" borderId="141" xfId="0" applyFont="1" applyFill="1" applyBorder="1" applyAlignment="1">
      <alignment horizontal="center" vertical="center"/>
    </xf>
    <xf numFmtId="0" fontId="1" fillId="0" borderId="2" xfId="132" applyFont="1" applyFill="1" applyBorder="1" applyAlignment="1">
      <alignment horizontal="center" vertical="center"/>
      <protection/>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1" fillId="0" borderId="142" xfId="0" applyFont="1" applyBorder="1" applyAlignment="1">
      <alignment horizontal="left" vertical="top" wrapText="1"/>
    </xf>
    <xf numFmtId="0" fontId="1" fillId="0" borderId="143" xfId="0" applyFont="1" applyBorder="1" applyAlignment="1">
      <alignment horizontal="left" vertical="top" wrapText="1"/>
    </xf>
    <xf numFmtId="0" fontId="1" fillId="0" borderId="144" xfId="0" applyFont="1" applyBorder="1" applyAlignment="1">
      <alignment horizontal="left" vertical="top" wrapText="1"/>
    </xf>
    <xf numFmtId="0" fontId="1" fillId="0" borderId="145" xfId="0" applyFont="1" applyBorder="1" applyAlignment="1">
      <alignment horizontal="left" vertical="top" wrapText="1"/>
    </xf>
    <xf numFmtId="0" fontId="8" fillId="7" borderId="3" xfId="132" applyFont="1" applyFill="1" applyBorder="1" applyAlignment="1">
      <alignment horizontal="center" vertical="center"/>
      <protection/>
    </xf>
    <xf numFmtId="0" fontId="8" fillId="7" borderId="4" xfId="132" applyFont="1" applyFill="1" applyBorder="1" applyAlignment="1">
      <alignment horizontal="center" vertical="center"/>
      <protection/>
    </xf>
    <xf numFmtId="0" fontId="8" fillId="7" borderId="5" xfId="132" applyFont="1" applyFill="1" applyBorder="1" applyAlignment="1">
      <alignment horizontal="center" vertical="center"/>
      <protection/>
    </xf>
    <xf numFmtId="0" fontId="1" fillId="0" borderId="44" xfId="0" applyFont="1" applyBorder="1" applyAlignment="1">
      <alignment horizontal="left" vertical="top" wrapText="1"/>
    </xf>
    <xf numFmtId="0" fontId="1" fillId="0" borderId="0" xfId="0" applyFont="1" applyBorder="1" applyAlignment="1">
      <alignment horizontal="left" vertical="top" wrapText="1"/>
    </xf>
    <xf numFmtId="0" fontId="1" fillId="0" borderId="146" xfId="0" applyFont="1" applyBorder="1" applyAlignment="1">
      <alignment horizontal="left" vertical="top" wrapText="1"/>
    </xf>
    <xf numFmtId="0" fontId="1" fillId="0" borderId="46" xfId="0" applyFont="1" applyBorder="1" applyAlignment="1">
      <alignment horizontal="left" vertical="top" wrapText="1"/>
    </xf>
    <xf numFmtId="0" fontId="1" fillId="0" borderId="47" xfId="0" applyFont="1" applyBorder="1" applyAlignment="1">
      <alignment horizontal="left" vertical="top" wrapText="1"/>
    </xf>
    <xf numFmtId="0" fontId="1" fillId="0" borderId="147" xfId="0" applyFont="1" applyBorder="1" applyAlignment="1">
      <alignment horizontal="left" vertical="top" wrapText="1"/>
    </xf>
    <xf numFmtId="0" fontId="13" fillId="0" borderId="40" xfId="0" applyFont="1" applyBorder="1" applyAlignment="1">
      <alignment horizontal="left" vertical="top" wrapText="1"/>
    </xf>
    <xf numFmtId="0" fontId="1" fillId="0" borderId="140" xfId="0" applyFont="1" applyBorder="1" applyAlignment="1">
      <alignment horizontal="left"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1" xfId="0" applyFont="1" applyBorder="1" applyAlignment="1">
      <alignment horizontal="center" vertical="top" wrapText="1"/>
    </xf>
    <xf numFmtId="0" fontId="1" fillId="0" borderId="43" xfId="0" applyFont="1" applyBorder="1" applyAlignment="1">
      <alignment horizontal="center" vertical="top" wrapText="1"/>
    </xf>
    <xf numFmtId="0" fontId="1" fillId="0" borderId="0" xfId="0" applyFont="1" applyBorder="1" applyAlignment="1">
      <alignment horizontal="center" vertical="top" wrapText="1"/>
    </xf>
    <xf numFmtId="0" fontId="1" fillId="0" borderId="45" xfId="0" applyFont="1" applyBorder="1" applyAlignment="1">
      <alignment horizontal="center" vertical="top" wrapText="1"/>
    </xf>
    <xf numFmtId="0" fontId="1" fillId="0" borderId="144" xfId="0" applyFont="1" applyBorder="1" applyAlignment="1">
      <alignment horizontal="center" vertical="top" wrapText="1"/>
    </xf>
    <xf numFmtId="0" fontId="1" fillId="0" borderId="148" xfId="0" applyFont="1" applyBorder="1" applyAlignment="1">
      <alignment horizontal="center" vertical="top" wrapText="1"/>
    </xf>
    <xf numFmtId="0" fontId="1" fillId="0" borderId="40" xfId="0" applyFont="1" applyBorder="1" applyAlignment="1">
      <alignment horizontal="center" vertical="top" wrapText="1"/>
    </xf>
    <xf numFmtId="0" fontId="1" fillId="0" borderId="142" xfId="0" applyFont="1" applyBorder="1" applyAlignment="1">
      <alignment horizontal="center" vertical="top" wrapText="1"/>
    </xf>
    <xf numFmtId="0" fontId="1" fillId="0" borderId="44" xfId="0" applyFont="1" applyBorder="1" applyAlignment="1">
      <alignment horizontal="center" vertical="top" wrapText="1"/>
    </xf>
    <xf numFmtId="0" fontId="1" fillId="0" borderId="146" xfId="0" applyFont="1" applyBorder="1" applyAlignment="1">
      <alignment horizontal="center" vertical="top" wrapText="1"/>
    </xf>
    <xf numFmtId="0" fontId="1" fillId="0" borderId="143" xfId="0" applyFont="1" applyBorder="1" applyAlignment="1">
      <alignment horizontal="center" vertical="top" wrapText="1"/>
    </xf>
    <xf numFmtId="0" fontId="1" fillId="0" borderId="145" xfId="0" applyFont="1" applyBorder="1" applyAlignment="1">
      <alignment horizontal="center" vertical="top" wrapText="1"/>
    </xf>
    <xf numFmtId="0" fontId="1" fillId="0" borderId="140" xfId="0" applyFont="1" applyBorder="1" applyAlignment="1">
      <alignment horizontal="center" vertical="center"/>
    </xf>
    <xf numFmtId="0" fontId="1" fillId="0" borderId="149" xfId="0" applyFont="1" applyBorder="1" applyAlignment="1">
      <alignment horizontal="center" vertical="top" wrapText="1"/>
    </xf>
    <xf numFmtId="0" fontId="1" fillId="0" borderId="150" xfId="0" applyFont="1" applyBorder="1" applyAlignment="1">
      <alignment horizontal="center" vertical="top" wrapText="1"/>
    </xf>
    <xf numFmtId="0" fontId="1" fillId="0" borderId="151" xfId="0" applyFont="1" applyBorder="1" applyAlignment="1">
      <alignment horizontal="center" vertical="top" wrapText="1"/>
    </xf>
    <xf numFmtId="0" fontId="13" fillId="0" borderId="4" xfId="0" applyFont="1" applyBorder="1" applyAlignment="1">
      <alignment horizontal="left" vertical="center" wrapText="1"/>
    </xf>
    <xf numFmtId="0" fontId="13" fillId="0" borderId="140" xfId="0" applyFont="1" applyBorder="1" applyAlignment="1">
      <alignment horizontal="left" vertical="center" wrapText="1"/>
    </xf>
    <xf numFmtId="0" fontId="1" fillId="0" borderId="5" xfId="0" applyFont="1" applyBorder="1" applyAlignment="1">
      <alignment horizontal="left" vertical="top" wrapText="1"/>
    </xf>
    <xf numFmtId="0" fontId="13" fillId="15" borderId="5" xfId="0" applyFont="1" applyFill="1" applyBorder="1" applyAlignment="1">
      <alignment horizontal="center" vertical="center"/>
    </xf>
    <xf numFmtId="0" fontId="1" fillId="0" borderId="40" xfId="0" applyFont="1" applyBorder="1" applyAlignment="1">
      <alignment horizontal="left" vertical="top"/>
    </xf>
    <xf numFmtId="0" fontId="1" fillId="0" borderId="41" xfId="0" applyFont="1" applyBorder="1" applyAlignment="1">
      <alignment horizontal="left" vertical="top"/>
    </xf>
    <xf numFmtId="0" fontId="1" fillId="0" borderId="142" xfId="0" applyFont="1" applyBorder="1" applyAlignment="1">
      <alignment horizontal="left" vertical="top"/>
    </xf>
    <xf numFmtId="0" fontId="1" fillId="0" borderId="44" xfId="0" applyFont="1" applyBorder="1" applyAlignment="1">
      <alignment horizontal="left" vertical="top"/>
    </xf>
    <xf numFmtId="0" fontId="1" fillId="0" borderId="0" xfId="0" applyFont="1" applyBorder="1" applyAlignment="1">
      <alignment horizontal="left" vertical="top"/>
    </xf>
    <xf numFmtId="0" fontId="1" fillId="0" borderId="146" xfId="0" applyFont="1" applyBorder="1" applyAlignment="1">
      <alignment horizontal="left" vertical="top"/>
    </xf>
    <xf numFmtId="0" fontId="1" fillId="0" borderId="46" xfId="0" applyFont="1" applyBorder="1" applyAlignment="1">
      <alignment horizontal="left" vertical="top"/>
    </xf>
    <xf numFmtId="0" fontId="1" fillId="0" borderId="47" xfId="0" applyFont="1" applyBorder="1" applyAlignment="1">
      <alignment horizontal="left" vertical="top"/>
    </xf>
    <xf numFmtId="0" fontId="1" fillId="0" borderId="147" xfId="0" applyFont="1" applyBorder="1" applyAlignment="1">
      <alignment horizontal="left" vertical="top"/>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140" xfId="0" applyFont="1" applyBorder="1" applyAlignment="1">
      <alignment horizontal="left" vertical="top" wrapText="1"/>
    </xf>
    <xf numFmtId="0" fontId="8" fillId="7" borderId="3" xfId="132" applyFont="1" applyFill="1" applyBorder="1" applyAlignment="1">
      <alignment horizontal="center" vertical="center"/>
      <protection/>
    </xf>
    <xf numFmtId="0" fontId="0" fillId="0" borderId="0" xfId="0" applyAlignment="1">
      <alignment/>
    </xf>
    <xf numFmtId="0" fontId="5" fillId="31" borderId="40" xfId="26" applyFill="1" applyBorder="1" applyAlignment="1">
      <alignment horizontal="left" vertical="top" wrapText="1"/>
      <protection/>
    </xf>
    <xf numFmtId="0" fontId="5" fillId="31" borderId="41" xfId="26" applyFill="1" applyBorder="1" applyAlignment="1">
      <alignment horizontal="left" vertical="top" wrapText="1"/>
      <protection/>
    </xf>
    <xf numFmtId="0" fontId="5" fillId="31" borderId="43" xfId="26" applyFill="1" applyBorder="1" applyAlignment="1">
      <alignment horizontal="left" vertical="top" wrapText="1"/>
      <protection/>
    </xf>
    <xf numFmtId="0" fontId="5" fillId="31" borderId="44" xfId="26" applyFill="1" applyBorder="1" applyAlignment="1">
      <alignment horizontal="left" vertical="top" wrapText="1"/>
      <protection/>
    </xf>
    <xf numFmtId="0" fontId="5" fillId="31" borderId="0" xfId="26" applyFill="1" applyBorder="1" applyAlignment="1">
      <alignment horizontal="left" vertical="top" wrapText="1"/>
      <protection/>
    </xf>
    <xf numFmtId="0" fontId="5" fillId="31" borderId="45" xfId="26" applyFill="1" applyBorder="1" applyAlignment="1">
      <alignment horizontal="left" vertical="top" wrapText="1"/>
      <protection/>
    </xf>
    <xf numFmtId="0" fontId="5" fillId="31" borderId="46" xfId="26" applyFill="1" applyBorder="1" applyAlignment="1">
      <alignment horizontal="left" vertical="top" wrapText="1"/>
      <protection/>
    </xf>
    <xf numFmtId="0" fontId="5" fillId="31" borderId="47" xfId="26" applyFill="1" applyBorder="1" applyAlignment="1">
      <alignment horizontal="left" vertical="top" wrapText="1"/>
      <protection/>
    </xf>
    <xf numFmtId="0" fontId="5" fillId="31" borderId="48" xfId="26" applyFill="1" applyBorder="1" applyAlignment="1">
      <alignment horizontal="left" vertical="top" wrapText="1"/>
      <protection/>
    </xf>
    <xf numFmtId="0" fontId="2" fillId="31" borderId="40" xfId="695" applyFill="1" applyBorder="1" applyAlignment="1">
      <alignment horizontal="left" vertical="top" wrapText="1"/>
    </xf>
    <xf numFmtId="0" fontId="2" fillId="31" borderId="41" xfId="695" applyFill="1" applyBorder="1" applyAlignment="1">
      <alignment horizontal="left" vertical="top" wrapText="1"/>
    </xf>
    <xf numFmtId="0" fontId="2" fillId="31" borderId="43" xfId="695" applyFill="1" applyBorder="1" applyAlignment="1">
      <alignment horizontal="left" vertical="top" wrapText="1"/>
    </xf>
    <xf numFmtId="0" fontId="2" fillId="31" borderId="44" xfId="695" applyFill="1" applyBorder="1" applyAlignment="1">
      <alignment horizontal="left" vertical="top" wrapText="1"/>
    </xf>
    <xf numFmtId="0" fontId="2" fillId="31" borderId="0" xfId="695" applyFill="1" applyBorder="1" applyAlignment="1">
      <alignment horizontal="left" vertical="top" wrapText="1"/>
    </xf>
    <xf numFmtId="0" fontId="2" fillId="31" borderId="45" xfId="695" applyFill="1" applyBorder="1" applyAlignment="1">
      <alignment horizontal="left" vertical="top" wrapText="1"/>
    </xf>
    <xf numFmtId="0" fontId="2" fillId="31" borderId="46" xfId="695" applyFill="1" applyBorder="1" applyAlignment="1">
      <alignment horizontal="left" vertical="top" wrapText="1"/>
    </xf>
    <xf numFmtId="0" fontId="2" fillId="31" borderId="47" xfId="695" applyFill="1" applyBorder="1" applyAlignment="1">
      <alignment horizontal="left" vertical="top" wrapText="1"/>
    </xf>
    <xf numFmtId="0" fontId="2" fillId="31" borderId="48" xfId="695" applyFill="1" applyBorder="1" applyAlignment="1">
      <alignment horizontal="left" vertical="top" wrapText="1"/>
    </xf>
  </cellXfs>
  <cellStyles count="682">
    <cellStyle name="Normal" xfId="0"/>
    <cellStyle name="Percent" xfId="15"/>
    <cellStyle name="Currency" xfId="16"/>
    <cellStyle name="Currency [0]" xfId="17"/>
    <cellStyle name="Comma" xfId="18"/>
    <cellStyle name="Comma [0]" xfId="19"/>
    <cellStyle name="Hyperlink" xfId="20"/>
    <cellStyle name="Followed Hyperlink" xfId="21"/>
    <cellStyle name="Currency 2" xfId="22"/>
    <cellStyle name="Currency 3" xfId="23"/>
    <cellStyle name="Currency 4" xfId="24"/>
    <cellStyle name="Currency 5" xfId="25"/>
    <cellStyle name="Normal 2" xfId="26"/>
    <cellStyle name="Normal 2 2" xfId="27"/>
    <cellStyle name="Normal 2 2 2" xfId="28"/>
    <cellStyle name="Normal 2 3" xfId="29"/>
    <cellStyle name="Normal 2 4" xfId="30"/>
    <cellStyle name="Normal 3" xfId="31"/>
    <cellStyle name="Normal 3 2" xfId="32"/>
    <cellStyle name="Normal 3 3" xfId="33"/>
    <cellStyle name="Normal 4" xfId="34"/>
    <cellStyle name="Normal 4 2" xfId="35"/>
    <cellStyle name="Normal 4 2 2" xfId="36"/>
    <cellStyle name="Normal 5" xfId="37"/>
    <cellStyle name="Percent 2" xfId="38"/>
    <cellStyle name="Hyperlink" xfId="39"/>
    <cellStyle name="Followed Hyperlink" xfId="40"/>
    <cellStyle name="Hyperlink" xfId="41"/>
    <cellStyle name="Followed Hyperlink" xfId="42"/>
    <cellStyle name="Hyperlink" xfId="43"/>
    <cellStyle name="Followed Hyperlink" xfId="44"/>
    <cellStyle name="Hyperlink" xfId="45"/>
    <cellStyle name="Followed Hyperlink" xfId="46"/>
    <cellStyle name="Hyperlink" xfId="47"/>
    <cellStyle name="Followed Hyperlink" xfId="48"/>
    <cellStyle name="Hyperlink" xfId="49"/>
    <cellStyle name="Followed Hyperlink" xfId="50"/>
    <cellStyle name="Hyperlink" xfId="51"/>
    <cellStyle name="Followed Hyperlink" xfId="52"/>
    <cellStyle name="Hyperlink" xfId="53"/>
    <cellStyle name="Followed Hyperlink" xfId="54"/>
    <cellStyle name="Hyperlink" xfId="55"/>
    <cellStyle name="Followed Hyperlink" xfId="56"/>
    <cellStyle name="Hyperlink" xfId="57"/>
    <cellStyle name="Followed Hyperlink" xfId="58"/>
    <cellStyle name="Hyperlink" xfId="59"/>
    <cellStyle name="Followed Hyperlink" xfId="60"/>
    <cellStyle name="Hyperlink" xfId="61"/>
    <cellStyle name="Followed Hyperlink" xfId="62"/>
    <cellStyle name="Hyperlink" xfId="63"/>
    <cellStyle name="Followed Hyperlink" xfId="64"/>
    <cellStyle name="Hyperlink" xfId="65"/>
    <cellStyle name="Followed Hyperlink" xfId="66"/>
    <cellStyle name="Hyperlink" xfId="67"/>
    <cellStyle name="Followed Hyperlink" xfId="68"/>
    <cellStyle name="Hyperlink" xfId="69"/>
    <cellStyle name="Followed Hyperlink" xfId="70"/>
    <cellStyle name="Hyperlink" xfId="71"/>
    <cellStyle name="Followed Hyperlink" xfId="72"/>
    <cellStyle name="Hyperlink" xfId="73"/>
    <cellStyle name="Followed Hyperlink" xfId="74"/>
    <cellStyle name="Hyperlink" xfId="75"/>
    <cellStyle name="Followed Hyperlink" xfId="76"/>
    <cellStyle name="Hyperlink" xfId="77"/>
    <cellStyle name="Followed Hyperlink" xfId="78"/>
    <cellStyle name="Hyperlink" xfId="79"/>
    <cellStyle name="Followed Hyperlink" xfId="80"/>
    <cellStyle name="Hyperlink" xfId="81"/>
    <cellStyle name="Followed Hyperlink" xfId="82"/>
    <cellStyle name="Hyperlink" xfId="83"/>
    <cellStyle name="Followed Hyperlink" xfId="84"/>
    <cellStyle name="Hyperlink" xfId="85"/>
    <cellStyle name="Followed Hyperlink" xfId="86"/>
    <cellStyle name="Hyperlink" xfId="87"/>
    <cellStyle name="Followed Hyperlink" xfId="88"/>
    <cellStyle name="Hyperlink" xfId="89"/>
    <cellStyle name="Followed Hyperlink" xfId="90"/>
    <cellStyle name="Hyperlink" xfId="91"/>
    <cellStyle name="Followed Hyperlink" xfId="92"/>
    <cellStyle name="Hyperlink" xfId="93"/>
    <cellStyle name="Followed Hyperlink" xfId="94"/>
    <cellStyle name="Hyperlink" xfId="95"/>
    <cellStyle name="Followed Hyperlink" xfId="96"/>
    <cellStyle name="Hyperlink" xfId="97"/>
    <cellStyle name="Followed Hyperlink" xfId="98"/>
    <cellStyle name="Hyperlink" xfId="99"/>
    <cellStyle name="Followed Hyperlink" xfId="100"/>
    <cellStyle name="Hyperlink" xfId="101"/>
    <cellStyle name="Followed Hyperlink" xfId="102"/>
    <cellStyle name="Hyperlink" xfId="103"/>
    <cellStyle name="Followed Hyperlink" xfId="104"/>
    <cellStyle name="Hyperlink" xfId="105"/>
    <cellStyle name="Followed Hyperlink" xfId="106"/>
    <cellStyle name="Hyperlink" xfId="107"/>
    <cellStyle name="Followed Hyperlink" xfId="108"/>
    <cellStyle name="Hyperlink" xfId="109"/>
    <cellStyle name="Followed Hyperlink" xfId="110"/>
    <cellStyle name="Hyperlink" xfId="111"/>
    <cellStyle name="Followed Hyperlink" xfId="112"/>
    <cellStyle name="Hyperlink" xfId="113"/>
    <cellStyle name="Followed Hyperlink" xfId="114"/>
    <cellStyle name="Hyperlink" xfId="115"/>
    <cellStyle name="Followed Hyperlink" xfId="116"/>
    <cellStyle name="Hyperlink" xfId="117"/>
    <cellStyle name="Followed Hyperlink" xfId="118"/>
    <cellStyle name="Hyperlink" xfId="119"/>
    <cellStyle name="Followed Hyperlink" xfId="120"/>
    <cellStyle name="Hyperlink" xfId="121"/>
    <cellStyle name="Followed Hyperlink" xfId="122"/>
    <cellStyle name="Hyperlink" xfId="123"/>
    <cellStyle name="Followed Hyperlink" xfId="124"/>
    <cellStyle name="Hyperlink" xfId="125"/>
    <cellStyle name="Followed Hyperlink" xfId="126"/>
    <cellStyle name="Hyperlink" xfId="127"/>
    <cellStyle name="Followed Hyperlink" xfId="128"/>
    <cellStyle name="Hyperlink" xfId="129"/>
    <cellStyle name="Followed Hyperlink" xfId="130"/>
    <cellStyle name="Normal 3 3 2" xfId="131"/>
    <cellStyle name="Normal_TCMVfall06meso6.xls" xfId="132"/>
    <cellStyle name="Hyperlink" xfId="133"/>
    <cellStyle name="Followed Hyperlink" xfId="134"/>
    <cellStyle name="Hyperlink" xfId="135"/>
    <cellStyle name="Followed Hyperlink" xfId="136"/>
    <cellStyle name="Hyperlink" xfId="137"/>
    <cellStyle name="Followed Hyperlink" xfId="138"/>
    <cellStyle name="Hyperlink" xfId="139"/>
    <cellStyle name="Followed Hyperlink" xfId="140"/>
    <cellStyle name="Hyperlink" xfId="141"/>
    <cellStyle name="Followed Hyperlink" xfId="142"/>
    <cellStyle name="Hyperlink" xfId="143"/>
    <cellStyle name="Followed Hyperlink" xfId="144"/>
    <cellStyle name="Hyperlink" xfId="145"/>
    <cellStyle name="Followed Hyperlink" xfId="146"/>
    <cellStyle name="Hyperlink" xfId="147"/>
    <cellStyle name="Followed Hyperlink" xfId="148"/>
    <cellStyle name="Hyperlink" xfId="149"/>
    <cellStyle name="Followed Hyperlink" xfId="150"/>
    <cellStyle name="Hyperlink" xfId="151"/>
    <cellStyle name="Followed Hyperlink" xfId="152"/>
    <cellStyle name="Hyperlink" xfId="153"/>
    <cellStyle name="Followed Hyperlink" xfId="154"/>
    <cellStyle name="Hyperlink" xfId="155"/>
    <cellStyle name="Followed Hyperlink" xfId="156"/>
    <cellStyle name="Hyperlink" xfId="157"/>
    <cellStyle name="Followed Hyperlink" xfId="158"/>
    <cellStyle name="Hyperlink" xfId="159"/>
    <cellStyle name="Followed Hyperlink" xfId="160"/>
    <cellStyle name="Hyperlink" xfId="161"/>
    <cellStyle name="Followed Hyperlink" xfId="162"/>
    <cellStyle name="Hyperlink" xfId="163"/>
    <cellStyle name="Followed Hyperlink" xfId="164"/>
    <cellStyle name="Hyperlink" xfId="165"/>
    <cellStyle name="Followed Hyperlink" xfId="166"/>
    <cellStyle name="Hyperlink" xfId="167"/>
    <cellStyle name="Followed Hyperlink" xfId="168"/>
    <cellStyle name="Hyperlink" xfId="169"/>
    <cellStyle name="Followed Hyperlink" xfId="170"/>
    <cellStyle name="Hyperlink" xfId="171"/>
    <cellStyle name="Followed Hyperlink" xfId="172"/>
    <cellStyle name="Hyperlink" xfId="173"/>
    <cellStyle name="Followed Hyperlink" xfId="174"/>
    <cellStyle name="Hyperlink" xfId="175"/>
    <cellStyle name="Followed Hyperlink" xfId="176"/>
    <cellStyle name="Hyperlink" xfId="177"/>
    <cellStyle name="Followed Hyperlink" xfId="178"/>
    <cellStyle name="Hyperlink" xfId="179"/>
    <cellStyle name="Followed Hyperlink" xfId="180"/>
    <cellStyle name="Hyperlink" xfId="181"/>
    <cellStyle name="Followed Hyperlink" xfId="182"/>
    <cellStyle name="Hyperlink" xfId="183"/>
    <cellStyle name="Followed Hyperlink" xfId="184"/>
    <cellStyle name="Hyperlink" xfId="185"/>
    <cellStyle name="Followed Hyperlink" xfId="186"/>
    <cellStyle name="Hyperlink" xfId="187"/>
    <cellStyle name="Followed Hyperlink" xfId="188"/>
    <cellStyle name="Hyperlink" xfId="189"/>
    <cellStyle name="Followed Hyperlink" xfId="190"/>
    <cellStyle name="Hyperlink" xfId="191"/>
    <cellStyle name="Followed Hyperlink" xfId="192"/>
    <cellStyle name="Hyperlink" xfId="193"/>
    <cellStyle name="Followed Hyperlink" xfId="194"/>
    <cellStyle name="Hyperlink" xfId="195"/>
    <cellStyle name="Followed Hyperlink" xfId="196"/>
    <cellStyle name="Hyperlink" xfId="197"/>
    <cellStyle name="Followed Hyperlink" xfId="198"/>
    <cellStyle name="Hyperlink" xfId="199"/>
    <cellStyle name="Followed Hyperlink" xfId="200"/>
    <cellStyle name="Hyperlink" xfId="201"/>
    <cellStyle name="Followed Hyperlink" xfId="202"/>
    <cellStyle name="Hyperlink" xfId="203"/>
    <cellStyle name="Followed Hyperlink" xfId="204"/>
    <cellStyle name="Hyperlink" xfId="205"/>
    <cellStyle name="Followed Hyperlink" xfId="206"/>
    <cellStyle name="Hyperlink" xfId="207"/>
    <cellStyle name="Followed Hyperlink" xfId="208"/>
    <cellStyle name="Hyperlink" xfId="209"/>
    <cellStyle name="Followed Hyperlink" xfId="210"/>
    <cellStyle name="Hyperlink" xfId="211"/>
    <cellStyle name="Followed Hyperlink" xfId="212"/>
    <cellStyle name="Hyperlink" xfId="213"/>
    <cellStyle name="Followed Hyperlink" xfId="214"/>
    <cellStyle name="Hyperlink" xfId="215"/>
    <cellStyle name="Followed Hyperlink" xfId="216"/>
    <cellStyle name="Hyperlink" xfId="217"/>
    <cellStyle name="Followed Hyperlink" xfId="218"/>
    <cellStyle name="Hyperlink" xfId="219"/>
    <cellStyle name="Followed Hyperlink" xfId="220"/>
    <cellStyle name="Hyperlink" xfId="221"/>
    <cellStyle name="Followed Hyperlink" xfId="222"/>
    <cellStyle name="Hyperlink" xfId="223"/>
    <cellStyle name="Followed Hyperlink" xfId="224"/>
    <cellStyle name="Hyperlink" xfId="225"/>
    <cellStyle name="Followed Hyperlink" xfId="226"/>
    <cellStyle name="Hyperlink" xfId="227"/>
    <cellStyle name="Followed Hyperlink" xfId="228"/>
    <cellStyle name="Hyperlink" xfId="229"/>
    <cellStyle name="Followed Hyperlink" xfId="230"/>
    <cellStyle name="Hyperlink" xfId="231"/>
    <cellStyle name="Followed Hyperlink" xfId="232"/>
    <cellStyle name="Hyperlink" xfId="233"/>
    <cellStyle name="Followed Hyperlink" xfId="234"/>
    <cellStyle name="Hyperlink" xfId="235"/>
    <cellStyle name="Followed Hyperlink" xfId="236"/>
    <cellStyle name="Hyperlink" xfId="237"/>
    <cellStyle name="Followed Hyperlink" xfId="238"/>
    <cellStyle name="Hyperlink" xfId="239"/>
    <cellStyle name="Followed Hyperlink" xfId="240"/>
    <cellStyle name="Hyperlink" xfId="241"/>
    <cellStyle name="Followed Hyperlink" xfId="242"/>
    <cellStyle name="Hyperlink" xfId="243"/>
    <cellStyle name="Followed Hyperlink" xfId="244"/>
    <cellStyle name="Hyperlink" xfId="245"/>
    <cellStyle name="Followed Hyperlink" xfId="246"/>
    <cellStyle name="Hyperlink" xfId="247"/>
    <cellStyle name="Followed Hyperlink" xfId="248"/>
    <cellStyle name="Hyperlink" xfId="249"/>
    <cellStyle name="Followed Hyperlink" xfId="250"/>
    <cellStyle name="Hyperlink" xfId="251"/>
    <cellStyle name="Followed Hyperlink" xfId="252"/>
    <cellStyle name="Hyperlink" xfId="253"/>
    <cellStyle name="Followed Hyperlink" xfId="254"/>
    <cellStyle name="Hyperlink" xfId="255"/>
    <cellStyle name="Followed Hyperlink" xfId="256"/>
    <cellStyle name="Hyperlink" xfId="257"/>
    <cellStyle name="Followed Hyperlink" xfId="258"/>
    <cellStyle name="Hyperlink" xfId="259"/>
    <cellStyle name="Followed Hyperlink" xfId="260"/>
    <cellStyle name="Hyperlink" xfId="261"/>
    <cellStyle name="Followed Hyperlink" xfId="262"/>
    <cellStyle name="Hyperlink" xfId="263"/>
    <cellStyle name="Followed Hyperlink" xfId="264"/>
    <cellStyle name="Hyperlink" xfId="265"/>
    <cellStyle name="Followed Hyperlink" xfId="266"/>
    <cellStyle name="Hyperlink" xfId="267"/>
    <cellStyle name="Followed Hyperlink" xfId="268"/>
    <cellStyle name="Hyperlink" xfId="269"/>
    <cellStyle name="Followed Hyperlink" xfId="270"/>
    <cellStyle name="Hyperlink" xfId="271"/>
    <cellStyle name="Followed Hyperlink" xfId="272"/>
    <cellStyle name="Hyperlink" xfId="273"/>
    <cellStyle name="Followed Hyperlink" xfId="274"/>
    <cellStyle name="Hyperlink" xfId="275"/>
    <cellStyle name="Followed Hyperlink" xfId="276"/>
    <cellStyle name="Hyperlink" xfId="277"/>
    <cellStyle name="Followed Hyperlink" xfId="278"/>
    <cellStyle name="Hyperlink" xfId="279"/>
    <cellStyle name="Followed Hyperlink" xfId="280"/>
    <cellStyle name="Hyperlink" xfId="281"/>
    <cellStyle name="Followed Hyperlink" xfId="282"/>
    <cellStyle name="Hyperlink" xfId="283"/>
    <cellStyle name="Followed Hyperlink" xfId="284"/>
    <cellStyle name="Hyperlink" xfId="285"/>
    <cellStyle name="Followed Hyperlink" xfId="286"/>
    <cellStyle name="Hyperlink" xfId="287"/>
    <cellStyle name="Followed Hyperlink" xfId="288"/>
    <cellStyle name="Hyperlink" xfId="289"/>
    <cellStyle name="Followed Hyperlink" xfId="290"/>
    <cellStyle name="Hyperlink" xfId="291"/>
    <cellStyle name="Followed Hyperlink" xfId="292"/>
    <cellStyle name="Hyperlink" xfId="293"/>
    <cellStyle name="Followed Hyperlink" xfId="294"/>
    <cellStyle name="Hyperlink" xfId="295"/>
    <cellStyle name="Followed Hyperlink" xfId="296"/>
    <cellStyle name="Hyperlink" xfId="297"/>
    <cellStyle name="Followed Hyperlink" xfId="298"/>
    <cellStyle name="Hyperlink" xfId="299"/>
    <cellStyle name="Followed Hyperlink" xfId="300"/>
    <cellStyle name="Hyperlink" xfId="301"/>
    <cellStyle name="Followed Hyperlink" xfId="302"/>
    <cellStyle name="Hyperlink" xfId="303"/>
    <cellStyle name="Followed Hyperlink" xfId="304"/>
    <cellStyle name="Hyperlink" xfId="305"/>
    <cellStyle name="Followed Hyperlink" xfId="306"/>
    <cellStyle name="Hyperlink" xfId="307"/>
    <cellStyle name="Followed Hyperlink" xfId="308"/>
    <cellStyle name="Hyperlink" xfId="309"/>
    <cellStyle name="Followed Hyperlink" xfId="310"/>
    <cellStyle name="Hyperlink" xfId="311"/>
    <cellStyle name="Followed Hyperlink" xfId="312"/>
    <cellStyle name="Hyperlink" xfId="313"/>
    <cellStyle name="Followed Hyperlink" xfId="314"/>
    <cellStyle name="Hyperlink" xfId="315"/>
    <cellStyle name="Followed Hyperlink" xfId="316"/>
    <cellStyle name="Hyperlink" xfId="317"/>
    <cellStyle name="Followed Hyperlink" xfId="318"/>
    <cellStyle name="Hyperlink" xfId="319"/>
    <cellStyle name="Followed Hyperlink" xfId="320"/>
    <cellStyle name="Hyperlink" xfId="321"/>
    <cellStyle name="Followed Hyperlink" xfId="322"/>
    <cellStyle name="Hyperlink" xfId="323"/>
    <cellStyle name="Followed Hyperlink" xfId="324"/>
    <cellStyle name="Hyperlink" xfId="325"/>
    <cellStyle name="Followed Hyperlink" xfId="326"/>
    <cellStyle name="Hyperlink" xfId="327"/>
    <cellStyle name="Followed Hyperlink" xfId="328"/>
    <cellStyle name="Hyperlink" xfId="329"/>
    <cellStyle name="Followed Hyperlink" xfId="330"/>
    <cellStyle name="Hyperlink" xfId="331"/>
    <cellStyle name="Followed Hyperlink" xfId="332"/>
    <cellStyle name="Hyperlink" xfId="333"/>
    <cellStyle name="Followed Hyperlink" xfId="334"/>
    <cellStyle name="Hyperlink" xfId="335"/>
    <cellStyle name="Followed Hyperlink" xfId="336"/>
    <cellStyle name="Hyperlink" xfId="337"/>
    <cellStyle name="Followed Hyperlink" xfId="338"/>
    <cellStyle name="Hyperlink" xfId="339"/>
    <cellStyle name="Followed Hyperlink" xfId="340"/>
    <cellStyle name="Hyperlink" xfId="341"/>
    <cellStyle name="Followed Hyperlink" xfId="342"/>
    <cellStyle name="Hyperlink" xfId="343"/>
    <cellStyle name="Followed Hyperlink" xfId="344"/>
    <cellStyle name="Hyperlink" xfId="345"/>
    <cellStyle name="Followed Hyperlink" xfId="346"/>
    <cellStyle name="Hyperlink" xfId="347"/>
    <cellStyle name="Followed Hyperlink" xfId="348"/>
    <cellStyle name="Hyperlink" xfId="349"/>
    <cellStyle name="Followed Hyperlink" xfId="350"/>
    <cellStyle name="Hyperlink" xfId="351"/>
    <cellStyle name="Followed Hyperlink" xfId="352"/>
    <cellStyle name="Hyperlink" xfId="353"/>
    <cellStyle name="Followed Hyperlink" xfId="354"/>
    <cellStyle name="Hyperlink" xfId="355"/>
    <cellStyle name="Followed Hyperlink" xfId="356"/>
    <cellStyle name="Hyperlink" xfId="357"/>
    <cellStyle name="Followed Hyperlink" xfId="358"/>
    <cellStyle name="Hyperlink" xfId="359"/>
    <cellStyle name="Followed Hyperlink" xfId="360"/>
    <cellStyle name="Hyperlink" xfId="361"/>
    <cellStyle name="Followed Hyperlink" xfId="362"/>
    <cellStyle name="Hyperlink" xfId="363"/>
    <cellStyle name="Followed Hyperlink" xfId="364"/>
    <cellStyle name="Hyperlink" xfId="365"/>
    <cellStyle name="Followed Hyperlink" xfId="366"/>
    <cellStyle name="Hyperlink" xfId="367"/>
    <cellStyle name="Followed Hyperlink" xfId="368"/>
    <cellStyle name="Hyperlink" xfId="369"/>
    <cellStyle name="Followed Hyperlink" xfId="370"/>
    <cellStyle name="Hyperlink" xfId="371"/>
    <cellStyle name="Followed Hyperlink" xfId="372"/>
    <cellStyle name="Hyperlink" xfId="373"/>
    <cellStyle name="Followed Hyperlink" xfId="374"/>
    <cellStyle name="Hyperlink" xfId="375"/>
    <cellStyle name="Followed Hyperlink" xfId="376"/>
    <cellStyle name="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 name="Followed Hyperlink" xfId="471"/>
    <cellStyle name="Followed Hyperlink" xfId="472"/>
    <cellStyle name="Followed Hyperlink" xfId="473"/>
    <cellStyle name="Followed Hyperlink" xfId="474"/>
    <cellStyle name="Followed Hyperlink" xfId="475"/>
    <cellStyle name="Followed Hyperlink" xfId="476"/>
    <cellStyle name="Followed Hyperlink" xfId="477"/>
    <cellStyle name="Followed Hyperlink" xfId="478"/>
    <cellStyle name="Followed Hyperlink" xfId="479"/>
    <cellStyle name="Followed Hyperlink" xfId="480"/>
    <cellStyle name="Followed Hyperlink" xfId="481"/>
    <cellStyle name="Followed Hyperlink" xfId="482"/>
    <cellStyle name="Followed Hyperlink" xfId="483"/>
    <cellStyle name="Followed Hyperlink" xfId="484"/>
    <cellStyle name="Followed Hyperlink" xfId="485"/>
    <cellStyle name="Followed Hyperlink" xfId="486"/>
    <cellStyle name="Followed Hyperlink" xfId="487"/>
    <cellStyle name="Followed Hyperlink" xfId="488"/>
    <cellStyle name="Followed Hyperlink" xfId="489"/>
    <cellStyle name="Followed Hyperlink" xfId="490"/>
    <cellStyle name="Followed Hyperlink" xfId="491"/>
    <cellStyle name="Followed Hyperlink" xfId="492"/>
    <cellStyle name="Followed Hyperlink" xfId="493"/>
    <cellStyle name="Followed Hyperlink" xfId="494"/>
    <cellStyle name="Followed Hyperlink" xfId="495"/>
    <cellStyle name="Followed Hyperlink" xfId="496"/>
    <cellStyle name="Followed Hyperlink" xfId="497"/>
    <cellStyle name="Followed Hyperlink" xfId="498"/>
    <cellStyle name="Followed Hyperlink" xfId="499"/>
    <cellStyle name="Followed Hyperlink" xfId="500"/>
    <cellStyle name="Followed Hyperlink" xfId="501"/>
    <cellStyle name="Followed Hyperlink" xfId="502"/>
    <cellStyle name="Followed Hyperlink" xfId="503"/>
    <cellStyle name="Followed Hyperlink" xfId="504"/>
    <cellStyle name="Followed Hyperlink" xfId="505"/>
    <cellStyle name="Followed Hyperlink" xfId="506"/>
    <cellStyle name="Followed Hyperlink" xfId="507"/>
    <cellStyle name="Followed Hyperlink" xfId="508"/>
    <cellStyle name="Followed Hyperlink" xfId="509"/>
    <cellStyle name="Followed Hyperlink" xfId="510"/>
    <cellStyle name="Followed Hyperlink" xfId="511"/>
    <cellStyle name="Followed Hyperlink" xfId="512"/>
    <cellStyle name="Followed Hyperlink" xfId="513"/>
    <cellStyle name="Followed Hyperlink" xfId="514"/>
    <cellStyle name="Followed Hyperlink" xfId="515"/>
    <cellStyle name="Followed Hyperlink" xfId="516"/>
    <cellStyle name="Followed Hyperlink" xfId="517"/>
    <cellStyle name="Followed Hyperlink" xfId="518"/>
    <cellStyle name="Followed Hyperlink" xfId="519"/>
    <cellStyle name="Followed Hyperlink" xfId="520"/>
    <cellStyle name="Followed Hyperlink" xfId="521"/>
    <cellStyle name="Followed Hyperlink" xfId="522"/>
    <cellStyle name="Followed Hyperlink" xfId="523"/>
    <cellStyle name="Followed Hyperlink" xfId="524"/>
    <cellStyle name="Followed Hyperlink" xfId="525"/>
    <cellStyle name="Followed Hyperlink" xfId="526"/>
    <cellStyle name="Followed Hyperlink" xfId="527"/>
    <cellStyle name="Followed Hyperlink" xfId="528"/>
    <cellStyle name="Followed Hyperlink" xfId="529"/>
    <cellStyle name="Followed Hyperlink" xfId="530"/>
    <cellStyle name="Followed Hyperlink" xfId="531"/>
    <cellStyle name="Followed Hyperlink" xfId="532"/>
    <cellStyle name="Followed Hyperlink" xfId="533"/>
    <cellStyle name="Followed Hyperlink" xfId="534"/>
    <cellStyle name="Followed Hyperlink" xfId="535"/>
    <cellStyle name="Followed Hyperlink" xfId="536"/>
    <cellStyle name="Followed Hyperlink" xfId="537"/>
    <cellStyle name="Followed Hyperlink" xfId="538"/>
    <cellStyle name="Followed Hyperlink" xfId="539"/>
    <cellStyle name="Followed Hyperlink" xfId="540"/>
    <cellStyle name="Followed Hyperlink" xfId="541"/>
    <cellStyle name="Followed Hyperlink" xfId="542"/>
    <cellStyle name="Followed Hyperlink" xfId="543"/>
    <cellStyle name="Followed Hyperlink" xfId="544"/>
    <cellStyle name="Followed Hyperlink" xfId="545"/>
    <cellStyle name="Followed Hyperlink" xfId="546"/>
    <cellStyle name="Followed Hyperlink" xfId="547"/>
    <cellStyle name="Followed Hyperlink" xfId="548"/>
    <cellStyle name="Followed Hyperlink" xfId="549"/>
    <cellStyle name="Followed Hyperlink" xfId="550"/>
    <cellStyle name="Followed Hyperlink" xfId="551"/>
    <cellStyle name="Followed Hyperlink" xfId="552"/>
    <cellStyle name="Followed Hyperlink" xfId="553"/>
    <cellStyle name="Followed Hyperlink" xfId="554"/>
    <cellStyle name="Followed Hyperlink" xfId="555"/>
    <cellStyle name="Followed Hyperlink" xfId="556"/>
    <cellStyle name="Followed Hyperlink" xfId="557"/>
    <cellStyle name="Followed Hyperlink" xfId="558"/>
    <cellStyle name="Followed Hyperlink" xfId="559"/>
    <cellStyle name="Followed Hyperlink" xfId="560"/>
    <cellStyle name="Followed Hyperlink" xfId="561"/>
    <cellStyle name="Followed Hyperlink" xfId="562"/>
    <cellStyle name="Followed Hyperlink" xfId="563"/>
    <cellStyle name="Followed Hyperlink" xfId="564"/>
    <cellStyle name="Followed Hyperlink" xfId="565"/>
    <cellStyle name="Followed Hyperlink" xfId="566"/>
    <cellStyle name="Followed Hyperlink" xfId="567"/>
    <cellStyle name="Followed Hyperlink" xfId="568"/>
    <cellStyle name="Followed Hyperlink" xfId="569"/>
    <cellStyle name="Followed Hyperlink" xfId="570"/>
    <cellStyle name="Followed Hyperlink" xfId="571"/>
    <cellStyle name="Followed Hyperlink" xfId="572"/>
    <cellStyle name="Followed Hyperlink" xfId="573"/>
    <cellStyle name="Followed Hyperlink" xfId="574"/>
    <cellStyle name="Followed Hyperlink" xfId="575"/>
    <cellStyle name="Followed Hyperlink" xfId="576"/>
    <cellStyle name="Followed Hyperlink" xfId="577"/>
    <cellStyle name="Followed Hyperlink" xfId="578"/>
    <cellStyle name="Followed Hyperlink" xfId="579"/>
    <cellStyle name="Followed Hyperlink" xfId="580"/>
    <cellStyle name="Followed Hyperlink" xfId="581"/>
    <cellStyle name="Followed Hyperlink" xfId="582"/>
    <cellStyle name="Followed Hyperlink" xfId="583"/>
    <cellStyle name="Followed Hyperlink" xfId="584"/>
    <cellStyle name="Followed Hyperlink" xfId="585"/>
    <cellStyle name="Followed Hyperlink" xfId="586"/>
    <cellStyle name="Followed Hyperlink" xfId="587"/>
    <cellStyle name="Followed Hyperlink" xfId="588"/>
    <cellStyle name="Followed Hyperlink" xfId="589"/>
    <cellStyle name="Followed Hyperlink" xfId="590"/>
    <cellStyle name="Followed Hyperlink" xfId="591"/>
    <cellStyle name="Followed Hyperlink" xfId="592"/>
    <cellStyle name="Followed Hyperlink" xfId="593"/>
    <cellStyle name="Followed Hyperlink" xfId="594"/>
    <cellStyle name="Followed Hyperlink" xfId="595"/>
    <cellStyle name="Neutral" xfId="596"/>
    <cellStyle name="Followed Hyperlink" xfId="597"/>
    <cellStyle name="Followed Hyperlink" xfId="598"/>
    <cellStyle name="Followed Hyperlink" xfId="599"/>
    <cellStyle name="Followed Hyperlink" xfId="600"/>
    <cellStyle name="Followed Hyperlink" xfId="601"/>
    <cellStyle name="Followed Hyperlink" xfId="602"/>
    <cellStyle name="Followed Hyperlink" xfId="603"/>
    <cellStyle name="Followed Hyperlink" xfId="604"/>
    <cellStyle name="Followed Hyperlink" xfId="605"/>
    <cellStyle name="Followed Hyperlink" xfId="606"/>
    <cellStyle name="Followed Hyperlink" xfId="607"/>
    <cellStyle name="Followed Hyperlink" xfId="608"/>
    <cellStyle name="Followed Hyperlink" xfId="609"/>
    <cellStyle name="Followed Hyperlink" xfId="610"/>
    <cellStyle name="Followed Hyperlink" xfId="611"/>
    <cellStyle name="Followed Hyperlink" xfId="612"/>
    <cellStyle name="Followed Hyperlink" xfId="613"/>
    <cellStyle name="Followed Hyperlink" xfId="614"/>
    <cellStyle name="Followed Hyperlink" xfId="615"/>
    <cellStyle name="Followed Hyperlink" xfId="616"/>
    <cellStyle name="Followed Hyperlink" xfId="617"/>
    <cellStyle name="Followed Hyperlink" xfId="618"/>
    <cellStyle name="Followed Hyperlink" xfId="619"/>
    <cellStyle name="Followed Hyperlink" xfId="620"/>
    <cellStyle name="Followed Hyperlink" xfId="621"/>
    <cellStyle name="Followed Hyperlink" xfId="622"/>
    <cellStyle name="Followed Hyperlink" xfId="623"/>
    <cellStyle name="Followed Hyperlink" xfId="624"/>
    <cellStyle name="Followed Hyperlink" xfId="625"/>
    <cellStyle name="Followed Hyperlink" xfId="626"/>
    <cellStyle name="Followed Hyperlink" xfId="627"/>
    <cellStyle name="Followed Hyperlink" xfId="628"/>
    <cellStyle name="Followed Hyperlink" xfId="629"/>
    <cellStyle name="Hyperlink" xfId="630"/>
    <cellStyle name="Followed Hyperlink" xfId="631"/>
    <cellStyle name="Hyperlink" xfId="632"/>
    <cellStyle name="Followed Hyperlink" xfId="633"/>
    <cellStyle name="Hyperlink" xfId="634"/>
    <cellStyle name="Followed Hyperlink" xfId="635"/>
    <cellStyle name="Hyperlink" xfId="636"/>
    <cellStyle name="Followed Hyperlink" xfId="637"/>
    <cellStyle name="Hyperlink" xfId="638"/>
    <cellStyle name="Followed Hyperlink" xfId="639"/>
    <cellStyle name="Hyperlink" xfId="640"/>
    <cellStyle name="Followed Hyperlink" xfId="641"/>
    <cellStyle name="Input 2" xfId="642"/>
    <cellStyle name="Hyperlink" xfId="643"/>
    <cellStyle name="Followed Hyperlink" xfId="644"/>
    <cellStyle name="Hyperlink" xfId="645"/>
    <cellStyle name="Followed Hyperlink" xfId="646"/>
    <cellStyle name="Hyperlink" xfId="647"/>
    <cellStyle name="Followed Hyperlink" xfId="648"/>
    <cellStyle name="Hyperlink" xfId="649"/>
    <cellStyle name="Followed Hyperlink" xfId="650"/>
    <cellStyle name="Hyperlink" xfId="651"/>
    <cellStyle name="Followed Hyperlink" xfId="652"/>
    <cellStyle name="Hyperlink" xfId="653"/>
    <cellStyle name="Followed Hyperlink" xfId="654"/>
    <cellStyle name="Hyperlink" xfId="655"/>
    <cellStyle name="Followed Hyperlink" xfId="656"/>
    <cellStyle name="Hyperlink" xfId="657"/>
    <cellStyle name="Followed Hyperlink" xfId="658"/>
    <cellStyle name="Hyperlink" xfId="659"/>
    <cellStyle name="Followed Hyperlink" xfId="660"/>
    <cellStyle name="Hyperlink" xfId="661"/>
    <cellStyle name="Followed Hyperlink" xfId="662"/>
    <cellStyle name="Hyperlink" xfId="663"/>
    <cellStyle name="Followed Hyperlink" xfId="664"/>
    <cellStyle name="Hyperlink" xfId="665"/>
    <cellStyle name="Followed Hyperlink" xfId="666"/>
    <cellStyle name="Hyperlink" xfId="667"/>
    <cellStyle name="Followed Hyperlink" xfId="668"/>
    <cellStyle name="Hyperlink" xfId="669"/>
    <cellStyle name="Followed Hyperlink" xfId="670"/>
    <cellStyle name="Hyperlink" xfId="671"/>
    <cellStyle name="Followed Hyperlink" xfId="672"/>
    <cellStyle name="Hyperlink" xfId="673"/>
    <cellStyle name="Followed Hyperlink" xfId="674"/>
    <cellStyle name="Hyperlink" xfId="675"/>
    <cellStyle name="Followed Hyperlink" xfId="676"/>
    <cellStyle name="Good 2" xfId="677"/>
    <cellStyle name="Comma 2" xfId="678"/>
    <cellStyle name="Hyperlink" xfId="679"/>
    <cellStyle name="Followed Hyperlink" xfId="680"/>
    <cellStyle name="Hyperlink" xfId="681"/>
    <cellStyle name="Followed Hyperlink" xfId="682"/>
    <cellStyle name="Hyperlink" xfId="683"/>
    <cellStyle name="Followed Hyperlink" xfId="684"/>
    <cellStyle name="Hyperlink" xfId="685"/>
    <cellStyle name="Followed Hyperlink" xfId="686"/>
    <cellStyle name="Hyperlink" xfId="687"/>
    <cellStyle name="Followed Hyperlink" xfId="688"/>
    <cellStyle name="Hyperlink" xfId="689"/>
    <cellStyle name="Followed Hyperlink" xfId="690"/>
    <cellStyle name="Hyperlink" xfId="691"/>
    <cellStyle name="Followed Hyperlink" xfId="692"/>
    <cellStyle name="Hyperlink" xfId="693"/>
    <cellStyle name="Followed Hyperlink" xfId="694"/>
    <cellStyle name="Hyperlink" xfId="695"/>
  </cellStyles>
  <dxfs count="9">
    <dxf>
      <font>
        <color rgb="FFFFFF00"/>
      </font>
      <fill>
        <patternFill patternType="solid">
          <bgColor rgb="FFFF0000"/>
        </patternFill>
      </fill>
      <border/>
    </dxf>
    <dxf>
      <font>
        <color auto="1"/>
      </font>
      <fill>
        <patternFill patternType="solid">
          <bgColor rgb="FFFFFF00"/>
        </patternFill>
      </fill>
      <border/>
    </dxf>
    <dxf>
      <font>
        <color theme="0"/>
      </font>
      <fill>
        <patternFill patternType="solid">
          <bgColor rgb="FF008000"/>
        </patternFill>
      </fill>
      <border/>
    </dxf>
    <dxf>
      <font>
        <color rgb="FFFFFF00"/>
      </font>
      <fill>
        <patternFill patternType="solid">
          <bgColor rgb="FFFF0000"/>
        </patternFill>
      </fill>
      <border/>
    </dxf>
    <dxf>
      <font>
        <color auto="1"/>
      </font>
      <fill>
        <patternFill patternType="solid">
          <bgColor rgb="FFFFFF00"/>
        </patternFill>
      </fill>
      <border/>
    </dxf>
    <dxf>
      <font>
        <color theme="0"/>
      </font>
      <fill>
        <patternFill patternType="solid">
          <bgColor rgb="FF008000"/>
        </patternFill>
      </fill>
      <border/>
    </dxf>
    <dxf>
      <font>
        <color rgb="FFFFFF00"/>
      </font>
      <fill>
        <patternFill patternType="solid">
          <bgColor rgb="FFFF0000"/>
        </patternFill>
      </fill>
      <border/>
    </dxf>
    <dxf>
      <font>
        <color auto="1"/>
      </font>
      <fill>
        <patternFill patternType="solid">
          <bgColor rgb="FFFFFF00"/>
        </patternFill>
      </fill>
      <border/>
    </dxf>
    <dxf>
      <font>
        <color theme="0"/>
      </font>
      <fill>
        <patternFill patternType="solid">
          <bgColor rgb="FF008000"/>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4"/>
    </mc:Choice>
    <mc:Fallback>
      <c:style val="44"/>
    </mc:Fallback>
  </mc:AlternateContent>
  <c:chart>
    <c:autoTitleDeleted val="0"/>
    <c:title>
      <c:tx>
        <c:rich>
          <a:bodyPr vert="horz" rot="0" anchor="ctr"/>
          <a:lstStyle/>
          <a:p>
            <a:pPr algn="ctr">
              <a:defRPr/>
            </a:pPr>
            <a:r>
              <a:rPr lang="en-US" cap="none" u="none" baseline="0">
                <a:solidFill>
                  <a:srgbClr val="FFFFFF"/>
                </a:solidFill>
                <a:latin typeface="Calibri"/>
                <a:ea typeface="Calibri"/>
                <a:cs typeface="Calibri"/>
              </a:rPr>
              <a:t>Weekly Fatigue Index Chart</a:t>
            </a:r>
          </a:p>
        </c:rich>
      </c:tx>
      <c:layout>
        <c:manualLayout>
          <c:xMode val="edge"/>
          <c:yMode val="edge"/>
          <c:x val="0.35325"/>
          <c:y val="0.0945"/>
        </c:manualLayout>
      </c:layout>
      <c:overlay val="1"/>
      <c:spPr>
        <a:noFill/>
        <a:ln>
          <a:noFill/>
        </a:ln>
      </c:spPr>
    </c:title>
    <c:plotArea>
      <c:layout>
        <c:manualLayout>
          <c:layoutTarget val="inner"/>
          <c:xMode val="edge"/>
          <c:yMode val="edge"/>
          <c:x val="0.19175"/>
          <c:y val="0.21725"/>
          <c:w val="0.7185"/>
          <c:h val="0.65975"/>
        </c:manualLayout>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'Fatigue Management Demo'!$E$16:$H$16</c:f>
              <c:numCache/>
            </c:numRef>
          </c:val>
        </c:ser>
        <c:overlap val="100"/>
        <c:axId val="55158501"/>
        <c:axId val="26664462"/>
      </c:barChart>
      <c:catAx>
        <c:axId val="55158501"/>
        <c:scaling>
          <c:orientation val="minMax"/>
        </c:scaling>
        <c:axPos val="b"/>
        <c:title>
          <c:tx>
            <c:rich>
              <a:bodyPr vert="horz" rot="0" anchor="ctr"/>
              <a:lstStyle/>
              <a:p>
                <a:pPr algn="ctr">
                  <a:defRPr/>
                </a:pPr>
                <a:r>
                  <a:rPr lang="en-US" cap="none" u="none" baseline="0">
                    <a:solidFill>
                      <a:srgbClr val="FFFFFF"/>
                    </a:solidFill>
                    <a:latin typeface="Calibri"/>
                    <a:ea typeface="Calibri"/>
                    <a:cs typeface="Calibri"/>
                  </a:rPr>
                  <a:t>Weeks of the Program</a:t>
                </a:r>
              </a:p>
            </c:rich>
          </c:tx>
          <c:layout/>
          <c:overlay val="0"/>
          <c:spPr>
            <a:noFill/>
            <a:ln>
              <a:noFill/>
            </a:ln>
          </c:spPr>
        </c:title>
        <c:delete val="0"/>
        <c:numFmt formatCode="General" sourceLinked="1"/>
        <c:majorTickMark val="out"/>
        <c:minorTickMark val="none"/>
        <c:tickLblPos val="nextTo"/>
        <c:crossAx val="26664462"/>
        <c:crosses val="autoZero"/>
        <c:auto val="1"/>
        <c:lblOffset val="100"/>
        <c:noMultiLvlLbl val="0"/>
      </c:catAx>
      <c:valAx>
        <c:axId val="26664462"/>
        <c:scaling>
          <c:orientation val="minMax"/>
        </c:scaling>
        <c:axPos val="l"/>
        <c:title>
          <c:tx>
            <c:rich>
              <a:bodyPr vert="horz" rot="-5400000" anchor="ctr"/>
              <a:lstStyle/>
              <a:p>
                <a:pPr algn="ctr">
                  <a:defRPr/>
                </a:pPr>
                <a:r>
                  <a:rPr lang="en-US" cap="none" u="none" baseline="0">
                    <a:solidFill>
                      <a:srgbClr val="FFFFFF"/>
                    </a:solidFill>
                    <a:latin typeface="Calibri"/>
                    <a:ea typeface="Calibri"/>
                    <a:cs typeface="Calibri"/>
                  </a:rPr>
                  <a:t>Fatigue Index</a:t>
                </a:r>
              </a:p>
            </c:rich>
          </c:tx>
          <c:layout/>
          <c:overlay val="0"/>
          <c:spPr>
            <a:noFill/>
            <a:ln>
              <a:noFill/>
            </a:ln>
          </c:spPr>
        </c:title>
        <c:majorGridlines/>
        <c:delete val="0"/>
        <c:numFmt formatCode="_-* #,##0.00_-;\-* #,##0.00_-;_-* &quot;-&quot;??_-;_-@_-" sourceLinked="1"/>
        <c:majorTickMark val="out"/>
        <c:minorTickMark val="none"/>
        <c:tickLblPos val="nextTo"/>
        <c:crossAx val="55158501"/>
        <c:crosses val="autoZero"/>
        <c:crossBetween val="between"/>
        <c:dispUnits/>
      </c:valAx>
    </c:plotArea>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4"/>
    </mc:Choice>
    <mc:Fallback>
      <c:style val="44"/>
    </mc:Fallback>
  </mc:AlternateContent>
  <c:chart>
    <c:autoTitleDeleted val="0"/>
    <c:title>
      <c:tx>
        <c:rich>
          <a:bodyPr vert="horz" rot="0" anchor="ctr"/>
          <a:lstStyle/>
          <a:p>
            <a:pPr algn="ctr">
              <a:defRPr/>
            </a:pPr>
            <a:r>
              <a:rPr lang="en-US" cap="none" sz="1600" b="1" u="none" baseline="0">
                <a:solidFill>
                  <a:srgbClr val="FFFFFF"/>
                </a:solidFill>
                <a:latin typeface="Calibri"/>
                <a:ea typeface="Calibri"/>
                <a:cs typeface="Calibri"/>
              </a:rPr>
              <a:t>Evolution of Weekly Fatigue Index Throughout Program</a:t>
            </a:r>
          </a:p>
        </c:rich>
      </c:tx>
      <c:layout>
        <c:manualLayout>
          <c:xMode val="edge"/>
          <c:yMode val="edge"/>
          <c:x val="0.16875"/>
          <c:y val="0"/>
        </c:manualLayout>
      </c:layout>
      <c:overlay val="1"/>
      <c:spPr>
        <a:noFill/>
        <a:ln>
          <a:noFill/>
        </a:ln>
      </c:spPr>
    </c:title>
    <c:plotArea>
      <c:layout>
        <c:manualLayout>
          <c:layoutTarget val="inner"/>
          <c:xMode val="edge"/>
          <c:yMode val="edge"/>
          <c:x val="0.10525"/>
          <c:y val="0.1025"/>
          <c:w val="0.86275"/>
          <c:h val="0.754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'Fatigue Management Real'!$E$16:$BD$16</c:f>
              <c:numCache/>
            </c:numRef>
          </c:val>
        </c:ser>
        <c:axId val="38653567"/>
        <c:axId val="12337784"/>
      </c:barChart>
      <c:catAx>
        <c:axId val="38653567"/>
        <c:scaling>
          <c:orientation val="minMax"/>
        </c:scaling>
        <c:axPos val="b"/>
        <c:title>
          <c:tx>
            <c:rich>
              <a:bodyPr vert="horz" rot="0" anchor="ctr"/>
              <a:lstStyle/>
              <a:p>
                <a:pPr algn="ctr">
                  <a:defRPr/>
                </a:pPr>
                <a:r>
                  <a:rPr lang="en-US" cap="none" sz="1400" b="1" u="none" baseline="0">
                    <a:solidFill>
                      <a:srgbClr val="FFFFFF"/>
                    </a:solidFill>
                    <a:latin typeface="Calibri"/>
                    <a:ea typeface="Calibri"/>
                    <a:cs typeface="Calibri"/>
                  </a:rPr>
                  <a:t>Weeks</a:t>
                </a:r>
              </a:p>
            </c:rich>
          </c:tx>
          <c:layout>
            <c:manualLayout>
              <c:xMode val="edge"/>
              <c:yMode val="edge"/>
              <c:x val="0.44725"/>
              <c:y val="0.9265"/>
            </c:manualLayout>
          </c:layout>
          <c:overlay val="0"/>
          <c:spPr>
            <a:noFill/>
            <a:ln>
              <a:noFill/>
            </a:ln>
          </c:spPr>
        </c:title>
        <c:delete val="0"/>
        <c:numFmt formatCode="General" sourceLinked="1"/>
        <c:majorTickMark val="out"/>
        <c:minorTickMark val="none"/>
        <c:tickLblPos val="nextTo"/>
        <c:crossAx val="12337784"/>
        <c:crosses val="autoZero"/>
        <c:auto val="1"/>
        <c:lblOffset val="100"/>
        <c:noMultiLvlLbl val="0"/>
      </c:catAx>
      <c:valAx>
        <c:axId val="12337784"/>
        <c:scaling>
          <c:orientation val="minMax"/>
        </c:scaling>
        <c:axPos val="l"/>
        <c:title>
          <c:tx>
            <c:rich>
              <a:bodyPr vert="horz" rot="-5400000" anchor="ctr"/>
              <a:lstStyle/>
              <a:p>
                <a:pPr algn="ctr">
                  <a:defRPr/>
                </a:pPr>
                <a:r>
                  <a:rPr lang="en-US" cap="none" sz="1400" u="none" baseline="0">
                    <a:solidFill>
                      <a:srgbClr val="FFFFFF"/>
                    </a:solidFill>
                    <a:latin typeface="Calibri"/>
                    <a:ea typeface="Calibri"/>
                    <a:cs typeface="Calibri"/>
                  </a:rPr>
                  <a:t>Fatigue</a:t>
                </a:r>
                <a:r>
                  <a:rPr lang="en-US" cap="none" sz="1400" u="none" baseline="0">
                    <a:solidFill>
                      <a:srgbClr val="FFFFFF"/>
                    </a:solidFill>
                    <a:latin typeface="Calibri"/>
                    <a:ea typeface="Calibri"/>
                    <a:cs typeface="Calibri"/>
                  </a:rPr>
                  <a:t> Index (arbitrary units)</a:t>
                </a:r>
              </a:p>
            </c:rich>
          </c:tx>
          <c:layout>
            <c:manualLayout>
              <c:xMode val="edge"/>
              <c:yMode val="edge"/>
              <c:x val="0.007"/>
              <c:y val="0.1275"/>
            </c:manualLayout>
          </c:layout>
          <c:overlay val="0"/>
          <c:spPr>
            <a:noFill/>
            <a:ln>
              <a:noFill/>
            </a:ln>
          </c:spPr>
        </c:title>
        <c:majorGridlines/>
        <c:delete val="0"/>
        <c:numFmt formatCode="_-* #,##0.00_-;\-* #,##0.00_-;_-* &quot;-&quot;??_-;_-@_-" sourceLinked="1"/>
        <c:majorTickMark val="out"/>
        <c:minorTickMark val="none"/>
        <c:tickLblPos val="nextTo"/>
        <c:crossAx val="38653567"/>
        <c:crosses val="autoZero"/>
        <c:crossBetween val="between"/>
        <c:dispUnits/>
      </c:valAx>
    </c:plotArea>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Fatigue Management Real'!A1" /><Relationship Id="rId4" Type="http://schemas.openxmlformats.org/officeDocument/2006/relationships/hyperlink" Target="#'Fatigue Management Real'!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Fatigue Management demo'!A1" /><Relationship Id="rId4" Type="http://schemas.openxmlformats.org/officeDocument/2006/relationships/hyperlink" Target="#'Fatigue Management demo'!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1</xdr:row>
      <xdr:rowOff>66675</xdr:rowOff>
    </xdr:from>
    <xdr:to>
      <xdr:col>9</xdr:col>
      <xdr:colOff>161925</xdr:colOff>
      <xdr:row>8</xdr:row>
      <xdr:rowOff>0</xdr:rowOff>
    </xdr:to>
    <xdr:pic>
      <xdr:nvPicPr>
        <xdr:cNvPr id="4" name="Image 2" descr="VC Logo 2012.jpg"/>
        <xdr:cNvPicPr preferRelativeResize="1">
          <a:picLocks noChangeAspect="1"/>
        </xdr:cNvPicPr>
      </xdr:nvPicPr>
      <xdr:blipFill>
        <a:blip r:embed="rId1">
          <a:alphaModFix amt="75000"/>
          <a:extLst>
            <a:ext uri="{28A0092B-C50C-407E-A947-70E740481C1C}">
              <a14:useLocalDpi xmlns:a14="http://schemas.microsoft.com/office/drawing/2010/main" val="0"/>
            </a:ext>
          </a:extLst>
        </a:blip>
        <a:stretch>
          <a:fillRect/>
        </a:stretch>
      </xdr:blipFill>
      <xdr:spPr bwMode="auto">
        <a:xfrm>
          <a:off x="4867275" y="276225"/>
          <a:ext cx="1276350" cy="1266825"/>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190500</xdr:colOff>
      <xdr:row>87</xdr:row>
      <xdr:rowOff>171450</xdr:rowOff>
    </xdr:from>
    <xdr:to>
      <xdr:col>55</xdr:col>
      <xdr:colOff>238125</xdr:colOff>
      <xdr:row>87</xdr:row>
      <xdr:rowOff>1619250</xdr:rowOff>
    </xdr:to>
    <xdr:pic>
      <xdr:nvPicPr>
        <xdr:cNvPr id="9" name="Picture 8">
          <a:hlinkClick r:id="rId4"/>
        </xdr:cNvPr>
        <xdr:cNvPicPr preferRelativeResize="1">
          <a:picLocks noChangeAspect="1"/>
        </xdr:cNvPicPr>
      </xdr:nvPicPr>
      <xdr:blipFill>
        <a:blip r:embed="rId2"/>
        <a:stretch>
          <a:fillRect/>
        </a:stretch>
      </xdr:blipFill>
      <xdr:spPr>
        <a:xfrm>
          <a:off x="16363950" y="21059775"/>
          <a:ext cx="2266950" cy="14478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1</xdr:row>
      <xdr:rowOff>66675</xdr:rowOff>
    </xdr:from>
    <xdr:to>
      <xdr:col>9</xdr:col>
      <xdr:colOff>161925</xdr:colOff>
      <xdr:row>8</xdr:row>
      <xdr:rowOff>0</xdr:rowOff>
    </xdr:to>
    <xdr:pic>
      <xdr:nvPicPr>
        <xdr:cNvPr id="2" name="Image 2" descr="VC Logo 2012.jpg"/>
        <xdr:cNvPicPr preferRelativeResize="1">
          <a:picLocks noChangeAspect="1"/>
        </xdr:cNvPicPr>
      </xdr:nvPicPr>
      <xdr:blipFill>
        <a:blip r:embed="rId1">
          <a:alphaModFix amt="75000"/>
          <a:extLst>
            <a:ext uri="{28A0092B-C50C-407E-A947-70E740481C1C}">
              <a14:useLocalDpi xmlns:a14="http://schemas.microsoft.com/office/drawing/2010/main" val="0"/>
            </a:ext>
          </a:extLst>
        </a:blip>
        <a:stretch>
          <a:fillRect/>
        </a:stretch>
      </xdr:blipFill>
      <xdr:spPr bwMode="auto">
        <a:xfrm>
          <a:off x="4867275" y="276225"/>
          <a:ext cx="1276350" cy="1266825"/>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190500</xdr:colOff>
      <xdr:row>87</xdr:row>
      <xdr:rowOff>171450</xdr:rowOff>
    </xdr:from>
    <xdr:to>
      <xdr:col>55</xdr:col>
      <xdr:colOff>238125</xdr:colOff>
      <xdr:row>87</xdr:row>
      <xdr:rowOff>1619250</xdr:rowOff>
    </xdr:to>
    <xdr:pic>
      <xdr:nvPicPr>
        <xdr:cNvPr id="3" name="Picture 2">
          <a:hlinkClick r:id="rId4"/>
        </xdr:cNvPr>
        <xdr:cNvPicPr preferRelativeResize="1">
          <a:picLocks noChangeAspect="1"/>
        </xdr:cNvPicPr>
      </xdr:nvPicPr>
      <xdr:blipFill>
        <a:blip r:embed="rId2"/>
        <a:stretch>
          <a:fillRect/>
        </a:stretch>
      </xdr:blipFill>
      <xdr:spPr>
        <a:xfrm>
          <a:off x="16363950" y="21059775"/>
          <a:ext cx="2266950" cy="14478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17</xdr:row>
      <xdr:rowOff>257175</xdr:rowOff>
    </xdr:from>
    <xdr:to>
      <xdr:col>8</xdr:col>
      <xdr:colOff>19050</xdr:colOff>
      <xdr:row>38</xdr:row>
      <xdr:rowOff>9525</xdr:rowOff>
    </xdr:to>
    <xdr:graphicFrame macro="">
      <xdr:nvGraphicFramePr>
        <xdr:cNvPr id="2" name="Chart 1"/>
        <xdr:cNvGraphicFramePr/>
      </xdr:nvGraphicFramePr>
      <xdr:xfrm>
        <a:off x="5791200" y="3886200"/>
        <a:ext cx="7696200" cy="4343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20</xdr:row>
      <xdr:rowOff>57150</xdr:rowOff>
    </xdr:from>
    <xdr:to>
      <xdr:col>4</xdr:col>
      <xdr:colOff>19050</xdr:colOff>
      <xdr:row>35</xdr:row>
      <xdr:rowOff>38100</xdr:rowOff>
    </xdr:to>
    <xdr:graphicFrame macro="">
      <xdr:nvGraphicFramePr>
        <xdr:cNvPr id="2" name="Chart 1"/>
        <xdr:cNvGraphicFramePr/>
      </xdr:nvGraphicFramePr>
      <xdr:xfrm>
        <a:off x="361950" y="4619625"/>
        <a:ext cx="8382000" cy="30384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47</xdr:row>
      <xdr:rowOff>85725</xdr:rowOff>
    </xdr:from>
    <xdr:to>
      <xdr:col>18</xdr:col>
      <xdr:colOff>123825</xdr:colOff>
      <xdr:row>47</xdr:row>
      <xdr:rowOff>85725</xdr:rowOff>
    </xdr:to>
    <xdr:sp macro="" textlink="">
      <xdr:nvSpPr>
        <xdr:cNvPr id="2" name="Line 568"/>
        <xdr:cNvSpPr>
          <a:spLocks noChangeShapeType="1"/>
        </xdr:cNvSpPr>
      </xdr:nvSpPr>
      <xdr:spPr bwMode="auto">
        <a:xfrm rot="16200000" flipV="1">
          <a:off x="3286125" y="90773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47</xdr:row>
      <xdr:rowOff>114300</xdr:rowOff>
    </xdr:from>
    <xdr:to>
      <xdr:col>9</xdr:col>
      <xdr:colOff>114300</xdr:colOff>
      <xdr:row>48</xdr:row>
      <xdr:rowOff>85725</xdr:rowOff>
    </xdr:to>
    <xdr:sp macro="" textlink="">
      <xdr:nvSpPr>
        <xdr:cNvPr id="3" name="Freeform 569"/>
        <xdr:cNvSpPr>
          <a:spLocks/>
        </xdr:cNvSpPr>
      </xdr:nvSpPr>
      <xdr:spPr bwMode="auto">
        <a:xfrm rot="-5400000">
          <a:off x="1476375" y="91059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48</xdr:row>
      <xdr:rowOff>66675</xdr:rowOff>
    </xdr:from>
    <xdr:to>
      <xdr:col>17</xdr:col>
      <xdr:colOff>190500</xdr:colOff>
      <xdr:row>48</xdr:row>
      <xdr:rowOff>66675</xdr:rowOff>
    </xdr:to>
    <xdr:sp macro="" textlink="">
      <xdr:nvSpPr>
        <xdr:cNvPr id="4" name="Line 570"/>
        <xdr:cNvSpPr>
          <a:spLocks noChangeShapeType="1"/>
        </xdr:cNvSpPr>
      </xdr:nvSpPr>
      <xdr:spPr bwMode="auto">
        <a:xfrm rot="-5400000">
          <a:off x="3352800" y="92487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47</xdr:row>
      <xdr:rowOff>104775</xdr:rowOff>
    </xdr:from>
    <xdr:to>
      <xdr:col>13</xdr:col>
      <xdr:colOff>47625</xdr:colOff>
      <xdr:row>48</xdr:row>
      <xdr:rowOff>28575</xdr:rowOff>
    </xdr:to>
    <xdr:sp macro="" textlink="">
      <xdr:nvSpPr>
        <xdr:cNvPr id="5" name="Freeform 571"/>
        <xdr:cNvSpPr>
          <a:spLocks/>
        </xdr:cNvSpPr>
      </xdr:nvSpPr>
      <xdr:spPr bwMode="auto">
        <a:xfrm rot="-5400000">
          <a:off x="2343150" y="90963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142875</xdr:colOff>
      <xdr:row>45</xdr:row>
      <xdr:rowOff>114300</xdr:rowOff>
    </xdr:from>
    <xdr:to>
      <xdr:col>7</xdr:col>
      <xdr:colOff>190500</xdr:colOff>
      <xdr:row>46</xdr:row>
      <xdr:rowOff>123825</xdr:rowOff>
    </xdr:to>
    <xdr:grpSp>
      <xdr:nvGrpSpPr>
        <xdr:cNvPr id="6" name="Group 577"/>
        <xdr:cNvGrpSpPr>
          <a:grpSpLocks/>
        </xdr:cNvGrpSpPr>
      </xdr:nvGrpSpPr>
      <xdr:grpSpPr bwMode="auto">
        <a:xfrm rot="10800000" flipV="1">
          <a:off x="1457325" y="8724900"/>
          <a:ext cx="266700" cy="200025"/>
          <a:chOff x="120" y="330"/>
          <a:chExt cx="19" cy="16"/>
        </a:xfrm>
      </xdr:grpSpPr>
      <xdr:sp macro="" textlink="">
        <xdr:nvSpPr>
          <xdr:cNvPr id="7"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45</xdr:row>
      <xdr:rowOff>114300</xdr:rowOff>
    </xdr:from>
    <xdr:to>
      <xdr:col>6</xdr:col>
      <xdr:colOff>104775</xdr:colOff>
      <xdr:row>46</xdr:row>
      <xdr:rowOff>123825</xdr:rowOff>
    </xdr:to>
    <xdr:grpSp>
      <xdr:nvGrpSpPr>
        <xdr:cNvPr id="11" name="Group 582"/>
        <xdr:cNvGrpSpPr>
          <a:grpSpLocks/>
        </xdr:cNvGrpSpPr>
      </xdr:nvGrpSpPr>
      <xdr:grpSpPr bwMode="auto">
        <a:xfrm rot="10800000" flipV="1">
          <a:off x="1162050" y="8724900"/>
          <a:ext cx="257175" cy="200025"/>
          <a:chOff x="120" y="330"/>
          <a:chExt cx="19" cy="16"/>
        </a:xfrm>
      </xdr:grpSpPr>
      <xdr:sp macro="" textlink="">
        <xdr:nvSpPr>
          <xdr:cNvPr id="12"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45</xdr:row>
      <xdr:rowOff>114300</xdr:rowOff>
    </xdr:from>
    <xdr:to>
      <xdr:col>9</xdr:col>
      <xdr:colOff>76200</xdr:colOff>
      <xdr:row>46</xdr:row>
      <xdr:rowOff>123825</xdr:rowOff>
    </xdr:to>
    <xdr:grpSp>
      <xdr:nvGrpSpPr>
        <xdr:cNvPr id="16" name="Group 592"/>
        <xdr:cNvGrpSpPr>
          <a:grpSpLocks/>
        </xdr:cNvGrpSpPr>
      </xdr:nvGrpSpPr>
      <xdr:grpSpPr bwMode="auto">
        <a:xfrm rot="10800000" flipV="1">
          <a:off x="1781175" y="8724900"/>
          <a:ext cx="266700" cy="200025"/>
          <a:chOff x="120" y="330"/>
          <a:chExt cx="19" cy="16"/>
        </a:xfrm>
      </xdr:grpSpPr>
      <xdr:sp macro="" textlink="">
        <xdr:nvSpPr>
          <xdr:cNvPr id="1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45</xdr:row>
      <xdr:rowOff>152400</xdr:rowOff>
    </xdr:from>
    <xdr:to>
      <xdr:col>15</xdr:col>
      <xdr:colOff>47625</xdr:colOff>
      <xdr:row>46</xdr:row>
      <xdr:rowOff>161925</xdr:rowOff>
    </xdr:to>
    <xdr:grpSp>
      <xdr:nvGrpSpPr>
        <xdr:cNvPr id="21" name="Group 602"/>
        <xdr:cNvGrpSpPr>
          <a:grpSpLocks/>
        </xdr:cNvGrpSpPr>
      </xdr:nvGrpSpPr>
      <xdr:grpSpPr bwMode="auto">
        <a:xfrm flipV="1">
          <a:off x="3076575" y="8763000"/>
          <a:ext cx="257175" cy="200025"/>
          <a:chOff x="120" y="330"/>
          <a:chExt cx="19" cy="16"/>
        </a:xfrm>
      </xdr:grpSpPr>
      <xdr:sp macro="" textlink="">
        <xdr:nvSpPr>
          <xdr:cNvPr id="2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45</xdr:row>
      <xdr:rowOff>123825</xdr:rowOff>
    </xdr:from>
    <xdr:to>
      <xdr:col>11</xdr:col>
      <xdr:colOff>0</xdr:colOff>
      <xdr:row>46</xdr:row>
      <xdr:rowOff>142875</xdr:rowOff>
    </xdr:to>
    <xdr:grpSp>
      <xdr:nvGrpSpPr>
        <xdr:cNvPr id="26" name="Group 607"/>
        <xdr:cNvGrpSpPr>
          <a:grpSpLocks/>
        </xdr:cNvGrpSpPr>
      </xdr:nvGrpSpPr>
      <xdr:grpSpPr bwMode="auto">
        <a:xfrm rot="10800000" flipV="1">
          <a:off x="2133600" y="8734425"/>
          <a:ext cx="276225" cy="209550"/>
          <a:chOff x="120" y="330"/>
          <a:chExt cx="19" cy="16"/>
        </a:xfrm>
      </xdr:grpSpPr>
      <xdr:sp macro="" textlink="">
        <xdr:nvSpPr>
          <xdr:cNvPr id="2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45</xdr:row>
      <xdr:rowOff>152400</xdr:rowOff>
    </xdr:from>
    <xdr:to>
      <xdr:col>16</xdr:col>
      <xdr:colOff>152400</xdr:colOff>
      <xdr:row>46</xdr:row>
      <xdr:rowOff>161925</xdr:rowOff>
    </xdr:to>
    <xdr:grpSp>
      <xdr:nvGrpSpPr>
        <xdr:cNvPr id="31" name="Group 612"/>
        <xdr:cNvGrpSpPr>
          <a:grpSpLocks/>
        </xdr:cNvGrpSpPr>
      </xdr:nvGrpSpPr>
      <xdr:grpSpPr bwMode="auto">
        <a:xfrm flipV="1">
          <a:off x="3400425" y="8763000"/>
          <a:ext cx="257175" cy="200025"/>
          <a:chOff x="120" y="330"/>
          <a:chExt cx="19" cy="16"/>
        </a:xfrm>
      </xdr:grpSpPr>
      <xdr:sp macro="" textlink="">
        <xdr:nvSpPr>
          <xdr:cNvPr id="3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45</xdr:row>
      <xdr:rowOff>123825</xdr:rowOff>
    </xdr:from>
    <xdr:to>
      <xdr:col>18</xdr:col>
      <xdr:colOff>38100</xdr:colOff>
      <xdr:row>46</xdr:row>
      <xdr:rowOff>142875</xdr:rowOff>
    </xdr:to>
    <xdr:grpSp>
      <xdr:nvGrpSpPr>
        <xdr:cNvPr id="36" name="Group 617"/>
        <xdr:cNvGrpSpPr>
          <a:grpSpLocks/>
        </xdr:cNvGrpSpPr>
      </xdr:nvGrpSpPr>
      <xdr:grpSpPr bwMode="auto">
        <a:xfrm flipH="1" flipV="1">
          <a:off x="3724275" y="8734425"/>
          <a:ext cx="257175" cy="209550"/>
          <a:chOff x="120" y="330"/>
          <a:chExt cx="19" cy="16"/>
        </a:xfrm>
      </xdr:grpSpPr>
      <xdr:sp macro="" textlink="">
        <xdr:nvSpPr>
          <xdr:cNvPr id="3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45</xdr:row>
      <xdr:rowOff>142875</xdr:rowOff>
    </xdr:from>
    <xdr:to>
      <xdr:col>19</xdr:col>
      <xdr:colOff>114300</xdr:colOff>
      <xdr:row>46</xdr:row>
      <xdr:rowOff>152400</xdr:rowOff>
    </xdr:to>
    <xdr:grpSp>
      <xdr:nvGrpSpPr>
        <xdr:cNvPr id="41" name="Group 622"/>
        <xdr:cNvGrpSpPr>
          <a:grpSpLocks/>
        </xdr:cNvGrpSpPr>
      </xdr:nvGrpSpPr>
      <xdr:grpSpPr bwMode="auto">
        <a:xfrm flipV="1">
          <a:off x="4019550" y="8753475"/>
          <a:ext cx="257175" cy="200025"/>
          <a:chOff x="120" y="330"/>
          <a:chExt cx="19" cy="16"/>
        </a:xfrm>
      </xdr:grpSpPr>
      <xdr:sp macro="" textlink="">
        <xdr:nvSpPr>
          <xdr:cNvPr id="4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47</xdr:row>
      <xdr:rowOff>76200</xdr:rowOff>
    </xdr:from>
    <xdr:to>
      <xdr:col>6</xdr:col>
      <xdr:colOff>66675</xdr:colOff>
      <xdr:row>48</xdr:row>
      <xdr:rowOff>142875</xdr:rowOff>
    </xdr:to>
    <xdr:grpSp>
      <xdr:nvGrpSpPr>
        <xdr:cNvPr id="46" name="Group 627"/>
        <xdr:cNvGrpSpPr>
          <a:grpSpLocks/>
        </xdr:cNvGrpSpPr>
      </xdr:nvGrpSpPr>
      <xdr:grpSpPr bwMode="auto">
        <a:xfrm>
          <a:off x="1066800" y="9067800"/>
          <a:ext cx="314325" cy="257175"/>
          <a:chOff x="890" y="474"/>
          <a:chExt cx="24" cy="20"/>
        </a:xfrm>
      </xdr:grpSpPr>
      <xdr:sp macro="" textlink="">
        <xdr:nvSpPr>
          <xdr:cNvPr id="4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47</xdr:row>
      <xdr:rowOff>28575</xdr:rowOff>
    </xdr:from>
    <xdr:to>
      <xdr:col>3</xdr:col>
      <xdr:colOff>200025</xdr:colOff>
      <xdr:row>48</xdr:row>
      <xdr:rowOff>66675</xdr:rowOff>
    </xdr:to>
    <xdr:sp macro="" textlink="">
      <xdr:nvSpPr>
        <xdr:cNvPr id="49" name="AutoShape 630"/>
        <xdr:cNvSpPr>
          <a:spLocks noChangeArrowheads="1"/>
        </xdr:cNvSpPr>
      </xdr:nvSpPr>
      <xdr:spPr bwMode="auto">
        <a:xfrm>
          <a:off x="666750" y="90201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6</xdr:col>
      <xdr:colOff>161925</xdr:colOff>
      <xdr:row>81</xdr:row>
      <xdr:rowOff>114300</xdr:rowOff>
    </xdr:from>
    <xdr:to>
      <xdr:col>9</xdr:col>
      <xdr:colOff>114300</xdr:colOff>
      <xdr:row>82</xdr:row>
      <xdr:rowOff>85725</xdr:rowOff>
    </xdr:to>
    <xdr:sp macro="" textlink="">
      <xdr:nvSpPr>
        <xdr:cNvPr id="50" name="Freeform 569"/>
        <xdr:cNvSpPr>
          <a:spLocks/>
        </xdr:cNvSpPr>
      </xdr:nvSpPr>
      <xdr:spPr bwMode="auto">
        <a:xfrm rot="-5400000">
          <a:off x="1476375" y="161925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209550</xdr:colOff>
      <xdr:row>79</xdr:row>
      <xdr:rowOff>123825</xdr:rowOff>
    </xdr:from>
    <xdr:to>
      <xdr:col>6</xdr:col>
      <xdr:colOff>190500</xdr:colOff>
      <xdr:row>79</xdr:row>
      <xdr:rowOff>133350</xdr:rowOff>
    </xdr:to>
    <xdr:sp macro="" textlink="">
      <xdr:nvSpPr>
        <xdr:cNvPr id="51" name="Line 570"/>
        <xdr:cNvSpPr>
          <a:spLocks noChangeShapeType="1"/>
        </xdr:cNvSpPr>
      </xdr:nvSpPr>
      <xdr:spPr bwMode="auto">
        <a:xfrm rot="-5400000" flipV="1">
          <a:off x="866775" y="15821025"/>
          <a:ext cx="6381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0</xdr:colOff>
      <xdr:row>81</xdr:row>
      <xdr:rowOff>47625</xdr:rowOff>
    </xdr:from>
    <xdr:to>
      <xdr:col>20</xdr:col>
      <xdr:colOff>38100</xdr:colOff>
      <xdr:row>82</xdr:row>
      <xdr:rowOff>66675</xdr:rowOff>
    </xdr:to>
    <xdr:grpSp>
      <xdr:nvGrpSpPr>
        <xdr:cNvPr id="52" name="Group 572"/>
        <xdr:cNvGrpSpPr>
          <a:grpSpLocks/>
        </xdr:cNvGrpSpPr>
      </xdr:nvGrpSpPr>
      <xdr:grpSpPr bwMode="auto">
        <a:xfrm flipV="1">
          <a:off x="4162425" y="16125825"/>
          <a:ext cx="257175" cy="209550"/>
          <a:chOff x="120" y="330"/>
          <a:chExt cx="19" cy="16"/>
        </a:xfrm>
      </xdr:grpSpPr>
      <xdr:sp macro="" textlink="">
        <xdr:nvSpPr>
          <xdr:cNvPr id="5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38100</xdr:colOff>
      <xdr:row>79</xdr:row>
      <xdr:rowOff>161925</xdr:rowOff>
    </xdr:from>
    <xdr:to>
      <xdr:col>16</xdr:col>
      <xdr:colOff>76200</xdr:colOff>
      <xdr:row>80</xdr:row>
      <xdr:rowOff>180975</xdr:rowOff>
    </xdr:to>
    <xdr:grpSp>
      <xdr:nvGrpSpPr>
        <xdr:cNvPr id="57" name="Group 587"/>
        <xdr:cNvGrpSpPr>
          <a:grpSpLocks/>
        </xdr:cNvGrpSpPr>
      </xdr:nvGrpSpPr>
      <xdr:grpSpPr bwMode="auto">
        <a:xfrm flipV="1">
          <a:off x="3324225" y="15859125"/>
          <a:ext cx="257175" cy="209550"/>
          <a:chOff x="120" y="330"/>
          <a:chExt cx="19" cy="16"/>
        </a:xfrm>
      </xdr:grpSpPr>
      <xdr:sp macro="" textlink="">
        <xdr:nvSpPr>
          <xdr:cNvPr id="5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76200</xdr:colOff>
      <xdr:row>79</xdr:row>
      <xdr:rowOff>152400</xdr:rowOff>
    </xdr:from>
    <xdr:to>
      <xdr:col>14</xdr:col>
      <xdr:colOff>57150</xdr:colOff>
      <xdr:row>80</xdr:row>
      <xdr:rowOff>152400</xdr:rowOff>
    </xdr:to>
    <xdr:grpSp>
      <xdr:nvGrpSpPr>
        <xdr:cNvPr id="62" name="Group 592"/>
        <xdr:cNvGrpSpPr>
          <a:grpSpLocks/>
        </xdr:cNvGrpSpPr>
      </xdr:nvGrpSpPr>
      <xdr:grpSpPr bwMode="auto">
        <a:xfrm rot="10800000" flipV="1">
          <a:off x="2924175" y="15849600"/>
          <a:ext cx="200025" cy="190500"/>
          <a:chOff x="120" y="330"/>
          <a:chExt cx="19" cy="16"/>
        </a:xfrm>
      </xdr:grpSpPr>
      <xdr:sp macro="" textlink="">
        <xdr:nvSpPr>
          <xdr:cNvPr id="6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171450</xdr:colOff>
      <xdr:row>81</xdr:row>
      <xdr:rowOff>104775</xdr:rowOff>
    </xdr:from>
    <xdr:to>
      <xdr:col>11</xdr:col>
      <xdr:colOff>209550</xdr:colOff>
      <xdr:row>82</xdr:row>
      <xdr:rowOff>114300</xdr:rowOff>
    </xdr:to>
    <xdr:grpSp>
      <xdr:nvGrpSpPr>
        <xdr:cNvPr id="67" name="Group 597"/>
        <xdr:cNvGrpSpPr>
          <a:grpSpLocks/>
        </xdr:cNvGrpSpPr>
      </xdr:nvGrpSpPr>
      <xdr:grpSpPr bwMode="auto">
        <a:xfrm rot="10800000" flipV="1">
          <a:off x="2362200" y="16182975"/>
          <a:ext cx="257175" cy="200025"/>
          <a:chOff x="120" y="330"/>
          <a:chExt cx="19" cy="16"/>
        </a:xfrm>
      </xdr:grpSpPr>
      <xdr:sp macro="" textlink="">
        <xdr:nvSpPr>
          <xdr:cNvPr id="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142875</xdr:colOff>
      <xdr:row>81</xdr:row>
      <xdr:rowOff>57150</xdr:rowOff>
    </xdr:from>
    <xdr:to>
      <xdr:col>13</xdr:col>
      <xdr:colOff>180975</xdr:colOff>
      <xdr:row>82</xdr:row>
      <xdr:rowOff>76200</xdr:rowOff>
    </xdr:to>
    <xdr:grpSp>
      <xdr:nvGrpSpPr>
        <xdr:cNvPr id="72" name="Group 602"/>
        <xdr:cNvGrpSpPr>
          <a:grpSpLocks/>
        </xdr:cNvGrpSpPr>
      </xdr:nvGrpSpPr>
      <xdr:grpSpPr bwMode="auto">
        <a:xfrm rot="522654" flipV="1">
          <a:off x="2771775" y="16135350"/>
          <a:ext cx="257175" cy="209550"/>
          <a:chOff x="120" y="330"/>
          <a:chExt cx="19" cy="16"/>
        </a:xfrm>
        <a:solidFill>
          <a:srgbClr val="568ED4"/>
        </a:solidFill>
      </xdr:grpSpPr>
      <xdr:sp macro="" textlink="">
        <xdr:nvSpPr>
          <xdr:cNvPr id="73"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7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7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76"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19050</xdr:colOff>
      <xdr:row>79</xdr:row>
      <xdr:rowOff>95250</xdr:rowOff>
    </xdr:from>
    <xdr:to>
      <xdr:col>21</xdr:col>
      <xdr:colOff>57150</xdr:colOff>
      <xdr:row>80</xdr:row>
      <xdr:rowOff>114300</xdr:rowOff>
    </xdr:to>
    <xdr:grpSp>
      <xdr:nvGrpSpPr>
        <xdr:cNvPr id="77" name="Group 612"/>
        <xdr:cNvGrpSpPr>
          <a:grpSpLocks/>
        </xdr:cNvGrpSpPr>
      </xdr:nvGrpSpPr>
      <xdr:grpSpPr bwMode="auto">
        <a:xfrm rot="11192362" flipV="1">
          <a:off x="4400550" y="15792450"/>
          <a:ext cx="257175" cy="209550"/>
          <a:chOff x="120" y="330"/>
          <a:chExt cx="19" cy="16"/>
        </a:xfrm>
      </xdr:grpSpPr>
      <xdr:sp macro="" textlink="">
        <xdr:nvSpPr>
          <xdr:cNvPr id="7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79</xdr:row>
      <xdr:rowOff>123825</xdr:rowOff>
    </xdr:from>
    <xdr:to>
      <xdr:col>18</xdr:col>
      <xdr:colOff>38100</xdr:colOff>
      <xdr:row>80</xdr:row>
      <xdr:rowOff>142875</xdr:rowOff>
    </xdr:to>
    <xdr:grpSp>
      <xdr:nvGrpSpPr>
        <xdr:cNvPr id="82" name="Group 617"/>
        <xdr:cNvGrpSpPr>
          <a:grpSpLocks/>
        </xdr:cNvGrpSpPr>
      </xdr:nvGrpSpPr>
      <xdr:grpSpPr bwMode="auto">
        <a:xfrm flipH="1" flipV="1">
          <a:off x="3724275" y="15821025"/>
          <a:ext cx="257175" cy="209550"/>
          <a:chOff x="120" y="330"/>
          <a:chExt cx="19" cy="16"/>
        </a:xfrm>
      </xdr:grpSpPr>
      <xdr:sp macro="" textlink="">
        <xdr:nvSpPr>
          <xdr:cNvPr id="8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79</xdr:row>
      <xdr:rowOff>142875</xdr:rowOff>
    </xdr:from>
    <xdr:to>
      <xdr:col>19</xdr:col>
      <xdr:colOff>114300</xdr:colOff>
      <xdr:row>80</xdr:row>
      <xdr:rowOff>152400</xdr:rowOff>
    </xdr:to>
    <xdr:grpSp>
      <xdr:nvGrpSpPr>
        <xdr:cNvPr id="87" name="Group 622"/>
        <xdr:cNvGrpSpPr>
          <a:grpSpLocks/>
        </xdr:cNvGrpSpPr>
      </xdr:nvGrpSpPr>
      <xdr:grpSpPr bwMode="auto">
        <a:xfrm flipV="1">
          <a:off x="4019550" y="15840075"/>
          <a:ext cx="257175" cy="200025"/>
          <a:chOff x="120" y="330"/>
          <a:chExt cx="19" cy="16"/>
        </a:xfrm>
      </xdr:grpSpPr>
      <xdr:sp macro="" textlink="">
        <xdr:nvSpPr>
          <xdr:cNvPr id="88"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9"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0"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1"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81</xdr:row>
      <xdr:rowOff>76200</xdr:rowOff>
    </xdr:from>
    <xdr:to>
      <xdr:col>6</xdr:col>
      <xdr:colOff>66675</xdr:colOff>
      <xdr:row>82</xdr:row>
      <xdr:rowOff>142875</xdr:rowOff>
    </xdr:to>
    <xdr:grpSp>
      <xdr:nvGrpSpPr>
        <xdr:cNvPr id="92" name="Group 627"/>
        <xdr:cNvGrpSpPr>
          <a:grpSpLocks/>
        </xdr:cNvGrpSpPr>
      </xdr:nvGrpSpPr>
      <xdr:grpSpPr bwMode="auto">
        <a:xfrm>
          <a:off x="1066800" y="16154400"/>
          <a:ext cx="314325" cy="257175"/>
          <a:chOff x="890" y="474"/>
          <a:chExt cx="24" cy="20"/>
        </a:xfrm>
      </xdr:grpSpPr>
      <xdr:sp macro="" textlink="">
        <xdr:nvSpPr>
          <xdr:cNvPr id="9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9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8</xdr:col>
      <xdr:colOff>9525</xdr:colOff>
      <xdr:row>79</xdr:row>
      <xdr:rowOff>161925</xdr:rowOff>
    </xdr:from>
    <xdr:to>
      <xdr:col>8</xdr:col>
      <xdr:colOff>209550</xdr:colOff>
      <xdr:row>81</xdr:row>
      <xdr:rowOff>9525</xdr:rowOff>
    </xdr:to>
    <xdr:sp macro="" textlink="">
      <xdr:nvSpPr>
        <xdr:cNvPr id="95" name="AutoShape 630"/>
        <xdr:cNvSpPr>
          <a:spLocks noChangeArrowheads="1"/>
        </xdr:cNvSpPr>
      </xdr:nvSpPr>
      <xdr:spPr bwMode="auto">
        <a:xfrm>
          <a:off x="1762125" y="15859125"/>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7</xdr:col>
      <xdr:colOff>47625</xdr:colOff>
      <xdr:row>114</xdr:row>
      <xdr:rowOff>142875</xdr:rowOff>
    </xdr:from>
    <xdr:to>
      <xdr:col>10</xdr:col>
      <xdr:colOff>171450</xdr:colOff>
      <xdr:row>114</xdr:row>
      <xdr:rowOff>142875</xdr:rowOff>
    </xdr:to>
    <xdr:sp macro="" textlink="">
      <xdr:nvSpPr>
        <xdr:cNvPr id="96" name="Line 568"/>
        <xdr:cNvSpPr>
          <a:spLocks noChangeShapeType="1"/>
        </xdr:cNvSpPr>
      </xdr:nvSpPr>
      <xdr:spPr bwMode="auto">
        <a:xfrm rot="16200000" flipV="1">
          <a:off x="1581150" y="2289810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115</xdr:row>
      <xdr:rowOff>114300</xdr:rowOff>
    </xdr:from>
    <xdr:to>
      <xdr:col>9</xdr:col>
      <xdr:colOff>114300</xdr:colOff>
      <xdr:row>116</xdr:row>
      <xdr:rowOff>85725</xdr:rowOff>
    </xdr:to>
    <xdr:sp macro="" textlink="">
      <xdr:nvSpPr>
        <xdr:cNvPr id="97" name="Freeform 569"/>
        <xdr:cNvSpPr>
          <a:spLocks/>
        </xdr:cNvSpPr>
      </xdr:nvSpPr>
      <xdr:spPr bwMode="auto">
        <a:xfrm rot="-5400000">
          <a:off x="1476375" y="2306002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152400</xdr:colOff>
      <xdr:row>116</xdr:row>
      <xdr:rowOff>104775</xdr:rowOff>
    </xdr:from>
    <xdr:to>
      <xdr:col>9</xdr:col>
      <xdr:colOff>161925</xdr:colOff>
      <xdr:row>116</xdr:row>
      <xdr:rowOff>114300</xdr:rowOff>
    </xdr:to>
    <xdr:sp macro="" textlink="">
      <xdr:nvSpPr>
        <xdr:cNvPr id="98" name="Line 570"/>
        <xdr:cNvSpPr>
          <a:spLocks noChangeShapeType="1"/>
        </xdr:cNvSpPr>
      </xdr:nvSpPr>
      <xdr:spPr bwMode="auto">
        <a:xfrm rot="-5400000" flipH="1">
          <a:off x="1685925" y="23241000"/>
          <a:ext cx="4476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115</xdr:row>
      <xdr:rowOff>104775</xdr:rowOff>
    </xdr:from>
    <xdr:to>
      <xdr:col>13</xdr:col>
      <xdr:colOff>47625</xdr:colOff>
      <xdr:row>116</xdr:row>
      <xdr:rowOff>28575</xdr:rowOff>
    </xdr:to>
    <xdr:sp macro="" textlink="">
      <xdr:nvSpPr>
        <xdr:cNvPr id="99" name="Freeform 571"/>
        <xdr:cNvSpPr>
          <a:spLocks/>
        </xdr:cNvSpPr>
      </xdr:nvSpPr>
      <xdr:spPr bwMode="auto">
        <a:xfrm rot="-5400000">
          <a:off x="2343150" y="230505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13</xdr:col>
      <xdr:colOff>0</xdr:colOff>
      <xdr:row>114</xdr:row>
      <xdr:rowOff>114300</xdr:rowOff>
    </xdr:from>
    <xdr:to>
      <xdr:col>14</xdr:col>
      <xdr:colOff>38100</xdr:colOff>
      <xdr:row>115</xdr:row>
      <xdr:rowOff>123825</xdr:rowOff>
    </xdr:to>
    <xdr:grpSp>
      <xdr:nvGrpSpPr>
        <xdr:cNvPr id="100" name="Group 572"/>
        <xdr:cNvGrpSpPr>
          <a:grpSpLocks/>
        </xdr:cNvGrpSpPr>
      </xdr:nvGrpSpPr>
      <xdr:grpSpPr bwMode="auto">
        <a:xfrm flipV="1">
          <a:off x="2847975" y="22869525"/>
          <a:ext cx="257175" cy="200025"/>
          <a:chOff x="120" y="330"/>
          <a:chExt cx="19" cy="16"/>
        </a:xfrm>
      </xdr:grpSpPr>
      <xdr:sp macro="" textlink="">
        <xdr:nvSpPr>
          <xdr:cNvPr id="101"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02"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3"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4"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57150</xdr:colOff>
      <xdr:row>115</xdr:row>
      <xdr:rowOff>76200</xdr:rowOff>
    </xdr:from>
    <xdr:to>
      <xdr:col>21</xdr:col>
      <xdr:colOff>47625</xdr:colOff>
      <xdr:row>116</xdr:row>
      <xdr:rowOff>133350</xdr:rowOff>
    </xdr:to>
    <xdr:grpSp>
      <xdr:nvGrpSpPr>
        <xdr:cNvPr id="105" name="Group 582"/>
        <xdr:cNvGrpSpPr>
          <a:grpSpLocks/>
        </xdr:cNvGrpSpPr>
      </xdr:nvGrpSpPr>
      <xdr:grpSpPr bwMode="auto">
        <a:xfrm rot="15174865" flipV="1">
          <a:off x="4438650" y="23021925"/>
          <a:ext cx="209550" cy="247650"/>
          <a:chOff x="120" y="330"/>
          <a:chExt cx="19" cy="16"/>
        </a:xfrm>
      </xdr:grpSpPr>
      <xdr:sp macro="" textlink="">
        <xdr:nvSpPr>
          <xdr:cNvPr id="106"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07"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8"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9"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180975</xdr:colOff>
      <xdr:row>115</xdr:row>
      <xdr:rowOff>76200</xdr:rowOff>
    </xdr:from>
    <xdr:to>
      <xdr:col>15</xdr:col>
      <xdr:colOff>219075</xdr:colOff>
      <xdr:row>116</xdr:row>
      <xdr:rowOff>95250</xdr:rowOff>
    </xdr:to>
    <xdr:grpSp>
      <xdr:nvGrpSpPr>
        <xdr:cNvPr id="110" name="Group 587"/>
        <xdr:cNvGrpSpPr>
          <a:grpSpLocks/>
        </xdr:cNvGrpSpPr>
      </xdr:nvGrpSpPr>
      <xdr:grpSpPr bwMode="auto">
        <a:xfrm rot="20749337" flipV="1">
          <a:off x="3248025" y="23021925"/>
          <a:ext cx="257175" cy="209550"/>
          <a:chOff x="120" y="330"/>
          <a:chExt cx="19" cy="16"/>
        </a:xfrm>
      </xdr:grpSpPr>
      <xdr:sp macro="" textlink="">
        <xdr:nvSpPr>
          <xdr:cNvPr id="111"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12"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3"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4"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161925</xdr:colOff>
      <xdr:row>115</xdr:row>
      <xdr:rowOff>123825</xdr:rowOff>
    </xdr:from>
    <xdr:to>
      <xdr:col>17</xdr:col>
      <xdr:colOff>209550</xdr:colOff>
      <xdr:row>116</xdr:row>
      <xdr:rowOff>142875</xdr:rowOff>
    </xdr:to>
    <xdr:grpSp>
      <xdr:nvGrpSpPr>
        <xdr:cNvPr id="115" name="Group 592"/>
        <xdr:cNvGrpSpPr>
          <a:grpSpLocks/>
        </xdr:cNvGrpSpPr>
      </xdr:nvGrpSpPr>
      <xdr:grpSpPr bwMode="auto">
        <a:xfrm rot="10800000" flipV="1">
          <a:off x="3667125" y="23069550"/>
          <a:ext cx="266700" cy="209550"/>
          <a:chOff x="120" y="330"/>
          <a:chExt cx="19" cy="16"/>
        </a:xfrm>
      </xdr:grpSpPr>
      <xdr:sp macro="" textlink="">
        <xdr:nvSpPr>
          <xdr:cNvPr id="11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17"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8"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133350</xdr:colOff>
      <xdr:row>115</xdr:row>
      <xdr:rowOff>66675</xdr:rowOff>
    </xdr:from>
    <xdr:to>
      <xdr:col>19</xdr:col>
      <xdr:colOff>171450</xdr:colOff>
      <xdr:row>116</xdr:row>
      <xdr:rowOff>76200</xdr:rowOff>
    </xdr:to>
    <xdr:grpSp>
      <xdr:nvGrpSpPr>
        <xdr:cNvPr id="120" name="Group 602"/>
        <xdr:cNvGrpSpPr>
          <a:grpSpLocks/>
        </xdr:cNvGrpSpPr>
      </xdr:nvGrpSpPr>
      <xdr:grpSpPr bwMode="auto">
        <a:xfrm flipV="1">
          <a:off x="4076700" y="23012400"/>
          <a:ext cx="257175" cy="200025"/>
          <a:chOff x="120" y="330"/>
          <a:chExt cx="19" cy="16"/>
        </a:xfrm>
      </xdr:grpSpPr>
      <xdr:sp macro="" textlink="">
        <xdr:nvSpPr>
          <xdr:cNvPr id="121"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22"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3"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4"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38100</xdr:colOff>
      <xdr:row>113</xdr:row>
      <xdr:rowOff>114300</xdr:rowOff>
    </xdr:from>
    <xdr:to>
      <xdr:col>15</xdr:col>
      <xdr:colOff>76200</xdr:colOff>
      <xdr:row>114</xdr:row>
      <xdr:rowOff>123825</xdr:rowOff>
    </xdr:to>
    <xdr:grpSp>
      <xdr:nvGrpSpPr>
        <xdr:cNvPr id="125" name="Group 612"/>
        <xdr:cNvGrpSpPr>
          <a:grpSpLocks/>
        </xdr:cNvGrpSpPr>
      </xdr:nvGrpSpPr>
      <xdr:grpSpPr bwMode="auto">
        <a:xfrm rot="20415173" flipV="1">
          <a:off x="3105150" y="22679025"/>
          <a:ext cx="257175" cy="200025"/>
          <a:chOff x="120" y="330"/>
          <a:chExt cx="19" cy="16"/>
        </a:xfrm>
      </xdr:grpSpPr>
      <xdr:sp macro="" textlink="">
        <xdr:nvSpPr>
          <xdr:cNvPr id="12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27"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8"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113</xdr:row>
      <xdr:rowOff>76200</xdr:rowOff>
    </xdr:from>
    <xdr:to>
      <xdr:col>17</xdr:col>
      <xdr:colOff>209550</xdr:colOff>
      <xdr:row>114</xdr:row>
      <xdr:rowOff>133350</xdr:rowOff>
    </xdr:to>
    <xdr:grpSp>
      <xdr:nvGrpSpPr>
        <xdr:cNvPr id="130" name="Group 617"/>
        <xdr:cNvGrpSpPr>
          <a:grpSpLocks/>
        </xdr:cNvGrpSpPr>
      </xdr:nvGrpSpPr>
      <xdr:grpSpPr bwMode="auto">
        <a:xfrm rot="17160794" flipH="1" flipV="1">
          <a:off x="3724275" y="22640925"/>
          <a:ext cx="209550" cy="247650"/>
          <a:chOff x="120" y="330"/>
          <a:chExt cx="19" cy="16"/>
        </a:xfrm>
      </xdr:grpSpPr>
      <xdr:sp macro="" textlink="">
        <xdr:nvSpPr>
          <xdr:cNvPr id="13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2"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3"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180975</xdr:colOff>
      <xdr:row>113</xdr:row>
      <xdr:rowOff>76200</xdr:rowOff>
    </xdr:from>
    <xdr:to>
      <xdr:col>20</xdr:col>
      <xdr:colOff>0</xdr:colOff>
      <xdr:row>114</xdr:row>
      <xdr:rowOff>95250</xdr:rowOff>
    </xdr:to>
    <xdr:grpSp>
      <xdr:nvGrpSpPr>
        <xdr:cNvPr id="135" name="Group 622"/>
        <xdr:cNvGrpSpPr>
          <a:grpSpLocks/>
        </xdr:cNvGrpSpPr>
      </xdr:nvGrpSpPr>
      <xdr:grpSpPr bwMode="auto">
        <a:xfrm flipV="1">
          <a:off x="4124325" y="22640925"/>
          <a:ext cx="257175" cy="209550"/>
          <a:chOff x="120" y="330"/>
          <a:chExt cx="19" cy="16"/>
        </a:xfrm>
      </xdr:grpSpPr>
      <xdr:sp macro="" textlink="">
        <xdr:nvSpPr>
          <xdr:cNvPr id="13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7"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8"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115</xdr:row>
      <xdr:rowOff>76200</xdr:rowOff>
    </xdr:from>
    <xdr:to>
      <xdr:col>6</xdr:col>
      <xdr:colOff>66675</xdr:colOff>
      <xdr:row>116</xdr:row>
      <xdr:rowOff>142875</xdr:rowOff>
    </xdr:to>
    <xdr:grpSp>
      <xdr:nvGrpSpPr>
        <xdr:cNvPr id="140" name="Group 627"/>
        <xdr:cNvGrpSpPr>
          <a:grpSpLocks/>
        </xdr:cNvGrpSpPr>
      </xdr:nvGrpSpPr>
      <xdr:grpSpPr bwMode="auto">
        <a:xfrm>
          <a:off x="1066800" y="23021925"/>
          <a:ext cx="314325" cy="257175"/>
          <a:chOff x="890" y="474"/>
          <a:chExt cx="24" cy="20"/>
        </a:xfrm>
      </xdr:grpSpPr>
      <xdr:sp macro="" textlink="">
        <xdr:nvSpPr>
          <xdr:cNvPr id="141"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142"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0</xdr:colOff>
      <xdr:row>113</xdr:row>
      <xdr:rowOff>133350</xdr:rowOff>
    </xdr:from>
    <xdr:to>
      <xdr:col>3</xdr:col>
      <xdr:colOff>38100</xdr:colOff>
      <xdr:row>114</xdr:row>
      <xdr:rowOff>171450</xdr:rowOff>
    </xdr:to>
    <xdr:sp macro="" textlink="">
      <xdr:nvSpPr>
        <xdr:cNvPr id="143" name="AutoShape 630"/>
        <xdr:cNvSpPr>
          <a:spLocks noChangeArrowheads="1"/>
        </xdr:cNvSpPr>
      </xdr:nvSpPr>
      <xdr:spPr bwMode="auto">
        <a:xfrm>
          <a:off x="438150" y="22698075"/>
          <a:ext cx="25717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150</xdr:row>
      <xdr:rowOff>85725</xdr:rowOff>
    </xdr:from>
    <xdr:to>
      <xdr:col>18</xdr:col>
      <xdr:colOff>123825</xdr:colOff>
      <xdr:row>150</xdr:row>
      <xdr:rowOff>85725</xdr:rowOff>
    </xdr:to>
    <xdr:sp macro="" textlink="">
      <xdr:nvSpPr>
        <xdr:cNvPr id="144" name="Line 568"/>
        <xdr:cNvSpPr>
          <a:spLocks noChangeShapeType="1"/>
        </xdr:cNvSpPr>
      </xdr:nvSpPr>
      <xdr:spPr bwMode="auto">
        <a:xfrm rot="16200000" flipV="1">
          <a:off x="3286125" y="300132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19050</xdr:colOff>
      <xdr:row>148</xdr:row>
      <xdr:rowOff>57150</xdr:rowOff>
    </xdr:from>
    <xdr:to>
      <xdr:col>8</xdr:col>
      <xdr:colOff>76200</xdr:colOff>
      <xdr:row>150</xdr:row>
      <xdr:rowOff>133350</xdr:rowOff>
    </xdr:to>
    <xdr:sp macro="" textlink="">
      <xdr:nvSpPr>
        <xdr:cNvPr id="145" name="Freeform 569"/>
        <xdr:cNvSpPr>
          <a:spLocks/>
        </xdr:cNvSpPr>
      </xdr:nvSpPr>
      <xdr:spPr bwMode="auto">
        <a:xfrm rot="10161019" flipH="1">
          <a:off x="1771650" y="29603700"/>
          <a:ext cx="57150" cy="4572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151</xdr:row>
      <xdr:rowOff>66675</xdr:rowOff>
    </xdr:from>
    <xdr:to>
      <xdr:col>17</xdr:col>
      <xdr:colOff>190500</xdr:colOff>
      <xdr:row>151</xdr:row>
      <xdr:rowOff>66675</xdr:rowOff>
    </xdr:to>
    <xdr:sp macro="" textlink="">
      <xdr:nvSpPr>
        <xdr:cNvPr id="146" name="Line 570"/>
        <xdr:cNvSpPr>
          <a:spLocks noChangeShapeType="1"/>
        </xdr:cNvSpPr>
      </xdr:nvSpPr>
      <xdr:spPr bwMode="auto">
        <a:xfrm rot="-5400000">
          <a:off x="3352800" y="3018472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150</xdr:row>
      <xdr:rowOff>104775</xdr:rowOff>
    </xdr:from>
    <xdr:to>
      <xdr:col>13</xdr:col>
      <xdr:colOff>47625</xdr:colOff>
      <xdr:row>151</xdr:row>
      <xdr:rowOff>28575</xdr:rowOff>
    </xdr:to>
    <xdr:sp macro="" textlink="">
      <xdr:nvSpPr>
        <xdr:cNvPr id="147" name="Freeform 571"/>
        <xdr:cNvSpPr>
          <a:spLocks/>
        </xdr:cNvSpPr>
      </xdr:nvSpPr>
      <xdr:spPr bwMode="auto">
        <a:xfrm rot="-5400000">
          <a:off x="2343150" y="300323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20</xdr:col>
      <xdr:colOff>123825</xdr:colOff>
      <xdr:row>150</xdr:row>
      <xdr:rowOff>57150</xdr:rowOff>
    </xdr:from>
    <xdr:to>
      <xdr:col>21</xdr:col>
      <xdr:colOff>114300</xdr:colOff>
      <xdr:row>151</xdr:row>
      <xdr:rowOff>114300</xdr:rowOff>
    </xdr:to>
    <xdr:grpSp>
      <xdr:nvGrpSpPr>
        <xdr:cNvPr id="148" name="Group 572"/>
        <xdr:cNvGrpSpPr>
          <a:grpSpLocks/>
        </xdr:cNvGrpSpPr>
      </xdr:nvGrpSpPr>
      <xdr:grpSpPr bwMode="auto">
        <a:xfrm rot="15809097" flipV="1">
          <a:off x="4505325" y="29984700"/>
          <a:ext cx="209550" cy="247650"/>
          <a:chOff x="120" y="330"/>
          <a:chExt cx="19" cy="16"/>
        </a:xfrm>
      </xdr:grpSpPr>
      <xdr:sp macro="" textlink="">
        <xdr:nvSpPr>
          <xdr:cNvPr id="149"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0"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2"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200025</xdr:colOff>
      <xdr:row>150</xdr:row>
      <xdr:rowOff>76200</xdr:rowOff>
    </xdr:from>
    <xdr:to>
      <xdr:col>20</xdr:col>
      <xdr:colOff>28575</xdr:colOff>
      <xdr:row>151</xdr:row>
      <xdr:rowOff>85725</xdr:rowOff>
    </xdr:to>
    <xdr:grpSp>
      <xdr:nvGrpSpPr>
        <xdr:cNvPr id="153" name="Group 577"/>
        <xdr:cNvGrpSpPr>
          <a:grpSpLocks/>
        </xdr:cNvGrpSpPr>
      </xdr:nvGrpSpPr>
      <xdr:grpSpPr bwMode="auto">
        <a:xfrm rot="10800000" flipV="1">
          <a:off x="4143375" y="30003750"/>
          <a:ext cx="266700" cy="200025"/>
          <a:chOff x="120" y="330"/>
          <a:chExt cx="19" cy="16"/>
        </a:xfrm>
      </xdr:grpSpPr>
      <xdr:sp macro="" textlink="">
        <xdr:nvSpPr>
          <xdr:cNvPr id="154"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5"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7"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180975</xdr:colOff>
      <xdr:row>150</xdr:row>
      <xdr:rowOff>47625</xdr:rowOff>
    </xdr:from>
    <xdr:to>
      <xdr:col>15</xdr:col>
      <xdr:colOff>0</xdr:colOff>
      <xdr:row>151</xdr:row>
      <xdr:rowOff>57150</xdr:rowOff>
    </xdr:to>
    <xdr:grpSp>
      <xdr:nvGrpSpPr>
        <xdr:cNvPr id="158" name="Group 587"/>
        <xdr:cNvGrpSpPr>
          <a:grpSpLocks/>
        </xdr:cNvGrpSpPr>
      </xdr:nvGrpSpPr>
      <xdr:grpSpPr bwMode="auto">
        <a:xfrm flipV="1">
          <a:off x="3028950" y="29975175"/>
          <a:ext cx="257175" cy="200025"/>
          <a:chOff x="120" y="330"/>
          <a:chExt cx="19" cy="16"/>
        </a:xfrm>
      </xdr:grpSpPr>
      <xdr:sp macro="" textlink="">
        <xdr:nvSpPr>
          <xdr:cNvPr id="159"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60"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2"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66675</xdr:colOff>
      <xdr:row>148</xdr:row>
      <xdr:rowOff>123825</xdr:rowOff>
    </xdr:from>
    <xdr:to>
      <xdr:col>13</xdr:col>
      <xdr:colOff>114300</xdr:colOff>
      <xdr:row>149</xdr:row>
      <xdr:rowOff>133350</xdr:rowOff>
    </xdr:to>
    <xdr:grpSp>
      <xdr:nvGrpSpPr>
        <xdr:cNvPr id="163" name="Group 592"/>
        <xdr:cNvGrpSpPr>
          <a:grpSpLocks/>
        </xdr:cNvGrpSpPr>
      </xdr:nvGrpSpPr>
      <xdr:grpSpPr bwMode="auto">
        <a:xfrm rot="10800000" flipV="1">
          <a:off x="2695575" y="29670375"/>
          <a:ext cx="266700" cy="200025"/>
          <a:chOff x="120" y="330"/>
          <a:chExt cx="19" cy="16"/>
        </a:xfrm>
      </xdr:grpSpPr>
      <xdr:sp macro="" textlink="">
        <xdr:nvSpPr>
          <xdr:cNvPr id="164"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65"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6"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7"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148</xdr:row>
      <xdr:rowOff>114300</xdr:rowOff>
    </xdr:from>
    <xdr:to>
      <xdr:col>5</xdr:col>
      <xdr:colOff>28575</xdr:colOff>
      <xdr:row>149</xdr:row>
      <xdr:rowOff>123825</xdr:rowOff>
    </xdr:to>
    <xdr:grpSp>
      <xdr:nvGrpSpPr>
        <xdr:cNvPr id="168" name="Group 597"/>
        <xdr:cNvGrpSpPr>
          <a:grpSpLocks/>
        </xdr:cNvGrpSpPr>
      </xdr:nvGrpSpPr>
      <xdr:grpSpPr bwMode="auto">
        <a:xfrm rot="10800000" flipV="1">
          <a:off x="857250" y="29660850"/>
          <a:ext cx="266700" cy="200025"/>
          <a:chOff x="120" y="330"/>
          <a:chExt cx="19" cy="16"/>
        </a:xfrm>
      </xdr:grpSpPr>
      <xdr:sp macro="" textlink="">
        <xdr:nvSpPr>
          <xdr:cNvPr id="169"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0"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1"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2"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85725</xdr:colOff>
      <xdr:row>148</xdr:row>
      <xdr:rowOff>85725</xdr:rowOff>
    </xdr:from>
    <xdr:to>
      <xdr:col>21</xdr:col>
      <xdr:colOff>76200</xdr:colOff>
      <xdr:row>149</xdr:row>
      <xdr:rowOff>142875</xdr:rowOff>
    </xdr:to>
    <xdr:grpSp>
      <xdr:nvGrpSpPr>
        <xdr:cNvPr id="173" name="Group 602"/>
        <xdr:cNvGrpSpPr>
          <a:grpSpLocks/>
        </xdr:cNvGrpSpPr>
      </xdr:nvGrpSpPr>
      <xdr:grpSpPr bwMode="auto">
        <a:xfrm rot="15913216" flipV="1">
          <a:off x="4467225" y="29632275"/>
          <a:ext cx="209550" cy="247650"/>
          <a:chOff x="120" y="330"/>
          <a:chExt cx="19" cy="16"/>
        </a:xfrm>
      </xdr:grpSpPr>
      <xdr:sp macro="" textlink="">
        <xdr:nvSpPr>
          <xdr:cNvPr id="174"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5"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7"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171450</xdr:colOff>
      <xdr:row>148</xdr:row>
      <xdr:rowOff>66675</xdr:rowOff>
    </xdr:from>
    <xdr:to>
      <xdr:col>15</xdr:col>
      <xdr:colOff>0</xdr:colOff>
      <xdr:row>149</xdr:row>
      <xdr:rowOff>85725</xdr:rowOff>
    </xdr:to>
    <xdr:grpSp>
      <xdr:nvGrpSpPr>
        <xdr:cNvPr id="178" name="Group 607"/>
        <xdr:cNvGrpSpPr>
          <a:grpSpLocks/>
        </xdr:cNvGrpSpPr>
      </xdr:nvGrpSpPr>
      <xdr:grpSpPr bwMode="auto">
        <a:xfrm rot="10800000" flipV="1">
          <a:off x="3019425" y="29613225"/>
          <a:ext cx="266700" cy="209550"/>
          <a:chOff x="120" y="330"/>
          <a:chExt cx="19" cy="16"/>
        </a:xfrm>
      </xdr:grpSpPr>
      <xdr:sp macro="" textlink="">
        <xdr:nvSpPr>
          <xdr:cNvPr id="179"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0"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2"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148</xdr:row>
      <xdr:rowOff>152400</xdr:rowOff>
    </xdr:from>
    <xdr:to>
      <xdr:col>16</xdr:col>
      <xdr:colOff>152400</xdr:colOff>
      <xdr:row>149</xdr:row>
      <xdr:rowOff>161925</xdr:rowOff>
    </xdr:to>
    <xdr:grpSp>
      <xdr:nvGrpSpPr>
        <xdr:cNvPr id="183" name="Group 612"/>
        <xdr:cNvGrpSpPr>
          <a:grpSpLocks/>
        </xdr:cNvGrpSpPr>
      </xdr:nvGrpSpPr>
      <xdr:grpSpPr bwMode="auto">
        <a:xfrm flipV="1">
          <a:off x="3400425" y="29698950"/>
          <a:ext cx="257175" cy="200025"/>
          <a:chOff x="120" y="330"/>
          <a:chExt cx="19" cy="16"/>
        </a:xfrm>
      </xdr:grpSpPr>
      <xdr:sp macro="" textlink="">
        <xdr:nvSpPr>
          <xdr:cNvPr id="184"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5"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7"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148</xdr:row>
      <xdr:rowOff>123825</xdr:rowOff>
    </xdr:from>
    <xdr:to>
      <xdr:col>18</xdr:col>
      <xdr:colOff>38100</xdr:colOff>
      <xdr:row>149</xdr:row>
      <xdr:rowOff>142875</xdr:rowOff>
    </xdr:to>
    <xdr:grpSp>
      <xdr:nvGrpSpPr>
        <xdr:cNvPr id="188" name="Group 617"/>
        <xdr:cNvGrpSpPr>
          <a:grpSpLocks/>
        </xdr:cNvGrpSpPr>
      </xdr:nvGrpSpPr>
      <xdr:grpSpPr bwMode="auto">
        <a:xfrm flipH="1" flipV="1">
          <a:off x="3724275" y="29670375"/>
          <a:ext cx="257175" cy="209550"/>
          <a:chOff x="120" y="330"/>
          <a:chExt cx="19" cy="16"/>
        </a:xfrm>
      </xdr:grpSpPr>
      <xdr:sp macro="" textlink="">
        <xdr:nvSpPr>
          <xdr:cNvPr id="189"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90"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1"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2"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148</xdr:row>
      <xdr:rowOff>142875</xdr:rowOff>
    </xdr:from>
    <xdr:to>
      <xdr:col>19</xdr:col>
      <xdr:colOff>114300</xdr:colOff>
      <xdr:row>149</xdr:row>
      <xdr:rowOff>152400</xdr:rowOff>
    </xdr:to>
    <xdr:grpSp>
      <xdr:nvGrpSpPr>
        <xdr:cNvPr id="193" name="Group 622"/>
        <xdr:cNvGrpSpPr>
          <a:grpSpLocks/>
        </xdr:cNvGrpSpPr>
      </xdr:nvGrpSpPr>
      <xdr:grpSpPr bwMode="auto">
        <a:xfrm flipV="1">
          <a:off x="4019550" y="29689425"/>
          <a:ext cx="257175" cy="200025"/>
          <a:chOff x="120" y="330"/>
          <a:chExt cx="19" cy="16"/>
        </a:xfrm>
      </xdr:grpSpPr>
      <xdr:sp macro="" textlink="">
        <xdr:nvSpPr>
          <xdr:cNvPr id="194"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95"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6"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7"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150</xdr:row>
      <xdr:rowOff>76200</xdr:rowOff>
    </xdr:from>
    <xdr:to>
      <xdr:col>6</xdr:col>
      <xdr:colOff>66675</xdr:colOff>
      <xdr:row>151</xdr:row>
      <xdr:rowOff>142875</xdr:rowOff>
    </xdr:to>
    <xdr:grpSp>
      <xdr:nvGrpSpPr>
        <xdr:cNvPr id="198" name="Group 627"/>
        <xdr:cNvGrpSpPr>
          <a:grpSpLocks/>
        </xdr:cNvGrpSpPr>
      </xdr:nvGrpSpPr>
      <xdr:grpSpPr bwMode="auto">
        <a:xfrm>
          <a:off x="1066800" y="30003750"/>
          <a:ext cx="314325" cy="257175"/>
          <a:chOff x="890" y="474"/>
          <a:chExt cx="24" cy="20"/>
        </a:xfrm>
      </xdr:grpSpPr>
      <xdr:sp macro="" textlink="">
        <xdr:nvSpPr>
          <xdr:cNvPr id="199"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200"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0</xdr:colOff>
      <xdr:row>150</xdr:row>
      <xdr:rowOff>28575</xdr:rowOff>
    </xdr:from>
    <xdr:to>
      <xdr:col>3</xdr:col>
      <xdr:colOff>76200</xdr:colOff>
      <xdr:row>151</xdr:row>
      <xdr:rowOff>66675</xdr:rowOff>
    </xdr:to>
    <xdr:sp macro="" textlink="">
      <xdr:nvSpPr>
        <xdr:cNvPr id="201" name="AutoShape 630"/>
        <xdr:cNvSpPr>
          <a:spLocks noChangeArrowheads="1"/>
        </xdr:cNvSpPr>
      </xdr:nvSpPr>
      <xdr:spPr bwMode="auto">
        <a:xfrm>
          <a:off x="438150" y="29956125"/>
          <a:ext cx="29527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219</xdr:row>
      <xdr:rowOff>85725</xdr:rowOff>
    </xdr:from>
    <xdr:to>
      <xdr:col>18</xdr:col>
      <xdr:colOff>123825</xdr:colOff>
      <xdr:row>219</xdr:row>
      <xdr:rowOff>85725</xdr:rowOff>
    </xdr:to>
    <xdr:sp macro="" textlink="">
      <xdr:nvSpPr>
        <xdr:cNvPr id="202" name="Line 568"/>
        <xdr:cNvSpPr>
          <a:spLocks noChangeShapeType="1"/>
        </xdr:cNvSpPr>
      </xdr:nvSpPr>
      <xdr:spPr bwMode="auto">
        <a:xfrm rot="16200000" flipV="1">
          <a:off x="3286125" y="439388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190500</xdr:colOff>
      <xdr:row>217</xdr:row>
      <xdr:rowOff>123825</xdr:rowOff>
    </xdr:from>
    <xdr:to>
      <xdr:col>21</xdr:col>
      <xdr:colOff>133350</xdr:colOff>
      <xdr:row>218</xdr:row>
      <xdr:rowOff>95250</xdr:rowOff>
    </xdr:to>
    <xdr:sp macro="" textlink="">
      <xdr:nvSpPr>
        <xdr:cNvPr id="203" name="Freeform 569"/>
        <xdr:cNvSpPr>
          <a:spLocks/>
        </xdr:cNvSpPr>
      </xdr:nvSpPr>
      <xdr:spPr bwMode="auto">
        <a:xfrm rot="-5400000">
          <a:off x="4133850" y="43595925"/>
          <a:ext cx="600075"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220</xdr:row>
      <xdr:rowOff>66675</xdr:rowOff>
    </xdr:from>
    <xdr:to>
      <xdr:col>17</xdr:col>
      <xdr:colOff>190500</xdr:colOff>
      <xdr:row>220</xdr:row>
      <xdr:rowOff>66675</xdr:rowOff>
    </xdr:to>
    <xdr:sp macro="" textlink="">
      <xdr:nvSpPr>
        <xdr:cNvPr id="204" name="Line 570"/>
        <xdr:cNvSpPr>
          <a:spLocks noChangeShapeType="1"/>
        </xdr:cNvSpPr>
      </xdr:nvSpPr>
      <xdr:spPr bwMode="auto">
        <a:xfrm rot="-5400000">
          <a:off x="3352800" y="441102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219</xdr:row>
      <xdr:rowOff>104775</xdr:rowOff>
    </xdr:from>
    <xdr:to>
      <xdr:col>13</xdr:col>
      <xdr:colOff>47625</xdr:colOff>
      <xdr:row>220</xdr:row>
      <xdr:rowOff>28575</xdr:rowOff>
    </xdr:to>
    <xdr:sp macro="" textlink="">
      <xdr:nvSpPr>
        <xdr:cNvPr id="205" name="Freeform 571"/>
        <xdr:cNvSpPr>
          <a:spLocks/>
        </xdr:cNvSpPr>
      </xdr:nvSpPr>
      <xdr:spPr bwMode="auto">
        <a:xfrm rot="-5400000">
          <a:off x="2343150" y="439578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0</xdr:colOff>
      <xdr:row>217</xdr:row>
      <xdr:rowOff>123825</xdr:rowOff>
    </xdr:from>
    <xdr:to>
      <xdr:col>4</xdr:col>
      <xdr:colOff>0</xdr:colOff>
      <xdr:row>218</xdr:row>
      <xdr:rowOff>133350</xdr:rowOff>
    </xdr:to>
    <xdr:grpSp>
      <xdr:nvGrpSpPr>
        <xdr:cNvPr id="206" name="Group 572"/>
        <xdr:cNvGrpSpPr>
          <a:grpSpLocks/>
        </xdr:cNvGrpSpPr>
      </xdr:nvGrpSpPr>
      <xdr:grpSpPr bwMode="auto">
        <a:xfrm rot="20404414" flipV="1">
          <a:off x="438150" y="43595925"/>
          <a:ext cx="438150" cy="200025"/>
          <a:chOff x="120" y="330"/>
          <a:chExt cx="19" cy="16"/>
        </a:xfrm>
      </xdr:grpSpPr>
      <xdr:sp macro="" textlink="">
        <xdr:nvSpPr>
          <xdr:cNvPr id="207"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08"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9"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0"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152400</xdr:colOff>
      <xdr:row>217</xdr:row>
      <xdr:rowOff>95250</xdr:rowOff>
    </xdr:from>
    <xdr:to>
      <xdr:col>7</xdr:col>
      <xdr:colOff>190500</xdr:colOff>
      <xdr:row>218</xdr:row>
      <xdr:rowOff>104775</xdr:rowOff>
    </xdr:to>
    <xdr:grpSp>
      <xdr:nvGrpSpPr>
        <xdr:cNvPr id="211" name="Group 587"/>
        <xdr:cNvGrpSpPr>
          <a:grpSpLocks/>
        </xdr:cNvGrpSpPr>
      </xdr:nvGrpSpPr>
      <xdr:grpSpPr bwMode="auto">
        <a:xfrm flipV="1">
          <a:off x="1466850" y="43567350"/>
          <a:ext cx="257175" cy="200025"/>
          <a:chOff x="120" y="330"/>
          <a:chExt cx="19" cy="16"/>
        </a:xfrm>
      </xdr:grpSpPr>
      <xdr:sp macro="" textlink="">
        <xdr:nvSpPr>
          <xdr:cNvPr id="212"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3"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5"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0</xdr:colOff>
      <xdr:row>219</xdr:row>
      <xdr:rowOff>76200</xdr:rowOff>
    </xdr:from>
    <xdr:to>
      <xdr:col>3</xdr:col>
      <xdr:colOff>190500</xdr:colOff>
      <xdr:row>220</xdr:row>
      <xdr:rowOff>85725</xdr:rowOff>
    </xdr:to>
    <xdr:grpSp>
      <xdr:nvGrpSpPr>
        <xdr:cNvPr id="216" name="Group 602"/>
        <xdr:cNvGrpSpPr>
          <a:grpSpLocks/>
        </xdr:cNvGrpSpPr>
      </xdr:nvGrpSpPr>
      <xdr:grpSpPr bwMode="auto">
        <a:xfrm flipV="1">
          <a:off x="438150" y="43929300"/>
          <a:ext cx="409575" cy="200025"/>
          <a:chOff x="120" y="330"/>
          <a:chExt cx="19" cy="16"/>
        </a:xfrm>
      </xdr:grpSpPr>
      <xdr:sp macro="" textlink="">
        <xdr:nvSpPr>
          <xdr:cNvPr id="217"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8"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9"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0"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161925</xdr:colOff>
      <xdr:row>219</xdr:row>
      <xdr:rowOff>114300</xdr:rowOff>
    </xdr:from>
    <xdr:to>
      <xdr:col>5</xdr:col>
      <xdr:colOff>209550</xdr:colOff>
      <xdr:row>220</xdr:row>
      <xdr:rowOff>133350</xdr:rowOff>
    </xdr:to>
    <xdr:grpSp>
      <xdr:nvGrpSpPr>
        <xdr:cNvPr id="221" name="Group 607"/>
        <xdr:cNvGrpSpPr>
          <a:grpSpLocks/>
        </xdr:cNvGrpSpPr>
      </xdr:nvGrpSpPr>
      <xdr:grpSpPr bwMode="auto">
        <a:xfrm rot="10800000" flipV="1">
          <a:off x="1038225" y="43967400"/>
          <a:ext cx="266700" cy="209550"/>
          <a:chOff x="120" y="330"/>
          <a:chExt cx="19" cy="16"/>
        </a:xfrm>
      </xdr:grpSpPr>
      <xdr:sp macro="" textlink="">
        <xdr:nvSpPr>
          <xdr:cNvPr id="222"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23"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4"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5"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180975</xdr:colOff>
      <xdr:row>217</xdr:row>
      <xdr:rowOff>57150</xdr:rowOff>
    </xdr:from>
    <xdr:to>
      <xdr:col>6</xdr:col>
      <xdr:colOff>9525</xdr:colOff>
      <xdr:row>218</xdr:row>
      <xdr:rowOff>66675</xdr:rowOff>
    </xdr:to>
    <xdr:grpSp>
      <xdr:nvGrpSpPr>
        <xdr:cNvPr id="226" name="Group 612"/>
        <xdr:cNvGrpSpPr>
          <a:grpSpLocks/>
        </xdr:cNvGrpSpPr>
      </xdr:nvGrpSpPr>
      <xdr:grpSpPr bwMode="auto">
        <a:xfrm flipV="1">
          <a:off x="1057275" y="43529250"/>
          <a:ext cx="266700" cy="200025"/>
          <a:chOff x="120" y="330"/>
          <a:chExt cx="19" cy="16"/>
        </a:xfrm>
      </xdr:grpSpPr>
      <xdr:sp macro="" textlink="">
        <xdr:nvSpPr>
          <xdr:cNvPr id="22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28"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9"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47625</xdr:colOff>
      <xdr:row>217</xdr:row>
      <xdr:rowOff>114300</xdr:rowOff>
    </xdr:from>
    <xdr:to>
      <xdr:col>13</xdr:col>
      <xdr:colOff>47625</xdr:colOff>
      <xdr:row>218</xdr:row>
      <xdr:rowOff>171450</xdr:rowOff>
    </xdr:to>
    <xdr:grpSp>
      <xdr:nvGrpSpPr>
        <xdr:cNvPr id="231" name="Group 617"/>
        <xdr:cNvGrpSpPr>
          <a:grpSpLocks/>
        </xdr:cNvGrpSpPr>
      </xdr:nvGrpSpPr>
      <xdr:grpSpPr bwMode="auto">
        <a:xfrm rot="3210917" flipH="1" flipV="1">
          <a:off x="2676525" y="43586400"/>
          <a:ext cx="219075" cy="247650"/>
          <a:chOff x="120" y="330"/>
          <a:chExt cx="19" cy="16"/>
        </a:xfrm>
      </xdr:grpSpPr>
      <xdr:sp macro="" textlink="">
        <xdr:nvSpPr>
          <xdr:cNvPr id="23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3"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4"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85725</xdr:colOff>
      <xdr:row>219</xdr:row>
      <xdr:rowOff>123825</xdr:rowOff>
    </xdr:from>
    <xdr:to>
      <xdr:col>14</xdr:col>
      <xdr:colOff>123825</xdr:colOff>
      <xdr:row>220</xdr:row>
      <xdr:rowOff>133350</xdr:rowOff>
    </xdr:to>
    <xdr:grpSp>
      <xdr:nvGrpSpPr>
        <xdr:cNvPr id="236" name="Group 622"/>
        <xdr:cNvGrpSpPr>
          <a:grpSpLocks/>
        </xdr:cNvGrpSpPr>
      </xdr:nvGrpSpPr>
      <xdr:grpSpPr bwMode="auto">
        <a:xfrm flipV="1">
          <a:off x="2933700" y="43976925"/>
          <a:ext cx="257175" cy="200025"/>
          <a:chOff x="120" y="330"/>
          <a:chExt cx="19" cy="16"/>
        </a:xfrm>
      </xdr:grpSpPr>
      <xdr:sp macro="" textlink="">
        <xdr:nvSpPr>
          <xdr:cNvPr id="23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8"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9"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19050</xdr:colOff>
      <xdr:row>219</xdr:row>
      <xdr:rowOff>76200</xdr:rowOff>
    </xdr:from>
    <xdr:to>
      <xdr:col>10</xdr:col>
      <xdr:colOff>104775</xdr:colOff>
      <xdr:row>220</xdr:row>
      <xdr:rowOff>142875</xdr:rowOff>
    </xdr:to>
    <xdr:grpSp>
      <xdr:nvGrpSpPr>
        <xdr:cNvPr id="241" name="Group 627"/>
        <xdr:cNvGrpSpPr>
          <a:grpSpLocks/>
        </xdr:cNvGrpSpPr>
      </xdr:nvGrpSpPr>
      <xdr:grpSpPr bwMode="auto">
        <a:xfrm>
          <a:off x="1990725" y="43929300"/>
          <a:ext cx="304800" cy="257175"/>
          <a:chOff x="890" y="474"/>
          <a:chExt cx="24" cy="20"/>
        </a:xfrm>
      </xdr:grpSpPr>
      <xdr:sp macro="" textlink="">
        <xdr:nvSpPr>
          <xdr:cNvPr id="24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24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10</xdr:col>
      <xdr:colOff>95250</xdr:colOff>
      <xdr:row>217</xdr:row>
      <xdr:rowOff>114300</xdr:rowOff>
    </xdr:from>
    <xdr:to>
      <xdr:col>11</xdr:col>
      <xdr:colOff>66675</xdr:colOff>
      <xdr:row>218</xdr:row>
      <xdr:rowOff>152400</xdr:rowOff>
    </xdr:to>
    <xdr:sp macro="" textlink="">
      <xdr:nvSpPr>
        <xdr:cNvPr id="244" name="AutoShape 630"/>
        <xdr:cNvSpPr>
          <a:spLocks noChangeArrowheads="1"/>
        </xdr:cNvSpPr>
      </xdr:nvSpPr>
      <xdr:spPr bwMode="auto">
        <a:xfrm>
          <a:off x="2286000" y="435864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254</xdr:row>
      <xdr:rowOff>85725</xdr:rowOff>
    </xdr:from>
    <xdr:to>
      <xdr:col>18</xdr:col>
      <xdr:colOff>123825</xdr:colOff>
      <xdr:row>254</xdr:row>
      <xdr:rowOff>85725</xdr:rowOff>
    </xdr:to>
    <xdr:sp macro="" textlink="">
      <xdr:nvSpPr>
        <xdr:cNvPr id="245" name="Line 568"/>
        <xdr:cNvSpPr>
          <a:spLocks noChangeShapeType="1"/>
        </xdr:cNvSpPr>
      </xdr:nvSpPr>
      <xdr:spPr bwMode="auto">
        <a:xfrm rot="16200000" flipV="1">
          <a:off x="3286125" y="5092065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254</xdr:row>
      <xdr:rowOff>114300</xdr:rowOff>
    </xdr:from>
    <xdr:to>
      <xdr:col>9</xdr:col>
      <xdr:colOff>114300</xdr:colOff>
      <xdr:row>255</xdr:row>
      <xdr:rowOff>85725</xdr:rowOff>
    </xdr:to>
    <xdr:sp macro="" textlink="">
      <xdr:nvSpPr>
        <xdr:cNvPr id="246" name="Freeform 569"/>
        <xdr:cNvSpPr>
          <a:spLocks/>
        </xdr:cNvSpPr>
      </xdr:nvSpPr>
      <xdr:spPr bwMode="auto">
        <a:xfrm rot="-5400000">
          <a:off x="1476375" y="5094922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255</xdr:row>
      <xdr:rowOff>66675</xdr:rowOff>
    </xdr:from>
    <xdr:to>
      <xdr:col>17</xdr:col>
      <xdr:colOff>190500</xdr:colOff>
      <xdr:row>255</xdr:row>
      <xdr:rowOff>66675</xdr:rowOff>
    </xdr:to>
    <xdr:sp macro="" textlink="">
      <xdr:nvSpPr>
        <xdr:cNvPr id="247" name="Line 570"/>
        <xdr:cNvSpPr>
          <a:spLocks noChangeShapeType="1"/>
        </xdr:cNvSpPr>
      </xdr:nvSpPr>
      <xdr:spPr bwMode="auto">
        <a:xfrm rot="-5400000">
          <a:off x="3352800" y="5109210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254</xdr:row>
      <xdr:rowOff>104775</xdr:rowOff>
    </xdr:from>
    <xdr:to>
      <xdr:col>13</xdr:col>
      <xdr:colOff>47625</xdr:colOff>
      <xdr:row>255</xdr:row>
      <xdr:rowOff>28575</xdr:rowOff>
    </xdr:to>
    <xdr:sp macro="" textlink="">
      <xdr:nvSpPr>
        <xdr:cNvPr id="248" name="Freeform 571"/>
        <xdr:cNvSpPr>
          <a:spLocks/>
        </xdr:cNvSpPr>
      </xdr:nvSpPr>
      <xdr:spPr bwMode="auto">
        <a:xfrm rot="-5400000">
          <a:off x="2343150" y="509397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47625</xdr:colOff>
      <xdr:row>252</xdr:row>
      <xdr:rowOff>123825</xdr:rowOff>
    </xdr:from>
    <xdr:to>
      <xdr:col>12</xdr:col>
      <xdr:colOff>85725</xdr:colOff>
      <xdr:row>253</xdr:row>
      <xdr:rowOff>142875</xdr:rowOff>
    </xdr:to>
    <xdr:grpSp>
      <xdr:nvGrpSpPr>
        <xdr:cNvPr id="249" name="Group 572"/>
        <xdr:cNvGrpSpPr>
          <a:grpSpLocks/>
        </xdr:cNvGrpSpPr>
      </xdr:nvGrpSpPr>
      <xdr:grpSpPr bwMode="auto">
        <a:xfrm flipV="1">
          <a:off x="2457450" y="50577750"/>
          <a:ext cx="257175" cy="209550"/>
          <a:chOff x="120" y="330"/>
          <a:chExt cx="19" cy="16"/>
        </a:xfrm>
      </xdr:grpSpPr>
      <xdr:sp macro="" textlink="">
        <xdr:nvSpPr>
          <xdr:cNvPr id="250"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51"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2"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3"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142875</xdr:colOff>
      <xdr:row>252</xdr:row>
      <xdr:rowOff>114300</xdr:rowOff>
    </xdr:from>
    <xdr:to>
      <xdr:col>7</xdr:col>
      <xdr:colOff>190500</xdr:colOff>
      <xdr:row>253</xdr:row>
      <xdr:rowOff>123825</xdr:rowOff>
    </xdr:to>
    <xdr:grpSp>
      <xdr:nvGrpSpPr>
        <xdr:cNvPr id="254" name="Group 577"/>
        <xdr:cNvGrpSpPr>
          <a:grpSpLocks/>
        </xdr:cNvGrpSpPr>
      </xdr:nvGrpSpPr>
      <xdr:grpSpPr bwMode="auto">
        <a:xfrm rot="10800000" flipV="1">
          <a:off x="1457325" y="50568225"/>
          <a:ext cx="266700" cy="200025"/>
          <a:chOff x="120" y="330"/>
          <a:chExt cx="19" cy="16"/>
        </a:xfrm>
      </xdr:grpSpPr>
      <xdr:sp macro="" textlink="">
        <xdr:nvSpPr>
          <xdr:cNvPr id="255"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56"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7"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8"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252</xdr:row>
      <xdr:rowOff>114300</xdr:rowOff>
    </xdr:from>
    <xdr:to>
      <xdr:col>6</xdr:col>
      <xdr:colOff>104775</xdr:colOff>
      <xdr:row>253</xdr:row>
      <xdr:rowOff>123825</xdr:rowOff>
    </xdr:to>
    <xdr:grpSp>
      <xdr:nvGrpSpPr>
        <xdr:cNvPr id="259" name="Group 582"/>
        <xdr:cNvGrpSpPr>
          <a:grpSpLocks/>
        </xdr:cNvGrpSpPr>
      </xdr:nvGrpSpPr>
      <xdr:grpSpPr bwMode="auto">
        <a:xfrm rot="10800000" flipV="1">
          <a:off x="1162050" y="50568225"/>
          <a:ext cx="257175" cy="200025"/>
          <a:chOff x="120" y="330"/>
          <a:chExt cx="19" cy="16"/>
        </a:xfrm>
      </xdr:grpSpPr>
      <xdr:sp macro="" textlink="">
        <xdr:nvSpPr>
          <xdr:cNvPr id="260"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1"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3"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142875</xdr:colOff>
      <xdr:row>252</xdr:row>
      <xdr:rowOff>142875</xdr:rowOff>
    </xdr:from>
    <xdr:to>
      <xdr:col>13</xdr:col>
      <xdr:colOff>180975</xdr:colOff>
      <xdr:row>253</xdr:row>
      <xdr:rowOff>152400</xdr:rowOff>
    </xdr:to>
    <xdr:grpSp>
      <xdr:nvGrpSpPr>
        <xdr:cNvPr id="264" name="Group 587"/>
        <xdr:cNvGrpSpPr>
          <a:grpSpLocks/>
        </xdr:cNvGrpSpPr>
      </xdr:nvGrpSpPr>
      <xdr:grpSpPr bwMode="auto">
        <a:xfrm flipV="1">
          <a:off x="2771775" y="50596800"/>
          <a:ext cx="257175" cy="200025"/>
          <a:chOff x="120" y="330"/>
          <a:chExt cx="19" cy="16"/>
        </a:xfrm>
      </xdr:grpSpPr>
      <xdr:sp macro="" textlink="">
        <xdr:nvSpPr>
          <xdr:cNvPr id="265"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6"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8"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252</xdr:row>
      <xdr:rowOff>114300</xdr:rowOff>
    </xdr:from>
    <xdr:to>
      <xdr:col>9</xdr:col>
      <xdr:colOff>76200</xdr:colOff>
      <xdr:row>253</xdr:row>
      <xdr:rowOff>123825</xdr:rowOff>
    </xdr:to>
    <xdr:grpSp>
      <xdr:nvGrpSpPr>
        <xdr:cNvPr id="269" name="Group 592"/>
        <xdr:cNvGrpSpPr>
          <a:grpSpLocks/>
        </xdr:cNvGrpSpPr>
      </xdr:nvGrpSpPr>
      <xdr:grpSpPr bwMode="auto">
        <a:xfrm rot="10800000" flipV="1">
          <a:off x="1781175" y="50568225"/>
          <a:ext cx="266700" cy="200025"/>
          <a:chOff x="120" y="330"/>
          <a:chExt cx="19" cy="16"/>
        </a:xfrm>
      </xdr:grpSpPr>
      <xdr:sp macro="" textlink="">
        <xdr:nvSpPr>
          <xdr:cNvPr id="270"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71"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2"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3"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252</xdr:row>
      <xdr:rowOff>114300</xdr:rowOff>
    </xdr:from>
    <xdr:to>
      <xdr:col>5</xdr:col>
      <xdr:colOff>28575</xdr:colOff>
      <xdr:row>253</xdr:row>
      <xdr:rowOff>123825</xdr:rowOff>
    </xdr:to>
    <xdr:grpSp>
      <xdr:nvGrpSpPr>
        <xdr:cNvPr id="274" name="Group 597"/>
        <xdr:cNvGrpSpPr>
          <a:grpSpLocks/>
        </xdr:cNvGrpSpPr>
      </xdr:nvGrpSpPr>
      <xdr:grpSpPr bwMode="auto">
        <a:xfrm rot="10800000" flipV="1">
          <a:off x="857250" y="50568225"/>
          <a:ext cx="266700" cy="200025"/>
          <a:chOff x="120" y="330"/>
          <a:chExt cx="19" cy="16"/>
        </a:xfrm>
      </xdr:grpSpPr>
      <xdr:sp macro="" textlink="">
        <xdr:nvSpPr>
          <xdr:cNvPr id="275"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76"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8"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252</xdr:row>
      <xdr:rowOff>152400</xdr:rowOff>
    </xdr:from>
    <xdr:to>
      <xdr:col>15</xdr:col>
      <xdr:colOff>47625</xdr:colOff>
      <xdr:row>253</xdr:row>
      <xdr:rowOff>161925</xdr:rowOff>
    </xdr:to>
    <xdr:grpSp>
      <xdr:nvGrpSpPr>
        <xdr:cNvPr id="279" name="Group 602"/>
        <xdr:cNvGrpSpPr>
          <a:grpSpLocks/>
        </xdr:cNvGrpSpPr>
      </xdr:nvGrpSpPr>
      <xdr:grpSpPr bwMode="auto">
        <a:xfrm flipV="1">
          <a:off x="3076575" y="50606325"/>
          <a:ext cx="257175" cy="200025"/>
          <a:chOff x="120" y="330"/>
          <a:chExt cx="19" cy="16"/>
        </a:xfrm>
      </xdr:grpSpPr>
      <xdr:sp macro="" textlink="">
        <xdr:nvSpPr>
          <xdr:cNvPr id="280"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1"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3"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252</xdr:row>
      <xdr:rowOff>123825</xdr:rowOff>
    </xdr:from>
    <xdr:to>
      <xdr:col>11</xdr:col>
      <xdr:colOff>0</xdr:colOff>
      <xdr:row>253</xdr:row>
      <xdr:rowOff>142875</xdr:rowOff>
    </xdr:to>
    <xdr:grpSp>
      <xdr:nvGrpSpPr>
        <xdr:cNvPr id="284" name="Group 607"/>
        <xdr:cNvGrpSpPr>
          <a:grpSpLocks/>
        </xdr:cNvGrpSpPr>
      </xdr:nvGrpSpPr>
      <xdr:grpSpPr bwMode="auto">
        <a:xfrm rot="10800000" flipV="1">
          <a:off x="2133600" y="50577750"/>
          <a:ext cx="276225" cy="209550"/>
          <a:chOff x="120" y="330"/>
          <a:chExt cx="19" cy="16"/>
        </a:xfrm>
      </xdr:grpSpPr>
      <xdr:sp macro="" textlink="">
        <xdr:nvSpPr>
          <xdr:cNvPr id="285"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6"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8"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252</xdr:row>
      <xdr:rowOff>152400</xdr:rowOff>
    </xdr:from>
    <xdr:to>
      <xdr:col>16</xdr:col>
      <xdr:colOff>152400</xdr:colOff>
      <xdr:row>253</xdr:row>
      <xdr:rowOff>161925</xdr:rowOff>
    </xdr:to>
    <xdr:grpSp>
      <xdr:nvGrpSpPr>
        <xdr:cNvPr id="289" name="Group 612"/>
        <xdr:cNvGrpSpPr>
          <a:grpSpLocks/>
        </xdr:cNvGrpSpPr>
      </xdr:nvGrpSpPr>
      <xdr:grpSpPr bwMode="auto">
        <a:xfrm flipV="1">
          <a:off x="3400425" y="50606325"/>
          <a:ext cx="257175" cy="200025"/>
          <a:chOff x="120" y="330"/>
          <a:chExt cx="19" cy="16"/>
        </a:xfrm>
      </xdr:grpSpPr>
      <xdr:sp macro="" textlink="">
        <xdr:nvSpPr>
          <xdr:cNvPr id="290"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1"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2"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3"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252</xdr:row>
      <xdr:rowOff>123825</xdr:rowOff>
    </xdr:from>
    <xdr:to>
      <xdr:col>18</xdr:col>
      <xdr:colOff>38100</xdr:colOff>
      <xdr:row>253</xdr:row>
      <xdr:rowOff>142875</xdr:rowOff>
    </xdr:to>
    <xdr:grpSp>
      <xdr:nvGrpSpPr>
        <xdr:cNvPr id="294" name="Group 617"/>
        <xdr:cNvGrpSpPr>
          <a:grpSpLocks/>
        </xdr:cNvGrpSpPr>
      </xdr:nvGrpSpPr>
      <xdr:grpSpPr bwMode="auto">
        <a:xfrm flipH="1" flipV="1">
          <a:off x="3724275" y="50577750"/>
          <a:ext cx="257175" cy="209550"/>
          <a:chOff x="120" y="330"/>
          <a:chExt cx="19" cy="16"/>
        </a:xfrm>
      </xdr:grpSpPr>
      <xdr:sp macro="" textlink="">
        <xdr:nvSpPr>
          <xdr:cNvPr id="295"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6"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7"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8"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252</xdr:row>
      <xdr:rowOff>142875</xdr:rowOff>
    </xdr:from>
    <xdr:to>
      <xdr:col>19</xdr:col>
      <xdr:colOff>114300</xdr:colOff>
      <xdr:row>253</xdr:row>
      <xdr:rowOff>152400</xdr:rowOff>
    </xdr:to>
    <xdr:grpSp>
      <xdr:nvGrpSpPr>
        <xdr:cNvPr id="299" name="Group 622"/>
        <xdr:cNvGrpSpPr>
          <a:grpSpLocks/>
        </xdr:cNvGrpSpPr>
      </xdr:nvGrpSpPr>
      <xdr:grpSpPr bwMode="auto">
        <a:xfrm flipV="1">
          <a:off x="4019550" y="50596800"/>
          <a:ext cx="257175" cy="200025"/>
          <a:chOff x="120" y="330"/>
          <a:chExt cx="19" cy="16"/>
        </a:xfrm>
      </xdr:grpSpPr>
      <xdr:sp macro="" textlink="">
        <xdr:nvSpPr>
          <xdr:cNvPr id="300"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1"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2"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3"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254</xdr:row>
      <xdr:rowOff>76200</xdr:rowOff>
    </xdr:from>
    <xdr:to>
      <xdr:col>6</xdr:col>
      <xdr:colOff>66675</xdr:colOff>
      <xdr:row>255</xdr:row>
      <xdr:rowOff>142875</xdr:rowOff>
    </xdr:to>
    <xdr:grpSp>
      <xdr:nvGrpSpPr>
        <xdr:cNvPr id="304" name="Group 627"/>
        <xdr:cNvGrpSpPr>
          <a:grpSpLocks/>
        </xdr:cNvGrpSpPr>
      </xdr:nvGrpSpPr>
      <xdr:grpSpPr bwMode="auto">
        <a:xfrm>
          <a:off x="1066800" y="50911125"/>
          <a:ext cx="314325" cy="257175"/>
          <a:chOff x="890" y="474"/>
          <a:chExt cx="24" cy="20"/>
        </a:xfrm>
      </xdr:grpSpPr>
      <xdr:sp macro="" textlink="">
        <xdr:nvSpPr>
          <xdr:cNvPr id="30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0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254</xdr:row>
      <xdr:rowOff>28575</xdr:rowOff>
    </xdr:from>
    <xdr:to>
      <xdr:col>3</xdr:col>
      <xdr:colOff>200025</xdr:colOff>
      <xdr:row>255</xdr:row>
      <xdr:rowOff>66675</xdr:rowOff>
    </xdr:to>
    <xdr:sp macro="" textlink="">
      <xdr:nvSpPr>
        <xdr:cNvPr id="307" name="AutoShape 630"/>
        <xdr:cNvSpPr>
          <a:spLocks noChangeArrowheads="1"/>
        </xdr:cNvSpPr>
      </xdr:nvSpPr>
      <xdr:spPr bwMode="auto">
        <a:xfrm>
          <a:off x="666750" y="508635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289</xdr:row>
      <xdr:rowOff>85725</xdr:rowOff>
    </xdr:from>
    <xdr:to>
      <xdr:col>18</xdr:col>
      <xdr:colOff>123825</xdr:colOff>
      <xdr:row>289</xdr:row>
      <xdr:rowOff>85725</xdr:rowOff>
    </xdr:to>
    <xdr:sp macro="" textlink="">
      <xdr:nvSpPr>
        <xdr:cNvPr id="308" name="Line 568"/>
        <xdr:cNvSpPr>
          <a:spLocks noChangeShapeType="1"/>
        </xdr:cNvSpPr>
      </xdr:nvSpPr>
      <xdr:spPr bwMode="auto">
        <a:xfrm rot="16200000" flipV="1">
          <a:off x="3286125" y="579024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289</xdr:row>
      <xdr:rowOff>114300</xdr:rowOff>
    </xdr:from>
    <xdr:to>
      <xdr:col>9</xdr:col>
      <xdr:colOff>114300</xdr:colOff>
      <xdr:row>290</xdr:row>
      <xdr:rowOff>85725</xdr:rowOff>
    </xdr:to>
    <xdr:sp macro="" textlink="">
      <xdr:nvSpPr>
        <xdr:cNvPr id="309" name="Freeform 569"/>
        <xdr:cNvSpPr>
          <a:spLocks/>
        </xdr:cNvSpPr>
      </xdr:nvSpPr>
      <xdr:spPr bwMode="auto">
        <a:xfrm rot="-5400000">
          <a:off x="1476375" y="5793105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290</xdr:row>
      <xdr:rowOff>66675</xdr:rowOff>
    </xdr:from>
    <xdr:to>
      <xdr:col>17</xdr:col>
      <xdr:colOff>190500</xdr:colOff>
      <xdr:row>290</xdr:row>
      <xdr:rowOff>66675</xdr:rowOff>
    </xdr:to>
    <xdr:sp macro="" textlink="">
      <xdr:nvSpPr>
        <xdr:cNvPr id="310" name="Line 570"/>
        <xdr:cNvSpPr>
          <a:spLocks noChangeShapeType="1"/>
        </xdr:cNvSpPr>
      </xdr:nvSpPr>
      <xdr:spPr bwMode="auto">
        <a:xfrm rot="-5400000">
          <a:off x="3352800" y="5807392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289</xdr:row>
      <xdr:rowOff>104775</xdr:rowOff>
    </xdr:from>
    <xdr:to>
      <xdr:col>13</xdr:col>
      <xdr:colOff>47625</xdr:colOff>
      <xdr:row>290</xdr:row>
      <xdr:rowOff>28575</xdr:rowOff>
    </xdr:to>
    <xdr:sp macro="" textlink="">
      <xdr:nvSpPr>
        <xdr:cNvPr id="311" name="Freeform 571"/>
        <xdr:cNvSpPr>
          <a:spLocks/>
        </xdr:cNvSpPr>
      </xdr:nvSpPr>
      <xdr:spPr bwMode="auto">
        <a:xfrm rot="-5400000">
          <a:off x="2343150" y="579215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47625</xdr:colOff>
      <xdr:row>287</xdr:row>
      <xdr:rowOff>123825</xdr:rowOff>
    </xdr:from>
    <xdr:to>
      <xdr:col>12</xdr:col>
      <xdr:colOff>85725</xdr:colOff>
      <xdr:row>288</xdr:row>
      <xdr:rowOff>142875</xdr:rowOff>
    </xdr:to>
    <xdr:grpSp>
      <xdr:nvGrpSpPr>
        <xdr:cNvPr id="312" name="Group 572"/>
        <xdr:cNvGrpSpPr>
          <a:grpSpLocks/>
        </xdr:cNvGrpSpPr>
      </xdr:nvGrpSpPr>
      <xdr:grpSpPr bwMode="auto">
        <a:xfrm flipV="1">
          <a:off x="2457450" y="57559575"/>
          <a:ext cx="257175" cy="209550"/>
          <a:chOff x="120" y="330"/>
          <a:chExt cx="19" cy="16"/>
        </a:xfrm>
      </xdr:grpSpPr>
      <xdr:sp macro="" textlink="">
        <xdr:nvSpPr>
          <xdr:cNvPr id="31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1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142875</xdr:colOff>
      <xdr:row>287</xdr:row>
      <xdr:rowOff>114300</xdr:rowOff>
    </xdr:from>
    <xdr:to>
      <xdr:col>7</xdr:col>
      <xdr:colOff>190500</xdr:colOff>
      <xdr:row>288</xdr:row>
      <xdr:rowOff>123825</xdr:rowOff>
    </xdr:to>
    <xdr:grpSp>
      <xdr:nvGrpSpPr>
        <xdr:cNvPr id="317" name="Group 577"/>
        <xdr:cNvGrpSpPr>
          <a:grpSpLocks/>
        </xdr:cNvGrpSpPr>
      </xdr:nvGrpSpPr>
      <xdr:grpSpPr bwMode="auto">
        <a:xfrm rot="10800000" flipV="1">
          <a:off x="1457325" y="57550050"/>
          <a:ext cx="266700" cy="200025"/>
          <a:chOff x="120" y="330"/>
          <a:chExt cx="19" cy="16"/>
        </a:xfrm>
      </xdr:grpSpPr>
      <xdr:sp macro="" textlink="">
        <xdr:nvSpPr>
          <xdr:cNvPr id="318"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19"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0"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1"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287</xdr:row>
      <xdr:rowOff>114300</xdr:rowOff>
    </xdr:from>
    <xdr:to>
      <xdr:col>6</xdr:col>
      <xdr:colOff>104775</xdr:colOff>
      <xdr:row>288</xdr:row>
      <xdr:rowOff>123825</xdr:rowOff>
    </xdr:to>
    <xdr:grpSp>
      <xdr:nvGrpSpPr>
        <xdr:cNvPr id="322" name="Group 582"/>
        <xdr:cNvGrpSpPr>
          <a:grpSpLocks/>
        </xdr:cNvGrpSpPr>
      </xdr:nvGrpSpPr>
      <xdr:grpSpPr bwMode="auto">
        <a:xfrm rot="10800000" flipV="1">
          <a:off x="1162050" y="57550050"/>
          <a:ext cx="257175" cy="200025"/>
          <a:chOff x="120" y="330"/>
          <a:chExt cx="19" cy="16"/>
        </a:xfrm>
      </xdr:grpSpPr>
      <xdr:sp macro="" textlink="">
        <xdr:nvSpPr>
          <xdr:cNvPr id="323"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24"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6"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142875</xdr:colOff>
      <xdr:row>287</xdr:row>
      <xdr:rowOff>142875</xdr:rowOff>
    </xdr:from>
    <xdr:to>
      <xdr:col>13</xdr:col>
      <xdr:colOff>180975</xdr:colOff>
      <xdr:row>288</xdr:row>
      <xdr:rowOff>152400</xdr:rowOff>
    </xdr:to>
    <xdr:grpSp>
      <xdr:nvGrpSpPr>
        <xdr:cNvPr id="327" name="Group 587"/>
        <xdr:cNvGrpSpPr>
          <a:grpSpLocks/>
        </xdr:cNvGrpSpPr>
      </xdr:nvGrpSpPr>
      <xdr:grpSpPr bwMode="auto">
        <a:xfrm flipV="1">
          <a:off x="2771775" y="57578625"/>
          <a:ext cx="257175" cy="200025"/>
          <a:chOff x="120" y="330"/>
          <a:chExt cx="19" cy="16"/>
        </a:xfrm>
      </xdr:grpSpPr>
      <xdr:sp macro="" textlink="">
        <xdr:nvSpPr>
          <xdr:cNvPr id="32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2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287</xdr:row>
      <xdr:rowOff>114300</xdr:rowOff>
    </xdr:from>
    <xdr:to>
      <xdr:col>9</xdr:col>
      <xdr:colOff>76200</xdr:colOff>
      <xdr:row>288</xdr:row>
      <xdr:rowOff>123825</xdr:rowOff>
    </xdr:to>
    <xdr:grpSp>
      <xdr:nvGrpSpPr>
        <xdr:cNvPr id="332" name="Group 592"/>
        <xdr:cNvGrpSpPr>
          <a:grpSpLocks/>
        </xdr:cNvGrpSpPr>
      </xdr:nvGrpSpPr>
      <xdr:grpSpPr bwMode="auto">
        <a:xfrm rot="10800000" flipV="1">
          <a:off x="1781175" y="57550050"/>
          <a:ext cx="266700" cy="200025"/>
          <a:chOff x="120" y="330"/>
          <a:chExt cx="19" cy="16"/>
        </a:xfrm>
      </xdr:grpSpPr>
      <xdr:sp macro="" textlink="">
        <xdr:nvSpPr>
          <xdr:cNvPr id="33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287</xdr:row>
      <xdr:rowOff>114300</xdr:rowOff>
    </xdr:from>
    <xdr:to>
      <xdr:col>5</xdr:col>
      <xdr:colOff>28575</xdr:colOff>
      <xdr:row>288</xdr:row>
      <xdr:rowOff>123825</xdr:rowOff>
    </xdr:to>
    <xdr:grpSp>
      <xdr:nvGrpSpPr>
        <xdr:cNvPr id="337" name="Group 597"/>
        <xdr:cNvGrpSpPr>
          <a:grpSpLocks/>
        </xdr:cNvGrpSpPr>
      </xdr:nvGrpSpPr>
      <xdr:grpSpPr bwMode="auto">
        <a:xfrm rot="10800000" flipV="1">
          <a:off x="857250" y="57550050"/>
          <a:ext cx="266700" cy="200025"/>
          <a:chOff x="120" y="330"/>
          <a:chExt cx="19" cy="16"/>
        </a:xfrm>
      </xdr:grpSpPr>
      <xdr:sp macro="" textlink="">
        <xdr:nvSpPr>
          <xdr:cNvPr id="33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287</xdr:row>
      <xdr:rowOff>152400</xdr:rowOff>
    </xdr:from>
    <xdr:to>
      <xdr:col>15</xdr:col>
      <xdr:colOff>47625</xdr:colOff>
      <xdr:row>288</xdr:row>
      <xdr:rowOff>161925</xdr:rowOff>
    </xdr:to>
    <xdr:grpSp>
      <xdr:nvGrpSpPr>
        <xdr:cNvPr id="342" name="Group 602"/>
        <xdr:cNvGrpSpPr>
          <a:grpSpLocks/>
        </xdr:cNvGrpSpPr>
      </xdr:nvGrpSpPr>
      <xdr:grpSpPr bwMode="auto">
        <a:xfrm flipV="1">
          <a:off x="3076575" y="57588150"/>
          <a:ext cx="257175" cy="200025"/>
          <a:chOff x="120" y="330"/>
          <a:chExt cx="19" cy="16"/>
        </a:xfrm>
      </xdr:grpSpPr>
      <xdr:sp macro="" textlink="">
        <xdr:nvSpPr>
          <xdr:cNvPr id="343"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4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6"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287</xdr:row>
      <xdr:rowOff>123825</xdr:rowOff>
    </xdr:from>
    <xdr:to>
      <xdr:col>11</xdr:col>
      <xdr:colOff>0</xdr:colOff>
      <xdr:row>288</xdr:row>
      <xdr:rowOff>142875</xdr:rowOff>
    </xdr:to>
    <xdr:grpSp>
      <xdr:nvGrpSpPr>
        <xdr:cNvPr id="347" name="Group 607"/>
        <xdr:cNvGrpSpPr>
          <a:grpSpLocks/>
        </xdr:cNvGrpSpPr>
      </xdr:nvGrpSpPr>
      <xdr:grpSpPr bwMode="auto">
        <a:xfrm rot="10800000" flipV="1">
          <a:off x="2133600" y="57559575"/>
          <a:ext cx="276225" cy="209550"/>
          <a:chOff x="120" y="330"/>
          <a:chExt cx="19" cy="16"/>
        </a:xfrm>
      </xdr:grpSpPr>
      <xdr:sp macro="" textlink="">
        <xdr:nvSpPr>
          <xdr:cNvPr id="348"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49"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0"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1"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287</xdr:row>
      <xdr:rowOff>152400</xdr:rowOff>
    </xdr:from>
    <xdr:to>
      <xdr:col>16</xdr:col>
      <xdr:colOff>152400</xdr:colOff>
      <xdr:row>288</xdr:row>
      <xdr:rowOff>161925</xdr:rowOff>
    </xdr:to>
    <xdr:grpSp>
      <xdr:nvGrpSpPr>
        <xdr:cNvPr id="352" name="Group 612"/>
        <xdr:cNvGrpSpPr>
          <a:grpSpLocks/>
        </xdr:cNvGrpSpPr>
      </xdr:nvGrpSpPr>
      <xdr:grpSpPr bwMode="auto">
        <a:xfrm flipV="1">
          <a:off x="3400425" y="57588150"/>
          <a:ext cx="257175" cy="200025"/>
          <a:chOff x="120" y="330"/>
          <a:chExt cx="19" cy="16"/>
        </a:xfrm>
      </xdr:grpSpPr>
      <xdr:sp macro="" textlink="">
        <xdr:nvSpPr>
          <xdr:cNvPr id="35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287</xdr:row>
      <xdr:rowOff>123825</xdr:rowOff>
    </xdr:from>
    <xdr:to>
      <xdr:col>18</xdr:col>
      <xdr:colOff>38100</xdr:colOff>
      <xdr:row>288</xdr:row>
      <xdr:rowOff>142875</xdr:rowOff>
    </xdr:to>
    <xdr:grpSp>
      <xdr:nvGrpSpPr>
        <xdr:cNvPr id="357" name="Group 617"/>
        <xdr:cNvGrpSpPr>
          <a:grpSpLocks/>
        </xdr:cNvGrpSpPr>
      </xdr:nvGrpSpPr>
      <xdr:grpSpPr bwMode="auto">
        <a:xfrm flipH="1" flipV="1">
          <a:off x="3724275" y="57559575"/>
          <a:ext cx="257175" cy="209550"/>
          <a:chOff x="120" y="330"/>
          <a:chExt cx="19" cy="16"/>
        </a:xfrm>
      </xdr:grpSpPr>
      <xdr:sp macro="" textlink="">
        <xdr:nvSpPr>
          <xdr:cNvPr id="35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9"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0"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287</xdr:row>
      <xdr:rowOff>142875</xdr:rowOff>
    </xdr:from>
    <xdr:to>
      <xdr:col>19</xdr:col>
      <xdr:colOff>114300</xdr:colOff>
      <xdr:row>288</xdr:row>
      <xdr:rowOff>152400</xdr:rowOff>
    </xdr:to>
    <xdr:grpSp>
      <xdr:nvGrpSpPr>
        <xdr:cNvPr id="362" name="Group 622"/>
        <xdr:cNvGrpSpPr>
          <a:grpSpLocks/>
        </xdr:cNvGrpSpPr>
      </xdr:nvGrpSpPr>
      <xdr:grpSpPr bwMode="auto">
        <a:xfrm flipV="1">
          <a:off x="4019550" y="57578625"/>
          <a:ext cx="257175" cy="200025"/>
          <a:chOff x="120" y="330"/>
          <a:chExt cx="19" cy="16"/>
        </a:xfrm>
      </xdr:grpSpPr>
      <xdr:sp macro="" textlink="">
        <xdr:nvSpPr>
          <xdr:cNvPr id="363"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64"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5"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6"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289</xdr:row>
      <xdr:rowOff>76200</xdr:rowOff>
    </xdr:from>
    <xdr:to>
      <xdr:col>6</xdr:col>
      <xdr:colOff>66675</xdr:colOff>
      <xdr:row>290</xdr:row>
      <xdr:rowOff>142875</xdr:rowOff>
    </xdr:to>
    <xdr:grpSp>
      <xdr:nvGrpSpPr>
        <xdr:cNvPr id="367" name="Group 627"/>
        <xdr:cNvGrpSpPr>
          <a:grpSpLocks/>
        </xdr:cNvGrpSpPr>
      </xdr:nvGrpSpPr>
      <xdr:grpSpPr bwMode="auto">
        <a:xfrm>
          <a:off x="1066800" y="57892950"/>
          <a:ext cx="314325" cy="257175"/>
          <a:chOff x="890" y="474"/>
          <a:chExt cx="24" cy="20"/>
        </a:xfrm>
      </xdr:grpSpPr>
      <xdr:sp macro="" textlink="">
        <xdr:nvSpPr>
          <xdr:cNvPr id="36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6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289</xdr:row>
      <xdr:rowOff>28575</xdr:rowOff>
    </xdr:from>
    <xdr:to>
      <xdr:col>3</xdr:col>
      <xdr:colOff>200025</xdr:colOff>
      <xdr:row>290</xdr:row>
      <xdr:rowOff>66675</xdr:rowOff>
    </xdr:to>
    <xdr:sp macro="" textlink="">
      <xdr:nvSpPr>
        <xdr:cNvPr id="370" name="AutoShape 630"/>
        <xdr:cNvSpPr>
          <a:spLocks noChangeArrowheads="1"/>
        </xdr:cNvSpPr>
      </xdr:nvSpPr>
      <xdr:spPr bwMode="auto">
        <a:xfrm>
          <a:off x="666750" y="5784532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10</xdr:col>
      <xdr:colOff>47625</xdr:colOff>
      <xdr:row>79</xdr:row>
      <xdr:rowOff>104775</xdr:rowOff>
    </xdr:from>
    <xdr:to>
      <xdr:col>10</xdr:col>
      <xdr:colOff>66675</xdr:colOff>
      <xdr:row>82</xdr:row>
      <xdr:rowOff>19050</xdr:rowOff>
    </xdr:to>
    <xdr:sp macro="" textlink="">
      <xdr:nvSpPr>
        <xdr:cNvPr id="371" name="Line 568"/>
        <xdr:cNvSpPr>
          <a:spLocks noChangeShapeType="1"/>
        </xdr:cNvSpPr>
      </xdr:nvSpPr>
      <xdr:spPr bwMode="auto">
        <a:xfrm rot="16200000" flipV="1">
          <a:off x="2238375" y="15801975"/>
          <a:ext cx="19050" cy="4857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133350</xdr:colOff>
      <xdr:row>80</xdr:row>
      <xdr:rowOff>85725</xdr:rowOff>
    </xdr:from>
    <xdr:to>
      <xdr:col>12</xdr:col>
      <xdr:colOff>104775</xdr:colOff>
      <xdr:row>81</xdr:row>
      <xdr:rowOff>76200</xdr:rowOff>
    </xdr:to>
    <xdr:grpSp>
      <xdr:nvGrpSpPr>
        <xdr:cNvPr id="372" name="Group 592"/>
        <xdr:cNvGrpSpPr>
          <a:grpSpLocks/>
        </xdr:cNvGrpSpPr>
      </xdr:nvGrpSpPr>
      <xdr:grpSpPr bwMode="auto">
        <a:xfrm rot="10800000" flipV="1">
          <a:off x="2543175" y="15973425"/>
          <a:ext cx="190500" cy="180975"/>
          <a:chOff x="120" y="330"/>
          <a:chExt cx="19" cy="16"/>
        </a:xfrm>
      </xdr:grpSpPr>
      <xdr:sp macro="" textlink="">
        <xdr:nvSpPr>
          <xdr:cNvPr id="37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7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57150</xdr:colOff>
      <xdr:row>80</xdr:row>
      <xdr:rowOff>57150</xdr:rowOff>
    </xdr:from>
    <xdr:to>
      <xdr:col>6</xdr:col>
      <xdr:colOff>200025</xdr:colOff>
      <xdr:row>80</xdr:row>
      <xdr:rowOff>76200</xdr:rowOff>
    </xdr:to>
    <xdr:sp macro="" textlink="">
      <xdr:nvSpPr>
        <xdr:cNvPr id="377" name="Line 570"/>
        <xdr:cNvSpPr>
          <a:spLocks noChangeShapeType="1"/>
        </xdr:cNvSpPr>
      </xdr:nvSpPr>
      <xdr:spPr bwMode="auto">
        <a:xfrm rot="16200000">
          <a:off x="933450" y="15944850"/>
          <a:ext cx="58102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3</xdr:col>
      <xdr:colOff>9525</xdr:colOff>
      <xdr:row>13</xdr:row>
      <xdr:rowOff>114300</xdr:rowOff>
    </xdr:from>
    <xdr:to>
      <xdr:col>5</xdr:col>
      <xdr:colOff>123825</xdr:colOff>
      <xdr:row>14</xdr:row>
      <xdr:rowOff>38100</xdr:rowOff>
    </xdr:to>
    <xdr:sp macro="" textlink="">
      <xdr:nvSpPr>
        <xdr:cNvPr id="378" name="Freeform 571"/>
        <xdr:cNvSpPr>
          <a:spLocks/>
        </xdr:cNvSpPr>
      </xdr:nvSpPr>
      <xdr:spPr bwMode="auto">
        <a:xfrm rot="-5400000">
          <a:off x="666750" y="211455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12</xdr:col>
      <xdr:colOff>114300</xdr:colOff>
      <xdr:row>14</xdr:row>
      <xdr:rowOff>161925</xdr:rowOff>
    </xdr:from>
    <xdr:to>
      <xdr:col>15</xdr:col>
      <xdr:colOff>95250</xdr:colOff>
      <xdr:row>14</xdr:row>
      <xdr:rowOff>161925</xdr:rowOff>
    </xdr:to>
    <xdr:sp macro="" textlink="">
      <xdr:nvSpPr>
        <xdr:cNvPr id="379" name="Line 568"/>
        <xdr:cNvSpPr>
          <a:spLocks noChangeShapeType="1"/>
        </xdr:cNvSpPr>
      </xdr:nvSpPr>
      <xdr:spPr bwMode="auto">
        <a:xfrm rot="16200000" flipH="1">
          <a:off x="2743200" y="2352675"/>
          <a:ext cx="638175"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123825</xdr:colOff>
      <xdr:row>13</xdr:row>
      <xdr:rowOff>95250</xdr:rowOff>
    </xdr:from>
    <xdr:to>
      <xdr:col>15</xdr:col>
      <xdr:colOff>76200</xdr:colOff>
      <xdr:row>14</xdr:row>
      <xdr:rowOff>66675</xdr:rowOff>
    </xdr:to>
    <xdr:sp macro="" textlink="">
      <xdr:nvSpPr>
        <xdr:cNvPr id="380" name="Freeform 569"/>
        <xdr:cNvSpPr>
          <a:spLocks/>
        </xdr:cNvSpPr>
      </xdr:nvSpPr>
      <xdr:spPr bwMode="auto">
        <a:xfrm rot="-5400000">
          <a:off x="2752725" y="20955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66675</xdr:colOff>
      <xdr:row>14</xdr:row>
      <xdr:rowOff>133350</xdr:rowOff>
    </xdr:from>
    <xdr:to>
      <xdr:col>5</xdr:col>
      <xdr:colOff>104775</xdr:colOff>
      <xdr:row>14</xdr:row>
      <xdr:rowOff>152400</xdr:rowOff>
    </xdr:to>
    <xdr:sp macro="" textlink="">
      <xdr:nvSpPr>
        <xdr:cNvPr id="381" name="Line 570"/>
        <xdr:cNvSpPr>
          <a:spLocks noChangeShapeType="1"/>
        </xdr:cNvSpPr>
      </xdr:nvSpPr>
      <xdr:spPr bwMode="auto">
        <a:xfrm rot="-5400000" flipH="1">
          <a:off x="723900" y="2324100"/>
          <a:ext cx="47625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23</xdr:col>
      <xdr:colOff>0</xdr:colOff>
      <xdr:row>15</xdr:row>
      <xdr:rowOff>66675</xdr:rowOff>
    </xdr:from>
    <xdr:to>
      <xdr:col>24</xdr:col>
      <xdr:colOff>38100</xdr:colOff>
      <xdr:row>16</xdr:row>
      <xdr:rowOff>76200</xdr:rowOff>
    </xdr:to>
    <xdr:grpSp>
      <xdr:nvGrpSpPr>
        <xdr:cNvPr id="382" name="Group 572"/>
        <xdr:cNvGrpSpPr>
          <a:grpSpLocks/>
        </xdr:cNvGrpSpPr>
      </xdr:nvGrpSpPr>
      <xdr:grpSpPr bwMode="auto">
        <a:xfrm flipV="1">
          <a:off x="5038725" y="2447925"/>
          <a:ext cx="257175" cy="200025"/>
          <a:chOff x="120" y="330"/>
          <a:chExt cx="19" cy="16"/>
        </a:xfrm>
      </xdr:grpSpPr>
      <xdr:sp macro="" textlink="">
        <xdr:nvSpPr>
          <xdr:cNvPr id="38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25</xdr:col>
      <xdr:colOff>152400</xdr:colOff>
      <xdr:row>13</xdr:row>
      <xdr:rowOff>114300</xdr:rowOff>
    </xdr:from>
    <xdr:to>
      <xdr:col>26</xdr:col>
      <xdr:colOff>200025</xdr:colOff>
      <xdr:row>14</xdr:row>
      <xdr:rowOff>123825</xdr:rowOff>
    </xdr:to>
    <xdr:grpSp>
      <xdr:nvGrpSpPr>
        <xdr:cNvPr id="387" name="Group 577"/>
        <xdr:cNvGrpSpPr>
          <a:grpSpLocks/>
        </xdr:cNvGrpSpPr>
      </xdr:nvGrpSpPr>
      <xdr:grpSpPr bwMode="auto">
        <a:xfrm rot="10800000" flipV="1">
          <a:off x="5629275" y="2114550"/>
          <a:ext cx="266700" cy="200025"/>
          <a:chOff x="120" y="330"/>
          <a:chExt cx="19" cy="16"/>
        </a:xfrm>
      </xdr:grpSpPr>
      <xdr:sp macro="" textlink="">
        <xdr:nvSpPr>
          <xdr:cNvPr id="388"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9"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0"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1"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76200</xdr:colOff>
      <xdr:row>13</xdr:row>
      <xdr:rowOff>114300</xdr:rowOff>
    </xdr:from>
    <xdr:to>
      <xdr:col>25</xdr:col>
      <xdr:colOff>114300</xdr:colOff>
      <xdr:row>14</xdr:row>
      <xdr:rowOff>123825</xdr:rowOff>
    </xdr:to>
    <xdr:grpSp>
      <xdr:nvGrpSpPr>
        <xdr:cNvPr id="392" name="Group 582"/>
        <xdr:cNvGrpSpPr>
          <a:grpSpLocks/>
        </xdr:cNvGrpSpPr>
      </xdr:nvGrpSpPr>
      <xdr:grpSpPr bwMode="auto">
        <a:xfrm rot="10800000" flipV="1">
          <a:off x="5334000" y="2114550"/>
          <a:ext cx="257175" cy="200025"/>
          <a:chOff x="120" y="330"/>
          <a:chExt cx="19" cy="16"/>
        </a:xfrm>
      </xdr:grpSpPr>
      <xdr:sp macro="" textlink="">
        <xdr:nvSpPr>
          <xdr:cNvPr id="393"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4"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5"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6"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85725</xdr:colOff>
      <xdr:row>15</xdr:row>
      <xdr:rowOff>76200</xdr:rowOff>
    </xdr:from>
    <xdr:to>
      <xdr:col>25</xdr:col>
      <xdr:colOff>123825</xdr:colOff>
      <xdr:row>16</xdr:row>
      <xdr:rowOff>95250</xdr:rowOff>
    </xdr:to>
    <xdr:grpSp>
      <xdr:nvGrpSpPr>
        <xdr:cNvPr id="397" name="Group 587"/>
        <xdr:cNvGrpSpPr>
          <a:grpSpLocks/>
        </xdr:cNvGrpSpPr>
      </xdr:nvGrpSpPr>
      <xdr:grpSpPr bwMode="auto">
        <a:xfrm flipV="1">
          <a:off x="5343525" y="2457450"/>
          <a:ext cx="257175" cy="209550"/>
          <a:chOff x="120" y="330"/>
          <a:chExt cx="19" cy="16"/>
        </a:xfrm>
      </xdr:grpSpPr>
      <xdr:sp macro="" textlink="">
        <xdr:nvSpPr>
          <xdr:cNvPr id="39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38100</xdr:colOff>
      <xdr:row>13</xdr:row>
      <xdr:rowOff>114300</xdr:rowOff>
    </xdr:from>
    <xdr:to>
      <xdr:col>28</xdr:col>
      <xdr:colOff>85725</xdr:colOff>
      <xdr:row>14</xdr:row>
      <xdr:rowOff>123825</xdr:rowOff>
    </xdr:to>
    <xdr:grpSp>
      <xdr:nvGrpSpPr>
        <xdr:cNvPr id="402" name="Group 592"/>
        <xdr:cNvGrpSpPr>
          <a:grpSpLocks/>
        </xdr:cNvGrpSpPr>
      </xdr:nvGrpSpPr>
      <xdr:grpSpPr bwMode="auto">
        <a:xfrm rot="10800000" flipV="1">
          <a:off x="5953125" y="2114550"/>
          <a:ext cx="266700" cy="200025"/>
          <a:chOff x="120" y="330"/>
          <a:chExt cx="19" cy="16"/>
        </a:xfrm>
      </xdr:grpSpPr>
      <xdr:sp macro="" textlink="">
        <xdr:nvSpPr>
          <xdr:cNvPr id="40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23</xdr:col>
      <xdr:colOff>0</xdr:colOff>
      <xdr:row>13</xdr:row>
      <xdr:rowOff>114300</xdr:rowOff>
    </xdr:from>
    <xdr:to>
      <xdr:col>24</xdr:col>
      <xdr:colOff>38100</xdr:colOff>
      <xdr:row>14</xdr:row>
      <xdr:rowOff>123825</xdr:rowOff>
    </xdr:to>
    <xdr:grpSp>
      <xdr:nvGrpSpPr>
        <xdr:cNvPr id="407" name="Group 597"/>
        <xdr:cNvGrpSpPr>
          <a:grpSpLocks/>
        </xdr:cNvGrpSpPr>
      </xdr:nvGrpSpPr>
      <xdr:grpSpPr bwMode="auto">
        <a:xfrm rot="10800000" flipV="1">
          <a:off x="5038725" y="2114550"/>
          <a:ext cx="257175" cy="200025"/>
          <a:chOff x="120" y="330"/>
          <a:chExt cx="19" cy="16"/>
        </a:xfrm>
      </xdr:grpSpPr>
      <xdr:sp macro="" textlink="">
        <xdr:nvSpPr>
          <xdr:cNvPr id="40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25</xdr:col>
      <xdr:colOff>171450</xdr:colOff>
      <xdr:row>15</xdr:row>
      <xdr:rowOff>95250</xdr:rowOff>
    </xdr:from>
    <xdr:to>
      <xdr:col>27</xdr:col>
      <xdr:colOff>0</xdr:colOff>
      <xdr:row>16</xdr:row>
      <xdr:rowOff>104775</xdr:rowOff>
    </xdr:to>
    <xdr:grpSp>
      <xdr:nvGrpSpPr>
        <xdr:cNvPr id="412" name="Group 602"/>
        <xdr:cNvGrpSpPr>
          <a:grpSpLocks/>
        </xdr:cNvGrpSpPr>
      </xdr:nvGrpSpPr>
      <xdr:grpSpPr bwMode="auto">
        <a:xfrm flipV="1">
          <a:off x="5648325" y="2476500"/>
          <a:ext cx="266700" cy="200025"/>
          <a:chOff x="120" y="330"/>
          <a:chExt cx="19" cy="16"/>
        </a:xfrm>
      </xdr:grpSpPr>
      <xdr:sp macro="" textlink="">
        <xdr:nvSpPr>
          <xdr:cNvPr id="413"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6"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28</xdr:col>
      <xdr:colOff>171450</xdr:colOff>
      <xdr:row>13</xdr:row>
      <xdr:rowOff>123825</xdr:rowOff>
    </xdr:from>
    <xdr:to>
      <xdr:col>30</xdr:col>
      <xdr:colOff>9525</xdr:colOff>
      <xdr:row>14</xdr:row>
      <xdr:rowOff>142875</xdr:rowOff>
    </xdr:to>
    <xdr:grpSp>
      <xdr:nvGrpSpPr>
        <xdr:cNvPr id="417" name="Group 607"/>
        <xdr:cNvGrpSpPr>
          <a:grpSpLocks/>
        </xdr:cNvGrpSpPr>
      </xdr:nvGrpSpPr>
      <xdr:grpSpPr bwMode="auto">
        <a:xfrm rot="10800000" flipV="1">
          <a:off x="6305550" y="2124075"/>
          <a:ext cx="276225" cy="209550"/>
          <a:chOff x="120" y="330"/>
          <a:chExt cx="19" cy="16"/>
        </a:xfrm>
      </xdr:grpSpPr>
      <xdr:sp macro="" textlink="">
        <xdr:nvSpPr>
          <xdr:cNvPr id="418"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9"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0"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1"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66675</xdr:colOff>
      <xdr:row>15</xdr:row>
      <xdr:rowOff>95250</xdr:rowOff>
    </xdr:from>
    <xdr:to>
      <xdr:col>28</xdr:col>
      <xdr:colOff>104775</xdr:colOff>
      <xdr:row>16</xdr:row>
      <xdr:rowOff>104775</xdr:rowOff>
    </xdr:to>
    <xdr:grpSp>
      <xdr:nvGrpSpPr>
        <xdr:cNvPr id="422" name="Group 612"/>
        <xdr:cNvGrpSpPr>
          <a:grpSpLocks/>
        </xdr:cNvGrpSpPr>
      </xdr:nvGrpSpPr>
      <xdr:grpSpPr bwMode="auto">
        <a:xfrm flipV="1">
          <a:off x="5981700" y="2476500"/>
          <a:ext cx="257175" cy="200025"/>
          <a:chOff x="120" y="330"/>
          <a:chExt cx="19" cy="16"/>
        </a:xfrm>
      </xdr:grpSpPr>
      <xdr:sp macro="" textlink="">
        <xdr:nvSpPr>
          <xdr:cNvPr id="42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28</xdr:col>
      <xdr:colOff>161925</xdr:colOff>
      <xdr:row>15</xdr:row>
      <xdr:rowOff>66675</xdr:rowOff>
    </xdr:from>
    <xdr:to>
      <xdr:col>29</xdr:col>
      <xdr:colOff>200025</xdr:colOff>
      <xdr:row>16</xdr:row>
      <xdr:rowOff>76200</xdr:rowOff>
    </xdr:to>
    <xdr:grpSp>
      <xdr:nvGrpSpPr>
        <xdr:cNvPr id="427" name="Group 617"/>
        <xdr:cNvGrpSpPr>
          <a:grpSpLocks/>
        </xdr:cNvGrpSpPr>
      </xdr:nvGrpSpPr>
      <xdr:grpSpPr bwMode="auto">
        <a:xfrm flipH="1" flipV="1">
          <a:off x="6296025" y="2447925"/>
          <a:ext cx="257175" cy="200025"/>
          <a:chOff x="120" y="330"/>
          <a:chExt cx="19" cy="16"/>
        </a:xfrm>
      </xdr:grpSpPr>
      <xdr:sp macro="" textlink="">
        <xdr:nvSpPr>
          <xdr:cNvPr id="42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9"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0"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95250</xdr:colOff>
      <xdr:row>15</xdr:row>
      <xdr:rowOff>95250</xdr:rowOff>
    </xdr:from>
    <xdr:to>
      <xdr:col>13</xdr:col>
      <xdr:colOff>180975</xdr:colOff>
      <xdr:row>16</xdr:row>
      <xdr:rowOff>161925</xdr:rowOff>
    </xdr:to>
    <xdr:grpSp>
      <xdr:nvGrpSpPr>
        <xdr:cNvPr id="432" name="Group 627"/>
        <xdr:cNvGrpSpPr>
          <a:grpSpLocks/>
        </xdr:cNvGrpSpPr>
      </xdr:nvGrpSpPr>
      <xdr:grpSpPr bwMode="auto">
        <a:xfrm>
          <a:off x="2724150" y="2476500"/>
          <a:ext cx="304800" cy="257175"/>
          <a:chOff x="890" y="474"/>
          <a:chExt cx="24" cy="20"/>
        </a:xfrm>
      </xdr:grpSpPr>
      <xdr:sp macro="" textlink="">
        <xdr:nvSpPr>
          <xdr:cNvPr id="43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3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161925</xdr:colOff>
      <xdr:row>15</xdr:row>
      <xdr:rowOff>114300</xdr:rowOff>
    </xdr:from>
    <xdr:to>
      <xdr:col>4</xdr:col>
      <xdr:colOff>142875</xdr:colOff>
      <xdr:row>16</xdr:row>
      <xdr:rowOff>152400</xdr:rowOff>
    </xdr:to>
    <xdr:sp macro="" textlink="">
      <xdr:nvSpPr>
        <xdr:cNvPr id="435" name="AutoShape 630"/>
        <xdr:cNvSpPr>
          <a:spLocks noChangeArrowheads="1"/>
        </xdr:cNvSpPr>
      </xdr:nvSpPr>
      <xdr:spPr bwMode="auto">
        <a:xfrm>
          <a:off x="819150" y="2495550"/>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37</xdr:col>
      <xdr:colOff>180975</xdr:colOff>
      <xdr:row>13</xdr:row>
      <xdr:rowOff>104775</xdr:rowOff>
    </xdr:from>
    <xdr:to>
      <xdr:col>39</xdr:col>
      <xdr:colOff>9525</xdr:colOff>
      <xdr:row>14</xdr:row>
      <xdr:rowOff>114300</xdr:rowOff>
    </xdr:to>
    <xdr:grpSp>
      <xdr:nvGrpSpPr>
        <xdr:cNvPr id="436" name="Group 602"/>
        <xdr:cNvGrpSpPr>
          <a:grpSpLocks/>
        </xdr:cNvGrpSpPr>
      </xdr:nvGrpSpPr>
      <xdr:grpSpPr bwMode="auto">
        <a:xfrm flipV="1">
          <a:off x="8286750" y="2105025"/>
          <a:ext cx="266700" cy="200025"/>
          <a:chOff x="120" y="330"/>
          <a:chExt cx="19" cy="16"/>
        </a:xfrm>
        <a:solidFill>
          <a:srgbClr val="568ED4"/>
        </a:solidFill>
      </xdr:grpSpPr>
      <xdr:sp macro="" textlink="">
        <xdr:nvSpPr>
          <xdr:cNvPr id="437"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438"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39"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40"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171450</xdr:colOff>
      <xdr:row>81</xdr:row>
      <xdr:rowOff>76200</xdr:rowOff>
    </xdr:from>
    <xdr:to>
      <xdr:col>17</xdr:col>
      <xdr:colOff>190500</xdr:colOff>
      <xdr:row>82</xdr:row>
      <xdr:rowOff>114300</xdr:rowOff>
    </xdr:to>
    <xdr:grpSp>
      <xdr:nvGrpSpPr>
        <xdr:cNvPr id="441" name="Group 592"/>
        <xdr:cNvGrpSpPr>
          <a:grpSpLocks/>
        </xdr:cNvGrpSpPr>
      </xdr:nvGrpSpPr>
      <xdr:grpSpPr bwMode="auto">
        <a:xfrm rot="11989805" flipV="1">
          <a:off x="3676650" y="16154400"/>
          <a:ext cx="238125" cy="228600"/>
          <a:chOff x="120" y="330"/>
          <a:chExt cx="19" cy="16"/>
        </a:xfrm>
      </xdr:grpSpPr>
      <xdr:sp macro="" textlink="">
        <xdr:nvSpPr>
          <xdr:cNvPr id="442"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43"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4"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5"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161925</xdr:colOff>
      <xdr:row>81</xdr:row>
      <xdr:rowOff>66675</xdr:rowOff>
    </xdr:from>
    <xdr:to>
      <xdr:col>15</xdr:col>
      <xdr:colOff>171450</xdr:colOff>
      <xdr:row>82</xdr:row>
      <xdr:rowOff>114300</xdr:rowOff>
    </xdr:to>
    <xdr:grpSp>
      <xdr:nvGrpSpPr>
        <xdr:cNvPr id="446" name="Group 592"/>
        <xdr:cNvGrpSpPr>
          <a:grpSpLocks/>
        </xdr:cNvGrpSpPr>
      </xdr:nvGrpSpPr>
      <xdr:grpSpPr bwMode="auto">
        <a:xfrm rot="11989805" flipV="1">
          <a:off x="3228975" y="16144875"/>
          <a:ext cx="228600" cy="238125"/>
          <a:chOff x="120" y="330"/>
          <a:chExt cx="19" cy="16"/>
        </a:xfrm>
      </xdr:grpSpPr>
      <xdr:sp macro="" textlink="">
        <xdr:nvSpPr>
          <xdr:cNvPr id="44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48"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9"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85725</xdr:colOff>
      <xdr:row>80</xdr:row>
      <xdr:rowOff>123825</xdr:rowOff>
    </xdr:from>
    <xdr:to>
      <xdr:col>21</xdr:col>
      <xdr:colOff>123825</xdr:colOff>
      <xdr:row>81</xdr:row>
      <xdr:rowOff>133350</xdr:rowOff>
    </xdr:to>
    <xdr:grpSp>
      <xdr:nvGrpSpPr>
        <xdr:cNvPr id="451" name="Group 602"/>
        <xdr:cNvGrpSpPr>
          <a:grpSpLocks/>
        </xdr:cNvGrpSpPr>
      </xdr:nvGrpSpPr>
      <xdr:grpSpPr bwMode="auto">
        <a:xfrm rot="522654" flipV="1">
          <a:off x="4467225" y="16011525"/>
          <a:ext cx="257175" cy="200025"/>
          <a:chOff x="120" y="330"/>
          <a:chExt cx="19" cy="16"/>
        </a:xfrm>
        <a:solidFill>
          <a:srgbClr val="568ED4"/>
        </a:solidFill>
      </xdr:grpSpPr>
      <xdr:sp macro="" textlink="">
        <xdr:nvSpPr>
          <xdr:cNvPr id="452"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453"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54"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55"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30</xdr:col>
      <xdr:colOff>57150</xdr:colOff>
      <xdr:row>15</xdr:row>
      <xdr:rowOff>85725</xdr:rowOff>
    </xdr:from>
    <xdr:to>
      <xdr:col>31</xdr:col>
      <xdr:colOff>95250</xdr:colOff>
      <xdr:row>16</xdr:row>
      <xdr:rowOff>95250</xdr:rowOff>
    </xdr:to>
    <xdr:grpSp>
      <xdr:nvGrpSpPr>
        <xdr:cNvPr id="456" name="Group 617"/>
        <xdr:cNvGrpSpPr>
          <a:grpSpLocks/>
        </xdr:cNvGrpSpPr>
      </xdr:nvGrpSpPr>
      <xdr:grpSpPr bwMode="auto">
        <a:xfrm flipH="1" flipV="1">
          <a:off x="6629400" y="2466975"/>
          <a:ext cx="257175" cy="200025"/>
          <a:chOff x="120" y="330"/>
          <a:chExt cx="19" cy="16"/>
        </a:xfrm>
      </xdr:grpSpPr>
      <xdr:sp macro="" textlink="">
        <xdr:nvSpPr>
          <xdr:cNvPr id="45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30</xdr:col>
      <xdr:colOff>66675</xdr:colOff>
      <xdr:row>13</xdr:row>
      <xdr:rowOff>133350</xdr:rowOff>
    </xdr:from>
    <xdr:to>
      <xdr:col>31</xdr:col>
      <xdr:colOff>123825</xdr:colOff>
      <xdr:row>14</xdr:row>
      <xdr:rowOff>142875</xdr:rowOff>
    </xdr:to>
    <xdr:grpSp>
      <xdr:nvGrpSpPr>
        <xdr:cNvPr id="461" name="Group 607"/>
        <xdr:cNvGrpSpPr>
          <a:grpSpLocks/>
        </xdr:cNvGrpSpPr>
      </xdr:nvGrpSpPr>
      <xdr:grpSpPr bwMode="auto">
        <a:xfrm rot="10800000" flipV="1">
          <a:off x="6638925" y="2133600"/>
          <a:ext cx="276225" cy="200025"/>
          <a:chOff x="120" y="330"/>
          <a:chExt cx="19" cy="16"/>
        </a:xfrm>
      </xdr:grpSpPr>
      <xdr:sp macro="" textlink="">
        <xdr:nvSpPr>
          <xdr:cNvPr id="462"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3"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4"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5"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57150</xdr:colOff>
      <xdr:row>113</xdr:row>
      <xdr:rowOff>104775</xdr:rowOff>
    </xdr:from>
    <xdr:to>
      <xdr:col>12</xdr:col>
      <xdr:colOff>95250</xdr:colOff>
      <xdr:row>114</xdr:row>
      <xdr:rowOff>114300</xdr:rowOff>
    </xdr:to>
    <xdr:grpSp>
      <xdr:nvGrpSpPr>
        <xdr:cNvPr id="466" name="Group 602"/>
        <xdr:cNvGrpSpPr>
          <a:grpSpLocks/>
        </xdr:cNvGrpSpPr>
      </xdr:nvGrpSpPr>
      <xdr:grpSpPr bwMode="auto">
        <a:xfrm rot="522654" flipV="1">
          <a:off x="2466975" y="22669500"/>
          <a:ext cx="257175" cy="200025"/>
          <a:chOff x="120" y="330"/>
          <a:chExt cx="19" cy="16"/>
        </a:xfrm>
        <a:solidFill>
          <a:srgbClr val="568ED4"/>
        </a:solidFill>
      </xdr:grpSpPr>
      <xdr:sp macro="" textlink="">
        <xdr:nvSpPr>
          <xdr:cNvPr id="467"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468"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69"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70"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47625</xdr:colOff>
      <xdr:row>116</xdr:row>
      <xdr:rowOff>114300</xdr:rowOff>
    </xdr:from>
    <xdr:to>
      <xdr:col>12</xdr:col>
      <xdr:colOff>104775</xdr:colOff>
      <xdr:row>116</xdr:row>
      <xdr:rowOff>133350</xdr:rowOff>
    </xdr:to>
    <xdr:sp macro="" textlink="">
      <xdr:nvSpPr>
        <xdr:cNvPr id="471" name="Line 570"/>
        <xdr:cNvSpPr>
          <a:spLocks noChangeShapeType="1"/>
        </xdr:cNvSpPr>
      </xdr:nvSpPr>
      <xdr:spPr bwMode="auto">
        <a:xfrm rot="16200000" flipH="1" flipV="1">
          <a:off x="2238375" y="23250525"/>
          <a:ext cx="49530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20</xdr:col>
      <xdr:colOff>85725</xdr:colOff>
      <xdr:row>113</xdr:row>
      <xdr:rowOff>114300</xdr:rowOff>
    </xdr:from>
    <xdr:to>
      <xdr:col>21</xdr:col>
      <xdr:colOff>76200</xdr:colOff>
      <xdr:row>114</xdr:row>
      <xdr:rowOff>171450</xdr:rowOff>
    </xdr:to>
    <xdr:grpSp>
      <xdr:nvGrpSpPr>
        <xdr:cNvPr id="472" name="Group 617"/>
        <xdr:cNvGrpSpPr>
          <a:grpSpLocks/>
        </xdr:cNvGrpSpPr>
      </xdr:nvGrpSpPr>
      <xdr:grpSpPr bwMode="auto">
        <a:xfrm rot="17160794" flipH="1" flipV="1">
          <a:off x="4467225" y="22679025"/>
          <a:ext cx="209550" cy="247650"/>
          <a:chOff x="120" y="330"/>
          <a:chExt cx="19" cy="16"/>
        </a:xfrm>
      </xdr:grpSpPr>
      <xdr:sp macro="" textlink="">
        <xdr:nvSpPr>
          <xdr:cNvPr id="47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133350</xdr:colOff>
      <xdr:row>113</xdr:row>
      <xdr:rowOff>152400</xdr:rowOff>
    </xdr:from>
    <xdr:to>
      <xdr:col>16</xdr:col>
      <xdr:colOff>123825</xdr:colOff>
      <xdr:row>115</xdr:row>
      <xdr:rowOff>19050</xdr:rowOff>
    </xdr:to>
    <xdr:grpSp>
      <xdr:nvGrpSpPr>
        <xdr:cNvPr id="477" name="Group 582"/>
        <xdr:cNvGrpSpPr>
          <a:grpSpLocks/>
        </xdr:cNvGrpSpPr>
      </xdr:nvGrpSpPr>
      <xdr:grpSpPr bwMode="auto">
        <a:xfrm rot="15174865" flipV="1">
          <a:off x="3419475" y="22717125"/>
          <a:ext cx="209550" cy="247650"/>
          <a:chOff x="120" y="330"/>
          <a:chExt cx="19" cy="16"/>
        </a:xfrm>
      </xdr:grpSpPr>
      <xdr:sp macro="" textlink="">
        <xdr:nvSpPr>
          <xdr:cNvPr id="47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9"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0"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209550</xdr:colOff>
      <xdr:row>149</xdr:row>
      <xdr:rowOff>152400</xdr:rowOff>
    </xdr:from>
    <xdr:to>
      <xdr:col>10</xdr:col>
      <xdr:colOff>28575</xdr:colOff>
      <xdr:row>150</xdr:row>
      <xdr:rowOff>161925</xdr:rowOff>
    </xdr:to>
    <xdr:grpSp>
      <xdr:nvGrpSpPr>
        <xdr:cNvPr id="482" name="Group 602"/>
        <xdr:cNvGrpSpPr>
          <a:grpSpLocks/>
        </xdr:cNvGrpSpPr>
      </xdr:nvGrpSpPr>
      <xdr:grpSpPr bwMode="auto">
        <a:xfrm rot="522654" flipV="1">
          <a:off x="1962150" y="29889450"/>
          <a:ext cx="257175" cy="200025"/>
          <a:chOff x="120" y="330"/>
          <a:chExt cx="19" cy="16"/>
        </a:xfrm>
        <a:solidFill>
          <a:srgbClr val="568ED4"/>
        </a:solidFill>
      </xdr:grpSpPr>
      <xdr:sp macro="" textlink="">
        <xdr:nvSpPr>
          <xdr:cNvPr id="483"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48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8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86"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76200</xdr:colOff>
      <xdr:row>151</xdr:row>
      <xdr:rowOff>95250</xdr:rowOff>
    </xdr:from>
    <xdr:to>
      <xdr:col>10</xdr:col>
      <xdr:colOff>57150</xdr:colOff>
      <xdr:row>151</xdr:row>
      <xdr:rowOff>114300</xdr:rowOff>
    </xdr:to>
    <xdr:sp macro="" textlink="">
      <xdr:nvSpPr>
        <xdr:cNvPr id="487" name="Line 570"/>
        <xdr:cNvSpPr>
          <a:spLocks noChangeShapeType="1"/>
        </xdr:cNvSpPr>
      </xdr:nvSpPr>
      <xdr:spPr bwMode="auto">
        <a:xfrm rot="16200000" flipH="1" flipV="1">
          <a:off x="1609725" y="30213300"/>
          <a:ext cx="63817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133350</xdr:colOff>
      <xdr:row>148</xdr:row>
      <xdr:rowOff>152400</xdr:rowOff>
    </xdr:from>
    <xdr:to>
      <xdr:col>11</xdr:col>
      <xdr:colOff>133350</xdr:colOff>
      <xdr:row>149</xdr:row>
      <xdr:rowOff>171450</xdr:rowOff>
    </xdr:to>
    <xdr:sp macro="" textlink="">
      <xdr:nvSpPr>
        <xdr:cNvPr id="488" name="Freeform 569"/>
        <xdr:cNvSpPr>
          <a:spLocks/>
        </xdr:cNvSpPr>
      </xdr:nvSpPr>
      <xdr:spPr bwMode="auto">
        <a:xfrm rot="6967364">
          <a:off x="2105025" y="29698950"/>
          <a:ext cx="438150" cy="20955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104775</xdr:colOff>
      <xdr:row>219</xdr:row>
      <xdr:rowOff>76200</xdr:rowOff>
    </xdr:from>
    <xdr:to>
      <xdr:col>7</xdr:col>
      <xdr:colOff>152400</xdr:colOff>
      <xdr:row>220</xdr:row>
      <xdr:rowOff>85725</xdr:rowOff>
    </xdr:to>
    <xdr:grpSp>
      <xdr:nvGrpSpPr>
        <xdr:cNvPr id="489" name="Group 597"/>
        <xdr:cNvGrpSpPr>
          <a:grpSpLocks/>
        </xdr:cNvGrpSpPr>
      </xdr:nvGrpSpPr>
      <xdr:grpSpPr bwMode="auto">
        <a:xfrm rot="12909442" flipV="1">
          <a:off x="1419225" y="43929300"/>
          <a:ext cx="266700" cy="200025"/>
          <a:chOff x="120" y="330"/>
          <a:chExt cx="19" cy="16"/>
        </a:xfrm>
      </xdr:grpSpPr>
      <xdr:sp macro="" textlink="">
        <xdr:nvSpPr>
          <xdr:cNvPr id="49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91"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2"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47625</xdr:colOff>
      <xdr:row>252</xdr:row>
      <xdr:rowOff>171450</xdr:rowOff>
    </xdr:from>
    <xdr:to>
      <xdr:col>21</xdr:col>
      <xdr:colOff>85725</xdr:colOff>
      <xdr:row>253</xdr:row>
      <xdr:rowOff>180975</xdr:rowOff>
    </xdr:to>
    <xdr:grpSp>
      <xdr:nvGrpSpPr>
        <xdr:cNvPr id="494" name="Group 602"/>
        <xdr:cNvGrpSpPr>
          <a:grpSpLocks/>
        </xdr:cNvGrpSpPr>
      </xdr:nvGrpSpPr>
      <xdr:grpSpPr bwMode="auto">
        <a:xfrm rot="21305227" flipV="1">
          <a:off x="4429125" y="50625375"/>
          <a:ext cx="257175" cy="200025"/>
          <a:chOff x="120" y="330"/>
          <a:chExt cx="19" cy="16"/>
        </a:xfrm>
        <a:solidFill>
          <a:srgbClr val="568ED4"/>
        </a:solidFill>
      </xdr:grpSpPr>
      <xdr:sp macro="" textlink="">
        <xdr:nvSpPr>
          <xdr:cNvPr id="495"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496"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97"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98"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47625</xdr:colOff>
      <xdr:row>287</xdr:row>
      <xdr:rowOff>171450</xdr:rowOff>
    </xdr:from>
    <xdr:to>
      <xdr:col>21</xdr:col>
      <xdr:colOff>85725</xdr:colOff>
      <xdr:row>288</xdr:row>
      <xdr:rowOff>180975</xdr:rowOff>
    </xdr:to>
    <xdr:grpSp>
      <xdr:nvGrpSpPr>
        <xdr:cNvPr id="499" name="Group 602"/>
        <xdr:cNvGrpSpPr>
          <a:grpSpLocks/>
        </xdr:cNvGrpSpPr>
      </xdr:nvGrpSpPr>
      <xdr:grpSpPr bwMode="auto">
        <a:xfrm rot="21305227" flipV="1">
          <a:off x="4429125" y="57607200"/>
          <a:ext cx="257175" cy="200025"/>
          <a:chOff x="120" y="330"/>
          <a:chExt cx="19" cy="16"/>
        </a:xfrm>
        <a:solidFill>
          <a:srgbClr val="568ED4"/>
        </a:solidFill>
      </xdr:grpSpPr>
      <xdr:sp macro="" textlink="">
        <xdr:nvSpPr>
          <xdr:cNvPr id="500"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501"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02"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03"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114300</xdr:colOff>
      <xdr:row>183</xdr:row>
      <xdr:rowOff>190500</xdr:rowOff>
    </xdr:from>
    <xdr:to>
      <xdr:col>16</xdr:col>
      <xdr:colOff>57150</xdr:colOff>
      <xdr:row>185</xdr:row>
      <xdr:rowOff>28575</xdr:rowOff>
    </xdr:to>
    <xdr:sp macro="" textlink="">
      <xdr:nvSpPr>
        <xdr:cNvPr id="504" name="Freeform 569"/>
        <xdr:cNvSpPr>
          <a:spLocks/>
        </xdr:cNvSpPr>
      </xdr:nvSpPr>
      <xdr:spPr bwMode="auto">
        <a:xfrm rot="16870927">
          <a:off x="2743200" y="36785550"/>
          <a:ext cx="819150" cy="21907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8</xdr:col>
      <xdr:colOff>123825</xdr:colOff>
      <xdr:row>182</xdr:row>
      <xdr:rowOff>9525</xdr:rowOff>
    </xdr:from>
    <xdr:to>
      <xdr:col>9</xdr:col>
      <xdr:colOff>161925</xdr:colOff>
      <xdr:row>183</xdr:row>
      <xdr:rowOff>19050</xdr:rowOff>
    </xdr:to>
    <xdr:grpSp>
      <xdr:nvGrpSpPr>
        <xdr:cNvPr id="505" name="Group 572"/>
        <xdr:cNvGrpSpPr>
          <a:grpSpLocks/>
        </xdr:cNvGrpSpPr>
      </xdr:nvGrpSpPr>
      <xdr:grpSpPr bwMode="auto">
        <a:xfrm flipV="1">
          <a:off x="1876425" y="36414075"/>
          <a:ext cx="257175" cy="200025"/>
          <a:chOff x="120" y="330"/>
          <a:chExt cx="19" cy="16"/>
        </a:xfrm>
      </xdr:grpSpPr>
      <xdr:sp macro="" textlink="">
        <xdr:nvSpPr>
          <xdr:cNvPr id="50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07"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8"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182</xdr:row>
      <xdr:rowOff>114300</xdr:rowOff>
    </xdr:from>
    <xdr:to>
      <xdr:col>6</xdr:col>
      <xdr:colOff>104775</xdr:colOff>
      <xdr:row>183</xdr:row>
      <xdr:rowOff>123825</xdr:rowOff>
    </xdr:to>
    <xdr:grpSp>
      <xdr:nvGrpSpPr>
        <xdr:cNvPr id="510" name="Group 582"/>
        <xdr:cNvGrpSpPr>
          <a:grpSpLocks/>
        </xdr:cNvGrpSpPr>
      </xdr:nvGrpSpPr>
      <xdr:grpSpPr bwMode="auto">
        <a:xfrm rot="10800000" flipV="1">
          <a:off x="1162050" y="36518850"/>
          <a:ext cx="257175" cy="200025"/>
          <a:chOff x="120" y="330"/>
          <a:chExt cx="19" cy="16"/>
        </a:xfrm>
      </xdr:grpSpPr>
      <xdr:sp macro="" textlink="">
        <xdr:nvSpPr>
          <xdr:cNvPr id="511"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12"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13"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14"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209550</xdr:colOff>
      <xdr:row>184</xdr:row>
      <xdr:rowOff>114300</xdr:rowOff>
    </xdr:from>
    <xdr:to>
      <xdr:col>9</xdr:col>
      <xdr:colOff>28575</xdr:colOff>
      <xdr:row>185</xdr:row>
      <xdr:rowOff>123825</xdr:rowOff>
    </xdr:to>
    <xdr:grpSp>
      <xdr:nvGrpSpPr>
        <xdr:cNvPr id="515" name="Group 587"/>
        <xdr:cNvGrpSpPr>
          <a:grpSpLocks/>
        </xdr:cNvGrpSpPr>
      </xdr:nvGrpSpPr>
      <xdr:grpSpPr bwMode="auto">
        <a:xfrm flipV="1">
          <a:off x="1743075" y="36899850"/>
          <a:ext cx="257175" cy="200025"/>
          <a:chOff x="120" y="330"/>
          <a:chExt cx="19" cy="16"/>
        </a:xfrm>
      </xdr:grpSpPr>
      <xdr:sp macro="" textlink="">
        <xdr:nvSpPr>
          <xdr:cNvPr id="516"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17"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18"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19"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182</xdr:row>
      <xdr:rowOff>114300</xdr:rowOff>
    </xdr:from>
    <xdr:to>
      <xdr:col>5</xdr:col>
      <xdr:colOff>28575</xdr:colOff>
      <xdr:row>183</xdr:row>
      <xdr:rowOff>123825</xdr:rowOff>
    </xdr:to>
    <xdr:grpSp>
      <xdr:nvGrpSpPr>
        <xdr:cNvPr id="520" name="Group 597"/>
        <xdr:cNvGrpSpPr>
          <a:grpSpLocks/>
        </xdr:cNvGrpSpPr>
      </xdr:nvGrpSpPr>
      <xdr:grpSpPr bwMode="auto">
        <a:xfrm rot="10800000" flipV="1">
          <a:off x="857250" y="36518850"/>
          <a:ext cx="266700" cy="200025"/>
          <a:chOff x="120" y="330"/>
          <a:chExt cx="19" cy="16"/>
        </a:xfrm>
      </xdr:grpSpPr>
      <xdr:sp macro="" textlink="">
        <xdr:nvSpPr>
          <xdr:cNvPr id="521"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22"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23"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24"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123825</xdr:colOff>
      <xdr:row>183</xdr:row>
      <xdr:rowOff>171450</xdr:rowOff>
    </xdr:from>
    <xdr:to>
      <xdr:col>5</xdr:col>
      <xdr:colOff>161925</xdr:colOff>
      <xdr:row>184</xdr:row>
      <xdr:rowOff>180975</xdr:rowOff>
    </xdr:to>
    <xdr:grpSp>
      <xdr:nvGrpSpPr>
        <xdr:cNvPr id="525" name="Group 612"/>
        <xdr:cNvGrpSpPr>
          <a:grpSpLocks/>
        </xdr:cNvGrpSpPr>
      </xdr:nvGrpSpPr>
      <xdr:grpSpPr bwMode="auto">
        <a:xfrm flipV="1">
          <a:off x="1000125" y="36766500"/>
          <a:ext cx="257175" cy="200025"/>
          <a:chOff x="120" y="330"/>
          <a:chExt cx="19" cy="16"/>
        </a:xfrm>
      </xdr:grpSpPr>
      <xdr:sp macro="" textlink="">
        <xdr:nvSpPr>
          <xdr:cNvPr id="52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27"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28"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2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0</xdr:colOff>
      <xdr:row>182</xdr:row>
      <xdr:rowOff>142875</xdr:rowOff>
    </xdr:from>
    <xdr:to>
      <xdr:col>8</xdr:col>
      <xdr:colOff>38100</xdr:colOff>
      <xdr:row>183</xdr:row>
      <xdr:rowOff>152400</xdr:rowOff>
    </xdr:to>
    <xdr:grpSp>
      <xdr:nvGrpSpPr>
        <xdr:cNvPr id="530" name="Group 617"/>
        <xdr:cNvGrpSpPr>
          <a:grpSpLocks/>
        </xdr:cNvGrpSpPr>
      </xdr:nvGrpSpPr>
      <xdr:grpSpPr bwMode="auto">
        <a:xfrm flipH="1" flipV="1">
          <a:off x="1533525" y="36547425"/>
          <a:ext cx="257175" cy="200025"/>
          <a:chOff x="120" y="330"/>
          <a:chExt cx="19" cy="16"/>
        </a:xfrm>
      </xdr:grpSpPr>
      <xdr:sp macro="" textlink="">
        <xdr:nvSpPr>
          <xdr:cNvPr id="53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32"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33"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3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142875</xdr:colOff>
      <xdr:row>183</xdr:row>
      <xdr:rowOff>85725</xdr:rowOff>
    </xdr:from>
    <xdr:to>
      <xdr:col>9</xdr:col>
      <xdr:colOff>180975</xdr:colOff>
      <xdr:row>184</xdr:row>
      <xdr:rowOff>95250</xdr:rowOff>
    </xdr:to>
    <xdr:grpSp>
      <xdr:nvGrpSpPr>
        <xdr:cNvPr id="535" name="Group 622"/>
        <xdr:cNvGrpSpPr>
          <a:grpSpLocks/>
        </xdr:cNvGrpSpPr>
      </xdr:nvGrpSpPr>
      <xdr:grpSpPr bwMode="auto">
        <a:xfrm flipV="1">
          <a:off x="1895475" y="36680775"/>
          <a:ext cx="257175" cy="200025"/>
          <a:chOff x="120" y="330"/>
          <a:chExt cx="19" cy="16"/>
        </a:xfrm>
      </xdr:grpSpPr>
      <xdr:sp macro="" textlink="">
        <xdr:nvSpPr>
          <xdr:cNvPr id="53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37"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38"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3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76200</xdr:colOff>
      <xdr:row>182</xdr:row>
      <xdr:rowOff>76200</xdr:rowOff>
    </xdr:from>
    <xdr:to>
      <xdr:col>13</xdr:col>
      <xdr:colOff>47625</xdr:colOff>
      <xdr:row>183</xdr:row>
      <xdr:rowOff>104775</xdr:rowOff>
    </xdr:to>
    <xdr:sp macro="" textlink="">
      <xdr:nvSpPr>
        <xdr:cNvPr id="540" name="AutoShape 630"/>
        <xdr:cNvSpPr>
          <a:spLocks noChangeArrowheads="1"/>
        </xdr:cNvSpPr>
      </xdr:nvSpPr>
      <xdr:spPr bwMode="auto">
        <a:xfrm>
          <a:off x="2705100" y="36480750"/>
          <a:ext cx="190500" cy="219075"/>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2</xdr:col>
      <xdr:colOff>0</xdr:colOff>
      <xdr:row>184</xdr:row>
      <xdr:rowOff>9525</xdr:rowOff>
    </xdr:from>
    <xdr:to>
      <xdr:col>3</xdr:col>
      <xdr:colOff>200025</xdr:colOff>
      <xdr:row>185</xdr:row>
      <xdr:rowOff>28575</xdr:rowOff>
    </xdr:to>
    <xdr:grpSp>
      <xdr:nvGrpSpPr>
        <xdr:cNvPr id="541" name="Group 612"/>
        <xdr:cNvGrpSpPr>
          <a:grpSpLocks/>
        </xdr:cNvGrpSpPr>
      </xdr:nvGrpSpPr>
      <xdr:grpSpPr bwMode="auto">
        <a:xfrm flipV="1">
          <a:off x="438150" y="36795075"/>
          <a:ext cx="419100" cy="209550"/>
          <a:chOff x="120" y="330"/>
          <a:chExt cx="19" cy="16"/>
        </a:xfrm>
      </xdr:grpSpPr>
      <xdr:sp macro="" textlink="">
        <xdr:nvSpPr>
          <xdr:cNvPr id="54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43"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44"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4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0</xdr:colOff>
      <xdr:row>182</xdr:row>
      <xdr:rowOff>104775</xdr:rowOff>
    </xdr:from>
    <xdr:to>
      <xdr:col>3</xdr:col>
      <xdr:colOff>123825</xdr:colOff>
      <xdr:row>183</xdr:row>
      <xdr:rowOff>114300</xdr:rowOff>
    </xdr:to>
    <xdr:grpSp>
      <xdr:nvGrpSpPr>
        <xdr:cNvPr id="546" name="Group 617"/>
        <xdr:cNvGrpSpPr>
          <a:grpSpLocks/>
        </xdr:cNvGrpSpPr>
      </xdr:nvGrpSpPr>
      <xdr:grpSpPr bwMode="auto">
        <a:xfrm flipH="1" flipV="1">
          <a:off x="438150" y="36509325"/>
          <a:ext cx="342900" cy="200025"/>
          <a:chOff x="120" y="330"/>
          <a:chExt cx="19" cy="16"/>
        </a:xfrm>
      </xdr:grpSpPr>
      <xdr:sp macro="" textlink="">
        <xdr:nvSpPr>
          <xdr:cNvPr id="54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4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4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104775</xdr:colOff>
      <xdr:row>184</xdr:row>
      <xdr:rowOff>57150</xdr:rowOff>
    </xdr:from>
    <xdr:to>
      <xdr:col>7</xdr:col>
      <xdr:colOff>142875</xdr:colOff>
      <xdr:row>185</xdr:row>
      <xdr:rowOff>66675</xdr:rowOff>
    </xdr:to>
    <xdr:grpSp>
      <xdr:nvGrpSpPr>
        <xdr:cNvPr id="551" name="Group 622"/>
        <xdr:cNvGrpSpPr>
          <a:grpSpLocks/>
        </xdr:cNvGrpSpPr>
      </xdr:nvGrpSpPr>
      <xdr:grpSpPr bwMode="auto">
        <a:xfrm flipV="1">
          <a:off x="1419225" y="36842700"/>
          <a:ext cx="257175" cy="200025"/>
          <a:chOff x="120" y="330"/>
          <a:chExt cx="19" cy="16"/>
        </a:xfrm>
      </xdr:grpSpPr>
      <xdr:sp macro="" textlink="">
        <xdr:nvSpPr>
          <xdr:cNvPr id="55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53"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4"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66675</xdr:colOff>
      <xdr:row>184</xdr:row>
      <xdr:rowOff>85725</xdr:rowOff>
    </xdr:from>
    <xdr:to>
      <xdr:col>11</xdr:col>
      <xdr:colOff>161925</xdr:colOff>
      <xdr:row>185</xdr:row>
      <xdr:rowOff>152400</xdr:rowOff>
    </xdr:to>
    <xdr:grpSp>
      <xdr:nvGrpSpPr>
        <xdr:cNvPr id="556" name="Group 627"/>
        <xdr:cNvGrpSpPr>
          <a:grpSpLocks/>
        </xdr:cNvGrpSpPr>
      </xdr:nvGrpSpPr>
      <xdr:grpSpPr bwMode="auto">
        <a:xfrm>
          <a:off x="2257425" y="36871275"/>
          <a:ext cx="314325" cy="257175"/>
          <a:chOff x="890" y="474"/>
          <a:chExt cx="24" cy="20"/>
        </a:xfrm>
      </xdr:grpSpPr>
      <xdr:sp macro="" textlink="">
        <xdr:nvSpPr>
          <xdr:cNvPr id="55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55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10</xdr:col>
      <xdr:colOff>95250</xdr:colOff>
      <xdr:row>182</xdr:row>
      <xdr:rowOff>133350</xdr:rowOff>
    </xdr:from>
    <xdr:to>
      <xdr:col>11</xdr:col>
      <xdr:colOff>180975</xdr:colOff>
      <xdr:row>184</xdr:row>
      <xdr:rowOff>0</xdr:rowOff>
    </xdr:to>
    <xdr:grpSp>
      <xdr:nvGrpSpPr>
        <xdr:cNvPr id="559" name="Group 627"/>
        <xdr:cNvGrpSpPr>
          <a:grpSpLocks/>
        </xdr:cNvGrpSpPr>
      </xdr:nvGrpSpPr>
      <xdr:grpSpPr bwMode="auto">
        <a:xfrm>
          <a:off x="2286000" y="36537900"/>
          <a:ext cx="304800" cy="247650"/>
          <a:chOff x="890" y="474"/>
          <a:chExt cx="24" cy="20"/>
        </a:xfrm>
      </xdr:grpSpPr>
      <xdr:sp macro="" textlink="">
        <xdr:nvSpPr>
          <xdr:cNvPr id="560"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561"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13</xdr:col>
      <xdr:colOff>180975</xdr:colOff>
      <xdr:row>183</xdr:row>
      <xdr:rowOff>0</xdr:rowOff>
    </xdr:from>
    <xdr:to>
      <xdr:col>17</xdr:col>
      <xdr:colOff>38100</xdr:colOff>
      <xdr:row>183</xdr:row>
      <xdr:rowOff>38100</xdr:rowOff>
    </xdr:to>
    <xdr:sp macro="" textlink="">
      <xdr:nvSpPr>
        <xdr:cNvPr id="562" name="Line 570"/>
        <xdr:cNvSpPr>
          <a:spLocks noChangeShapeType="1"/>
        </xdr:cNvSpPr>
      </xdr:nvSpPr>
      <xdr:spPr bwMode="auto">
        <a:xfrm rot="16200000">
          <a:off x="3028950" y="36595050"/>
          <a:ext cx="733425" cy="381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209550</xdr:colOff>
      <xdr:row>185</xdr:row>
      <xdr:rowOff>66675</xdr:rowOff>
    </xdr:from>
    <xdr:to>
      <xdr:col>16</xdr:col>
      <xdr:colOff>95250</xdr:colOff>
      <xdr:row>185</xdr:row>
      <xdr:rowOff>133350</xdr:rowOff>
    </xdr:to>
    <xdr:sp macro="" textlink="">
      <xdr:nvSpPr>
        <xdr:cNvPr id="563" name="Line 568"/>
        <xdr:cNvSpPr>
          <a:spLocks noChangeShapeType="1"/>
        </xdr:cNvSpPr>
      </xdr:nvSpPr>
      <xdr:spPr bwMode="auto">
        <a:xfrm rot="16200000" flipH="1" flipV="1">
          <a:off x="2838450" y="37042725"/>
          <a:ext cx="762000" cy="666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16</xdr:col>
      <xdr:colOff>200025</xdr:colOff>
      <xdr:row>183</xdr:row>
      <xdr:rowOff>66675</xdr:rowOff>
    </xdr:from>
    <xdr:to>
      <xdr:col>18</xdr:col>
      <xdr:colOff>19050</xdr:colOff>
      <xdr:row>184</xdr:row>
      <xdr:rowOff>66675</xdr:rowOff>
    </xdr:to>
    <xdr:sp macro="" textlink="">
      <xdr:nvSpPr>
        <xdr:cNvPr id="564" name="Line 570"/>
        <xdr:cNvSpPr>
          <a:spLocks noChangeShapeType="1"/>
        </xdr:cNvSpPr>
      </xdr:nvSpPr>
      <xdr:spPr bwMode="auto">
        <a:xfrm rot="16200000">
          <a:off x="3705225" y="36661725"/>
          <a:ext cx="257175" cy="1905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17</xdr:col>
      <xdr:colOff>180975</xdr:colOff>
      <xdr:row>184</xdr:row>
      <xdr:rowOff>95250</xdr:rowOff>
    </xdr:from>
    <xdr:to>
      <xdr:col>19</xdr:col>
      <xdr:colOff>0</xdr:colOff>
      <xdr:row>185</xdr:row>
      <xdr:rowOff>104775</xdr:rowOff>
    </xdr:to>
    <xdr:grpSp>
      <xdr:nvGrpSpPr>
        <xdr:cNvPr id="565" name="Group 602"/>
        <xdr:cNvGrpSpPr>
          <a:grpSpLocks/>
        </xdr:cNvGrpSpPr>
      </xdr:nvGrpSpPr>
      <xdr:grpSpPr bwMode="auto">
        <a:xfrm rot="522654" flipV="1">
          <a:off x="3905250" y="36880800"/>
          <a:ext cx="257175" cy="200025"/>
          <a:chOff x="120" y="330"/>
          <a:chExt cx="19" cy="16"/>
        </a:xfrm>
        <a:solidFill>
          <a:srgbClr val="568ED4"/>
        </a:solidFill>
      </xdr:grpSpPr>
      <xdr:sp macro="" textlink="">
        <xdr:nvSpPr>
          <xdr:cNvPr id="566"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567"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68"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69"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209550</xdr:colOff>
      <xdr:row>184</xdr:row>
      <xdr:rowOff>95250</xdr:rowOff>
    </xdr:from>
    <xdr:to>
      <xdr:col>21</xdr:col>
      <xdr:colOff>28575</xdr:colOff>
      <xdr:row>185</xdr:row>
      <xdr:rowOff>114300</xdr:rowOff>
    </xdr:to>
    <xdr:grpSp>
      <xdr:nvGrpSpPr>
        <xdr:cNvPr id="570" name="Group 602"/>
        <xdr:cNvGrpSpPr>
          <a:grpSpLocks/>
        </xdr:cNvGrpSpPr>
      </xdr:nvGrpSpPr>
      <xdr:grpSpPr bwMode="auto">
        <a:xfrm rot="522654" flipV="1">
          <a:off x="4371975" y="36880800"/>
          <a:ext cx="257175" cy="209550"/>
          <a:chOff x="120" y="330"/>
          <a:chExt cx="19" cy="16"/>
        </a:xfrm>
        <a:solidFill>
          <a:srgbClr val="568ED4"/>
        </a:solidFill>
      </xdr:grpSpPr>
      <xdr:sp macro="" textlink="">
        <xdr:nvSpPr>
          <xdr:cNvPr id="571"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572"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73"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74"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95250</xdr:colOff>
      <xdr:row>217</xdr:row>
      <xdr:rowOff>95250</xdr:rowOff>
    </xdr:from>
    <xdr:to>
      <xdr:col>15</xdr:col>
      <xdr:colOff>133350</xdr:colOff>
      <xdr:row>218</xdr:row>
      <xdr:rowOff>104775</xdr:rowOff>
    </xdr:to>
    <xdr:grpSp>
      <xdr:nvGrpSpPr>
        <xdr:cNvPr id="575" name="Group 602"/>
        <xdr:cNvGrpSpPr>
          <a:grpSpLocks/>
        </xdr:cNvGrpSpPr>
      </xdr:nvGrpSpPr>
      <xdr:grpSpPr bwMode="auto">
        <a:xfrm rot="522654" flipV="1">
          <a:off x="3162300" y="43567350"/>
          <a:ext cx="257175" cy="200025"/>
          <a:chOff x="120" y="330"/>
          <a:chExt cx="19" cy="16"/>
        </a:xfrm>
        <a:solidFill>
          <a:srgbClr val="568ED4"/>
        </a:solidFill>
      </xdr:grpSpPr>
      <xdr:sp macro="" textlink="">
        <xdr:nvSpPr>
          <xdr:cNvPr id="576"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577"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78"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79"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142875</xdr:colOff>
      <xdr:row>217</xdr:row>
      <xdr:rowOff>66675</xdr:rowOff>
    </xdr:from>
    <xdr:to>
      <xdr:col>17</xdr:col>
      <xdr:colOff>180975</xdr:colOff>
      <xdr:row>218</xdr:row>
      <xdr:rowOff>85725</xdr:rowOff>
    </xdr:to>
    <xdr:grpSp>
      <xdr:nvGrpSpPr>
        <xdr:cNvPr id="580" name="Group 602"/>
        <xdr:cNvGrpSpPr>
          <a:grpSpLocks/>
        </xdr:cNvGrpSpPr>
      </xdr:nvGrpSpPr>
      <xdr:grpSpPr bwMode="auto">
        <a:xfrm rot="522654" flipV="1">
          <a:off x="3648075" y="43538775"/>
          <a:ext cx="257175" cy="209550"/>
          <a:chOff x="120" y="330"/>
          <a:chExt cx="19" cy="16"/>
        </a:xfrm>
        <a:solidFill>
          <a:srgbClr val="568ED4"/>
        </a:solidFill>
      </xdr:grpSpPr>
      <xdr:sp macro="" textlink="">
        <xdr:nvSpPr>
          <xdr:cNvPr id="581"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582"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83"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84"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47</xdr:row>
      <xdr:rowOff>85725</xdr:rowOff>
    </xdr:from>
    <xdr:to>
      <xdr:col>18</xdr:col>
      <xdr:colOff>123825</xdr:colOff>
      <xdr:row>47</xdr:row>
      <xdr:rowOff>85725</xdr:rowOff>
    </xdr:to>
    <xdr:sp macro="" textlink="">
      <xdr:nvSpPr>
        <xdr:cNvPr id="2" name="Line 568"/>
        <xdr:cNvSpPr>
          <a:spLocks noChangeShapeType="1"/>
        </xdr:cNvSpPr>
      </xdr:nvSpPr>
      <xdr:spPr bwMode="auto">
        <a:xfrm rot="16200000" flipV="1">
          <a:off x="3286125" y="90773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47</xdr:row>
      <xdr:rowOff>114300</xdr:rowOff>
    </xdr:from>
    <xdr:to>
      <xdr:col>9</xdr:col>
      <xdr:colOff>114300</xdr:colOff>
      <xdr:row>48</xdr:row>
      <xdr:rowOff>85725</xdr:rowOff>
    </xdr:to>
    <xdr:sp macro="" textlink="">
      <xdr:nvSpPr>
        <xdr:cNvPr id="3" name="Freeform 569"/>
        <xdr:cNvSpPr>
          <a:spLocks/>
        </xdr:cNvSpPr>
      </xdr:nvSpPr>
      <xdr:spPr bwMode="auto">
        <a:xfrm rot="-5400000">
          <a:off x="1476375" y="91059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48</xdr:row>
      <xdr:rowOff>66675</xdr:rowOff>
    </xdr:from>
    <xdr:to>
      <xdr:col>17</xdr:col>
      <xdr:colOff>190500</xdr:colOff>
      <xdr:row>48</xdr:row>
      <xdr:rowOff>66675</xdr:rowOff>
    </xdr:to>
    <xdr:sp macro="" textlink="">
      <xdr:nvSpPr>
        <xdr:cNvPr id="4" name="Line 570"/>
        <xdr:cNvSpPr>
          <a:spLocks noChangeShapeType="1"/>
        </xdr:cNvSpPr>
      </xdr:nvSpPr>
      <xdr:spPr bwMode="auto">
        <a:xfrm rot="-5400000">
          <a:off x="3352800" y="92487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47</xdr:row>
      <xdr:rowOff>104775</xdr:rowOff>
    </xdr:from>
    <xdr:to>
      <xdr:col>13</xdr:col>
      <xdr:colOff>47625</xdr:colOff>
      <xdr:row>48</xdr:row>
      <xdr:rowOff>28575</xdr:rowOff>
    </xdr:to>
    <xdr:sp macro="" textlink="">
      <xdr:nvSpPr>
        <xdr:cNvPr id="5" name="Freeform 571"/>
        <xdr:cNvSpPr>
          <a:spLocks/>
        </xdr:cNvSpPr>
      </xdr:nvSpPr>
      <xdr:spPr bwMode="auto">
        <a:xfrm rot="-5400000">
          <a:off x="2343150" y="90963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142875</xdr:colOff>
      <xdr:row>45</xdr:row>
      <xdr:rowOff>114300</xdr:rowOff>
    </xdr:from>
    <xdr:to>
      <xdr:col>7</xdr:col>
      <xdr:colOff>190500</xdr:colOff>
      <xdr:row>46</xdr:row>
      <xdr:rowOff>123825</xdr:rowOff>
    </xdr:to>
    <xdr:grpSp>
      <xdr:nvGrpSpPr>
        <xdr:cNvPr id="6" name="Group 577"/>
        <xdr:cNvGrpSpPr>
          <a:grpSpLocks/>
        </xdr:cNvGrpSpPr>
      </xdr:nvGrpSpPr>
      <xdr:grpSpPr bwMode="auto">
        <a:xfrm rot="10800000" flipV="1">
          <a:off x="1457325" y="8724900"/>
          <a:ext cx="266700" cy="200025"/>
          <a:chOff x="120" y="330"/>
          <a:chExt cx="19" cy="16"/>
        </a:xfrm>
      </xdr:grpSpPr>
      <xdr:sp macro="" textlink="">
        <xdr:nvSpPr>
          <xdr:cNvPr id="7"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45</xdr:row>
      <xdr:rowOff>114300</xdr:rowOff>
    </xdr:from>
    <xdr:to>
      <xdr:col>6</xdr:col>
      <xdr:colOff>104775</xdr:colOff>
      <xdr:row>46</xdr:row>
      <xdr:rowOff>123825</xdr:rowOff>
    </xdr:to>
    <xdr:grpSp>
      <xdr:nvGrpSpPr>
        <xdr:cNvPr id="11" name="Group 582"/>
        <xdr:cNvGrpSpPr>
          <a:grpSpLocks/>
        </xdr:cNvGrpSpPr>
      </xdr:nvGrpSpPr>
      <xdr:grpSpPr bwMode="auto">
        <a:xfrm rot="10800000" flipV="1">
          <a:off x="1162050" y="8724900"/>
          <a:ext cx="257175" cy="200025"/>
          <a:chOff x="120" y="330"/>
          <a:chExt cx="19" cy="16"/>
        </a:xfrm>
      </xdr:grpSpPr>
      <xdr:sp macro="" textlink="">
        <xdr:nvSpPr>
          <xdr:cNvPr id="12"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45</xdr:row>
      <xdr:rowOff>114300</xdr:rowOff>
    </xdr:from>
    <xdr:to>
      <xdr:col>9</xdr:col>
      <xdr:colOff>76200</xdr:colOff>
      <xdr:row>46</xdr:row>
      <xdr:rowOff>123825</xdr:rowOff>
    </xdr:to>
    <xdr:grpSp>
      <xdr:nvGrpSpPr>
        <xdr:cNvPr id="16" name="Group 592"/>
        <xdr:cNvGrpSpPr>
          <a:grpSpLocks/>
        </xdr:cNvGrpSpPr>
      </xdr:nvGrpSpPr>
      <xdr:grpSpPr bwMode="auto">
        <a:xfrm rot="10800000" flipV="1">
          <a:off x="1781175" y="8724900"/>
          <a:ext cx="266700" cy="200025"/>
          <a:chOff x="120" y="330"/>
          <a:chExt cx="19" cy="16"/>
        </a:xfrm>
      </xdr:grpSpPr>
      <xdr:sp macro="" textlink="">
        <xdr:nvSpPr>
          <xdr:cNvPr id="1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45</xdr:row>
      <xdr:rowOff>152400</xdr:rowOff>
    </xdr:from>
    <xdr:to>
      <xdr:col>15</xdr:col>
      <xdr:colOff>47625</xdr:colOff>
      <xdr:row>46</xdr:row>
      <xdr:rowOff>161925</xdr:rowOff>
    </xdr:to>
    <xdr:grpSp>
      <xdr:nvGrpSpPr>
        <xdr:cNvPr id="21" name="Group 602"/>
        <xdr:cNvGrpSpPr>
          <a:grpSpLocks/>
        </xdr:cNvGrpSpPr>
      </xdr:nvGrpSpPr>
      <xdr:grpSpPr bwMode="auto">
        <a:xfrm flipV="1">
          <a:off x="3076575" y="8763000"/>
          <a:ext cx="257175" cy="200025"/>
          <a:chOff x="120" y="330"/>
          <a:chExt cx="19" cy="16"/>
        </a:xfrm>
      </xdr:grpSpPr>
      <xdr:sp macro="" textlink="">
        <xdr:nvSpPr>
          <xdr:cNvPr id="2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45</xdr:row>
      <xdr:rowOff>123825</xdr:rowOff>
    </xdr:from>
    <xdr:to>
      <xdr:col>11</xdr:col>
      <xdr:colOff>0</xdr:colOff>
      <xdr:row>46</xdr:row>
      <xdr:rowOff>142875</xdr:rowOff>
    </xdr:to>
    <xdr:grpSp>
      <xdr:nvGrpSpPr>
        <xdr:cNvPr id="26" name="Group 607"/>
        <xdr:cNvGrpSpPr>
          <a:grpSpLocks/>
        </xdr:cNvGrpSpPr>
      </xdr:nvGrpSpPr>
      <xdr:grpSpPr bwMode="auto">
        <a:xfrm rot="10800000" flipV="1">
          <a:off x="2133600" y="8734425"/>
          <a:ext cx="276225" cy="209550"/>
          <a:chOff x="120" y="330"/>
          <a:chExt cx="19" cy="16"/>
        </a:xfrm>
      </xdr:grpSpPr>
      <xdr:sp macro="" textlink="">
        <xdr:nvSpPr>
          <xdr:cNvPr id="2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45</xdr:row>
      <xdr:rowOff>152400</xdr:rowOff>
    </xdr:from>
    <xdr:to>
      <xdr:col>16</xdr:col>
      <xdr:colOff>152400</xdr:colOff>
      <xdr:row>46</xdr:row>
      <xdr:rowOff>161925</xdr:rowOff>
    </xdr:to>
    <xdr:grpSp>
      <xdr:nvGrpSpPr>
        <xdr:cNvPr id="31" name="Group 612"/>
        <xdr:cNvGrpSpPr>
          <a:grpSpLocks/>
        </xdr:cNvGrpSpPr>
      </xdr:nvGrpSpPr>
      <xdr:grpSpPr bwMode="auto">
        <a:xfrm flipV="1">
          <a:off x="3400425" y="8763000"/>
          <a:ext cx="257175" cy="200025"/>
          <a:chOff x="120" y="330"/>
          <a:chExt cx="19" cy="16"/>
        </a:xfrm>
      </xdr:grpSpPr>
      <xdr:sp macro="" textlink="">
        <xdr:nvSpPr>
          <xdr:cNvPr id="3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45</xdr:row>
      <xdr:rowOff>123825</xdr:rowOff>
    </xdr:from>
    <xdr:to>
      <xdr:col>18</xdr:col>
      <xdr:colOff>38100</xdr:colOff>
      <xdr:row>46</xdr:row>
      <xdr:rowOff>142875</xdr:rowOff>
    </xdr:to>
    <xdr:grpSp>
      <xdr:nvGrpSpPr>
        <xdr:cNvPr id="36" name="Group 617"/>
        <xdr:cNvGrpSpPr>
          <a:grpSpLocks/>
        </xdr:cNvGrpSpPr>
      </xdr:nvGrpSpPr>
      <xdr:grpSpPr bwMode="auto">
        <a:xfrm flipH="1" flipV="1">
          <a:off x="3724275" y="8734425"/>
          <a:ext cx="257175" cy="209550"/>
          <a:chOff x="120" y="330"/>
          <a:chExt cx="19" cy="16"/>
        </a:xfrm>
      </xdr:grpSpPr>
      <xdr:sp macro="" textlink="">
        <xdr:nvSpPr>
          <xdr:cNvPr id="3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45</xdr:row>
      <xdr:rowOff>142875</xdr:rowOff>
    </xdr:from>
    <xdr:to>
      <xdr:col>19</xdr:col>
      <xdr:colOff>114300</xdr:colOff>
      <xdr:row>46</xdr:row>
      <xdr:rowOff>152400</xdr:rowOff>
    </xdr:to>
    <xdr:grpSp>
      <xdr:nvGrpSpPr>
        <xdr:cNvPr id="41" name="Group 622"/>
        <xdr:cNvGrpSpPr>
          <a:grpSpLocks/>
        </xdr:cNvGrpSpPr>
      </xdr:nvGrpSpPr>
      <xdr:grpSpPr bwMode="auto">
        <a:xfrm flipV="1">
          <a:off x="4019550" y="8753475"/>
          <a:ext cx="257175" cy="200025"/>
          <a:chOff x="120" y="330"/>
          <a:chExt cx="19" cy="16"/>
        </a:xfrm>
      </xdr:grpSpPr>
      <xdr:sp macro="" textlink="">
        <xdr:nvSpPr>
          <xdr:cNvPr id="4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47</xdr:row>
      <xdr:rowOff>76200</xdr:rowOff>
    </xdr:from>
    <xdr:to>
      <xdr:col>6</xdr:col>
      <xdr:colOff>66675</xdr:colOff>
      <xdr:row>48</xdr:row>
      <xdr:rowOff>142875</xdr:rowOff>
    </xdr:to>
    <xdr:grpSp>
      <xdr:nvGrpSpPr>
        <xdr:cNvPr id="46" name="Group 627"/>
        <xdr:cNvGrpSpPr>
          <a:grpSpLocks/>
        </xdr:cNvGrpSpPr>
      </xdr:nvGrpSpPr>
      <xdr:grpSpPr bwMode="auto">
        <a:xfrm>
          <a:off x="1066800" y="9067800"/>
          <a:ext cx="314325" cy="257175"/>
          <a:chOff x="890" y="474"/>
          <a:chExt cx="24" cy="20"/>
        </a:xfrm>
      </xdr:grpSpPr>
      <xdr:sp macro="" textlink="">
        <xdr:nvSpPr>
          <xdr:cNvPr id="4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47</xdr:row>
      <xdr:rowOff>28575</xdr:rowOff>
    </xdr:from>
    <xdr:to>
      <xdr:col>3</xdr:col>
      <xdr:colOff>200025</xdr:colOff>
      <xdr:row>48</xdr:row>
      <xdr:rowOff>66675</xdr:rowOff>
    </xdr:to>
    <xdr:sp macro="" textlink="">
      <xdr:nvSpPr>
        <xdr:cNvPr id="49" name="AutoShape 630"/>
        <xdr:cNvSpPr>
          <a:spLocks noChangeArrowheads="1"/>
        </xdr:cNvSpPr>
      </xdr:nvSpPr>
      <xdr:spPr bwMode="auto">
        <a:xfrm>
          <a:off x="666750" y="90201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6</xdr:col>
      <xdr:colOff>161925</xdr:colOff>
      <xdr:row>81</xdr:row>
      <xdr:rowOff>114300</xdr:rowOff>
    </xdr:from>
    <xdr:to>
      <xdr:col>9</xdr:col>
      <xdr:colOff>114300</xdr:colOff>
      <xdr:row>82</xdr:row>
      <xdr:rowOff>85725</xdr:rowOff>
    </xdr:to>
    <xdr:sp macro="" textlink="">
      <xdr:nvSpPr>
        <xdr:cNvPr id="50" name="Freeform 569"/>
        <xdr:cNvSpPr>
          <a:spLocks/>
        </xdr:cNvSpPr>
      </xdr:nvSpPr>
      <xdr:spPr bwMode="auto">
        <a:xfrm rot="-5400000">
          <a:off x="1476375" y="161925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209550</xdr:colOff>
      <xdr:row>79</xdr:row>
      <xdr:rowOff>123825</xdr:rowOff>
    </xdr:from>
    <xdr:to>
      <xdr:col>6</xdr:col>
      <xdr:colOff>190500</xdr:colOff>
      <xdr:row>79</xdr:row>
      <xdr:rowOff>133350</xdr:rowOff>
    </xdr:to>
    <xdr:sp macro="" textlink="">
      <xdr:nvSpPr>
        <xdr:cNvPr id="51" name="Line 570"/>
        <xdr:cNvSpPr>
          <a:spLocks noChangeShapeType="1"/>
        </xdr:cNvSpPr>
      </xdr:nvSpPr>
      <xdr:spPr bwMode="auto">
        <a:xfrm rot="-5400000" flipV="1">
          <a:off x="866775" y="15821025"/>
          <a:ext cx="6381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0</xdr:colOff>
      <xdr:row>81</xdr:row>
      <xdr:rowOff>47625</xdr:rowOff>
    </xdr:from>
    <xdr:to>
      <xdr:col>20</xdr:col>
      <xdr:colOff>38100</xdr:colOff>
      <xdr:row>82</xdr:row>
      <xdr:rowOff>66675</xdr:rowOff>
    </xdr:to>
    <xdr:grpSp>
      <xdr:nvGrpSpPr>
        <xdr:cNvPr id="52" name="Group 572"/>
        <xdr:cNvGrpSpPr>
          <a:grpSpLocks/>
        </xdr:cNvGrpSpPr>
      </xdr:nvGrpSpPr>
      <xdr:grpSpPr bwMode="auto">
        <a:xfrm flipV="1">
          <a:off x="4162425" y="16125825"/>
          <a:ext cx="257175" cy="209550"/>
          <a:chOff x="120" y="330"/>
          <a:chExt cx="19" cy="16"/>
        </a:xfrm>
      </xdr:grpSpPr>
      <xdr:sp macro="" textlink="">
        <xdr:nvSpPr>
          <xdr:cNvPr id="5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38100</xdr:colOff>
      <xdr:row>79</xdr:row>
      <xdr:rowOff>161925</xdr:rowOff>
    </xdr:from>
    <xdr:to>
      <xdr:col>16</xdr:col>
      <xdr:colOff>76200</xdr:colOff>
      <xdr:row>80</xdr:row>
      <xdr:rowOff>180975</xdr:rowOff>
    </xdr:to>
    <xdr:grpSp>
      <xdr:nvGrpSpPr>
        <xdr:cNvPr id="57" name="Group 587"/>
        <xdr:cNvGrpSpPr>
          <a:grpSpLocks/>
        </xdr:cNvGrpSpPr>
      </xdr:nvGrpSpPr>
      <xdr:grpSpPr bwMode="auto">
        <a:xfrm flipV="1">
          <a:off x="3324225" y="15859125"/>
          <a:ext cx="257175" cy="209550"/>
          <a:chOff x="120" y="330"/>
          <a:chExt cx="19" cy="16"/>
        </a:xfrm>
      </xdr:grpSpPr>
      <xdr:sp macro="" textlink="">
        <xdr:nvSpPr>
          <xdr:cNvPr id="5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76200</xdr:colOff>
      <xdr:row>79</xdr:row>
      <xdr:rowOff>152400</xdr:rowOff>
    </xdr:from>
    <xdr:to>
      <xdr:col>14</xdr:col>
      <xdr:colOff>57150</xdr:colOff>
      <xdr:row>80</xdr:row>
      <xdr:rowOff>152400</xdr:rowOff>
    </xdr:to>
    <xdr:grpSp>
      <xdr:nvGrpSpPr>
        <xdr:cNvPr id="62" name="Group 592"/>
        <xdr:cNvGrpSpPr>
          <a:grpSpLocks/>
        </xdr:cNvGrpSpPr>
      </xdr:nvGrpSpPr>
      <xdr:grpSpPr bwMode="auto">
        <a:xfrm rot="10800000" flipV="1">
          <a:off x="2924175" y="15849600"/>
          <a:ext cx="200025" cy="190500"/>
          <a:chOff x="120" y="330"/>
          <a:chExt cx="19" cy="16"/>
        </a:xfrm>
      </xdr:grpSpPr>
      <xdr:sp macro="" textlink="">
        <xdr:nvSpPr>
          <xdr:cNvPr id="6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171450</xdr:colOff>
      <xdr:row>81</xdr:row>
      <xdr:rowOff>104775</xdr:rowOff>
    </xdr:from>
    <xdr:to>
      <xdr:col>11</xdr:col>
      <xdr:colOff>209550</xdr:colOff>
      <xdr:row>82</xdr:row>
      <xdr:rowOff>114300</xdr:rowOff>
    </xdr:to>
    <xdr:grpSp>
      <xdr:nvGrpSpPr>
        <xdr:cNvPr id="67" name="Group 597"/>
        <xdr:cNvGrpSpPr>
          <a:grpSpLocks/>
        </xdr:cNvGrpSpPr>
      </xdr:nvGrpSpPr>
      <xdr:grpSpPr bwMode="auto">
        <a:xfrm rot="10800000" flipV="1">
          <a:off x="2362200" y="16182975"/>
          <a:ext cx="257175" cy="200025"/>
          <a:chOff x="120" y="330"/>
          <a:chExt cx="19" cy="16"/>
        </a:xfrm>
      </xdr:grpSpPr>
      <xdr:sp macro="" textlink="">
        <xdr:nvSpPr>
          <xdr:cNvPr id="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142875</xdr:colOff>
      <xdr:row>81</xdr:row>
      <xdr:rowOff>57150</xdr:rowOff>
    </xdr:from>
    <xdr:to>
      <xdr:col>13</xdr:col>
      <xdr:colOff>180975</xdr:colOff>
      <xdr:row>82</xdr:row>
      <xdr:rowOff>76200</xdr:rowOff>
    </xdr:to>
    <xdr:grpSp>
      <xdr:nvGrpSpPr>
        <xdr:cNvPr id="72" name="Group 602"/>
        <xdr:cNvGrpSpPr>
          <a:grpSpLocks/>
        </xdr:cNvGrpSpPr>
      </xdr:nvGrpSpPr>
      <xdr:grpSpPr bwMode="auto">
        <a:xfrm rot="522654" flipV="1">
          <a:off x="2771775" y="16135350"/>
          <a:ext cx="257175" cy="209550"/>
          <a:chOff x="120" y="330"/>
          <a:chExt cx="19" cy="16"/>
        </a:xfrm>
        <a:solidFill>
          <a:srgbClr val="568ED4"/>
        </a:solidFill>
      </xdr:grpSpPr>
      <xdr:sp macro="" textlink="">
        <xdr:nvSpPr>
          <xdr:cNvPr id="73"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7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7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76"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19050</xdr:colOff>
      <xdr:row>79</xdr:row>
      <xdr:rowOff>95250</xdr:rowOff>
    </xdr:from>
    <xdr:to>
      <xdr:col>21</xdr:col>
      <xdr:colOff>57150</xdr:colOff>
      <xdr:row>80</xdr:row>
      <xdr:rowOff>114300</xdr:rowOff>
    </xdr:to>
    <xdr:grpSp>
      <xdr:nvGrpSpPr>
        <xdr:cNvPr id="77" name="Group 612"/>
        <xdr:cNvGrpSpPr>
          <a:grpSpLocks/>
        </xdr:cNvGrpSpPr>
      </xdr:nvGrpSpPr>
      <xdr:grpSpPr bwMode="auto">
        <a:xfrm rot="11192362" flipV="1">
          <a:off x="4400550" y="15792450"/>
          <a:ext cx="257175" cy="209550"/>
          <a:chOff x="120" y="330"/>
          <a:chExt cx="19" cy="16"/>
        </a:xfrm>
      </xdr:grpSpPr>
      <xdr:sp macro="" textlink="">
        <xdr:nvSpPr>
          <xdr:cNvPr id="7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79</xdr:row>
      <xdr:rowOff>123825</xdr:rowOff>
    </xdr:from>
    <xdr:to>
      <xdr:col>18</xdr:col>
      <xdr:colOff>38100</xdr:colOff>
      <xdr:row>80</xdr:row>
      <xdr:rowOff>142875</xdr:rowOff>
    </xdr:to>
    <xdr:grpSp>
      <xdr:nvGrpSpPr>
        <xdr:cNvPr id="82" name="Group 617"/>
        <xdr:cNvGrpSpPr>
          <a:grpSpLocks/>
        </xdr:cNvGrpSpPr>
      </xdr:nvGrpSpPr>
      <xdr:grpSpPr bwMode="auto">
        <a:xfrm flipH="1" flipV="1">
          <a:off x="3724275" y="15821025"/>
          <a:ext cx="257175" cy="209550"/>
          <a:chOff x="120" y="330"/>
          <a:chExt cx="19" cy="16"/>
        </a:xfrm>
      </xdr:grpSpPr>
      <xdr:sp macro="" textlink="">
        <xdr:nvSpPr>
          <xdr:cNvPr id="8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79</xdr:row>
      <xdr:rowOff>142875</xdr:rowOff>
    </xdr:from>
    <xdr:to>
      <xdr:col>19</xdr:col>
      <xdr:colOff>114300</xdr:colOff>
      <xdr:row>80</xdr:row>
      <xdr:rowOff>152400</xdr:rowOff>
    </xdr:to>
    <xdr:grpSp>
      <xdr:nvGrpSpPr>
        <xdr:cNvPr id="87" name="Group 622"/>
        <xdr:cNvGrpSpPr>
          <a:grpSpLocks/>
        </xdr:cNvGrpSpPr>
      </xdr:nvGrpSpPr>
      <xdr:grpSpPr bwMode="auto">
        <a:xfrm flipV="1">
          <a:off x="4019550" y="15840075"/>
          <a:ext cx="257175" cy="200025"/>
          <a:chOff x="120" y="330"/>
          <a:chExt cx="19" cy="16"/>
        </a:xfrm>
      </xdr:grpSpPr>
      <xdr:sp macro="" textlink="">
        <xdr:nvSpPr>
          <xdr:cNvPr id="88"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9"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0"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1"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81</xdr:row>
      <xdr:rowOff>76200</xdr:rowOff>
    </xdr:from>
    <xdr:to>
      <xdr:col>6</xdr:col>
      <xdr:colOff>66675</xdr:colOff>
      <xdr:row>82</xdr:row>
      <xdr:rowOff>142875</xdr:rowOff>
    </xdr:to>
    <xdr:grpSp>
      <xdr:nvGrpSpPr>
        <xdr:cNvPr id="92" name="Group 627"/>
        <xdr:cNvGrpSpPr>
          <a:grpSpLocks/>
        </xdr:cNvGrpSpPr>
      </xdr:nvGrpSpPr>
      <xdr:grpSpPr bwMode="auto">
        <a:xfrm>
          <a:off x="1066800" y="16154400"/>
          <a:ext cx="314325" cy="257175"/>
          <a:chOff x="890" y="474"/>
          <a:chExt cx="24" cy="20"/>
        </a:xfrm>
      </xdr:grpSpPr>
      <xdr:sp macro="" textlink="">
        <xdr:nvSpPr>
          <xdr:cNvPr id="9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9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8</xdr:col>
      <xdr:colOff>9525</xdr:colOff>
      <xdr:row>79</xdr:row>
      <xdr:rowOff>161925</xdr:rowOff>
    </xdr:from>
    <xdr:to>
      <xdr:col>8</xdr:col>
      <xdr:colOff>209550</xdr:colOff>
      <xdr:row>81</xdr:row>
      <xdr:rowOff>9525</xdr:rowOff>
    </xdr:to>
    <xdr:sp macro="" textlink="">
      <xdr:nvSpPr>
        <xdr:cNvPr id="95" name="AutoShape 630"/>
        <xdr:cNvSpPr>
          <a:spLocks noChangeArrowheads="1"/>
        </xdr:cNvSpPr>
      </xdr:nvSpPr>
      <xdr:spPr bwMode="auto">
        <a:xfrm>
          <a:off x="1762125" y="15859125"/>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7</xdr:col>
      <xdr:colOff>47625</xdr:colOff>
      <xdr:row>114</xdr:row>
      <xdr:rowOff>142875</xdr:rowOff>
    </xdr:from>
    <xdr:to>
      <xdr:col>10</xdr:col>
      <xdr:colOff>171450</xdr:colOff>
      <xdr:row>114</xdr:row>
      <xdr:rowOff>142875</xdr:rowOff>
    </xdr:to>
    <xdr:sp macro="" textlink="">
      <xdr:nvSpPr>
        <xdr:cNvPr id="96" name="Line 568"/>
        <xdr:cNvSpPr>
          <a:spLocks noChangeShapeType="1"/>
        </xdr:cNvSpPr>
      </xdr:nvSpPr>
      <xdr:spPr bwMode="auto">
        <a:xfrm rot="16200000" flipV="1">
          <a:off x="1581150" y="2289810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115</xdr:row>
      <xdr:rowOff>114300</xdr:rowOff>
    </xdr:from>
    <xdr:to>
      <xdr:col>9</xdr:col>
      <xdr:colOff>114300</xdr:colOff>
      <xdr:row>116</xdr:row>
      <xdr:rowOff>85725</xdr:rowOff>
    </xdr:to>
    <xdr:sp macro="" textlink="">
      <xdr:nvSpPr>
        <xdr:cNvPr id="97" name="Freeform 569"/>
        <xdr:cNvSpPr>
          <a:spLocks/>
        </xdr:cNvSpPr>
      </xdr:nvSpPr>
      <xdr:spPr bwMode="auto">
        <a:xfrm rot="-5400000">
          <a:off x="1476375" y="2306002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152400</xdr:colOff>
      <xdr:row>116</xdr:row>
      <xdr:rowOff>104775</xdr:rowOff>
    </xdr:from>
    <xdr:to>
      <xdr:col>9</xdr:col>
      <xdr:colOff>161925</xdr:colOff>
      <xdr:row>116</xdr:row>
      <xdr:rowOff>114300</xdr:rowOff>
    </xdr:to>
    <xdr:sp macro="" textlink="">
      <xdr:nvSpPr>
        <xdr:cNvPr id="98" name="Line 570"/>
        <xdr:cNvSpPr>
          <a:spLocks noChangeShapeType="1"/>
        </xdr:cNvSpPr>
      </xdr:nvSpPr>
      <xdr:spPr bwMode="auto">
        <a:xfrm rot="-5400000" flipH="1">
          <a:off x="1685925" y="23241000"/>
          <a:ext cx="4476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115</xdr:row>
      <xdr:rowOff>104775</xdr:rowOff>
    </xdr:from>
    <xdr:to>
      <xdr:col>13</xdr:col>
      <xdr:colOff>47625</xdr:colOff>
      <xdr:row>116</xdr:row>
      <xdr:rowOff>28575</xdr:rowOff>
    </xdr:to>
    <xdr:sp macro="" textlink="">
      <xdr:nvSpPr>
        <xdr:cNvPr id="99" name="Freeform 571"/>
        <xdr:cNvSpPr>
          <a:spLocks/>
        </xdr:cNvSpPr>
      </xdr:nvSpPr>
      <xdr:spPr bwMode="auto">
        <a:xfrm rot="-5400000">
          <a:off x="2343150" y="230505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13</xdr:col>
      <xdr:colOff>0</xdr:colOff>
      <xdr:row>114</xdr:row>
      <xdr:rowOff>114300</xdr:rowOff>
    </xdr:from>
    <xdr:to>
      <xdr:col>14</xdr:col>
      <xdr:colOff>38100</xdr:colOff>
      <xdr:row>115</xdr:row>
      <xdr:rowOff>123825</xdr:rowOff>
    </xdr:to>
    <xdr:grpSp>
      <xdr:nvGrpSpPr>
        <xdr:cNvPr id="100" name="Group 572"/>
        <xdr:cNvGrpSpPr>
          <a:grpSpLocks/>
        </xdr:cNvGrpSpPr>
      </xdr:nvGrpSpPr>
      <xdr:grpSpPr bwMode="auto">
        <a:xfrm flipV="1">
          <a:off x="2847975" y="22869525"/>
          <a:ext cx="257175" cy="200025"/>
          <a:chOff x="120" y="330"/>
          <a:chExt cx="19" cy="16"/>
        </a:xfrm>
      </xdr:grpSpPr>
      <xdr:sp macro="" textlink="">
        <xdr:nvSpPr>
          <xdr:cNvPr id="101"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02"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3"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4"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57150</xdr:colOff>
      <xdr:row>115</xdr:row>
      <xdr:rowOff>76200</xdr:rowOff>
    </xdr:from>
    <xdr:to>
      <xdr:col>21</xdr:col>
      <xdr:colOff>47625</xdr:colOff>
      <xdr:row>116</xdr:row>
      <xdr:rowOff>133350</xdr:rowOff>
    </xdr:to>
    <xdr:grpSp>
      <xdr:nvGrpSpPr>
        <xdr:cNvPr id="105" name="Group 582"/>
        <xdr:cNvGrpSpPr>
          <a:grpSpLocks/>
        </xdr:cNvGrpSpPr>
      </xdr:nvGrpSpPr>
      <xdr:grpSpPr bwMode="auto">
        <a:xfrm rot="15174865" flipV="1">
          <a:off x="4438650" y="23021925"/>
          <a:ext cx="209550" cy="247650"/>
          <a:chOff x="120" y="330"/>
          <a:chExt cx="19" cy="16"/>
        </a:xfrm>
      </xdr:grpSpPr>
      <xdr:sp macro="" textlink="">
        <xdr:nvSpPr>
          <xdr:cNvPr id="106"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07"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8"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9"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180975</xdr:colOff>
      <xdr:row>115</xdr:row>
      <xdr:rowOff>76200</xdr:rowOff>
    </xdr:from>
    <xdr:to>
      <xdr:col>15</xdr:col>
      <xdr:colOff>219075</xdr:colOff>
      <xdr:row>116</xdr:row>
      <xdr:rowOff>95250</xdr:rowOff>
    </xdr:to>
    <xdr:grpSp>
      <xdr:nvGrpSpPr>
        <xdr:cNvPr id="110" name="Group 587"/>
        <xdr:cNvGrpSpPr>
          <a:grpSpLocks/>
        </xdr:cNvGrpSpPr>
      </xdr:nvGrpSpPr>
      <xdr:grpSpPr bwMode="auto">
        <a:xfrm rot="20749337" flipV="1">
          <a:off x="3248025" y="23021925"/>
          <a:ext cx="257175" cy="209550"/>
          <a:chOff x="120" y="330"/>
          <a:chExt cx="19" cy="16"/>
        </a:xfrm>
      </xdr:grpSpPr>
      <xdr:sp macro="" textlink="">
        <xdr:nvSpPr>
          <xdr:cNvPr id="111"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12"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3"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4"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161925</xdr:colOff>
      <xdr:row>115</xdr:row>
      <xdr:rowOff>123825</xdr:rowOff>
    </xdr:from>
    <xdr:to>
      <xdr:col>17</xdr:col>
      <xdr:colOff>209550</xdr:colOff>
      <xdr:row>116</xdr:row>
      <xdr:rowOff>142875</xdr:rowOff>
    </xdr:to>
    <xdr:grpSp>
      <xdr:nvGrpSpPr>
        <xdr:cNvPr id="115" name="Group 592"/>
        <xdr:cNvGrpSpPr>
          <a:grpSpLocks/>
        </xdr:cNvGrpSpPr>
      </xdr:nvGrpSpPr>
      <xdr:grpSpPr bwMode="auto">
        <a:xfrm rot="10800000" flipV="1">
          <a:off x="3667125" y="23069550"/>
          <a:ext cx="266700" cy="209550"/>
          <a:chOff x="120" y="330"/>
          <a:chExt cx="19" cy="16"/>
        </a:xfrm>
      </xdr:grpSpPr>
      <xdr:sp macro="" textlink="">
        <xdr:nvSpPr>
          <xdr:cNvPr id="11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17"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8"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133350</xdr:colOff>
      <xdr:row>115</xdr:row>
      <xdr:rowOff>66675</xdr:rowOff>
    </xdr:from>
    <xdr:to>
      <xdr:col>19</xdr:col>
      <xdr:colOff>171450</xdr:colOff>
      <xdr:row>116</xdr:row>
      <xdr:rowOff>76200</xdr:rowOff>
    </xdr:to>
    <xdr:grpSp>
      <xdr:nvGrpSpPr>
        <xdr:cNvPr id="120" name="Group 602"/>
        <xdr:cNvGrpSpPr>
          <a:grpSpLocks/>
        </xdr:cNvGrpSpPr>
      </xdr:nvGrpSpPr>
      <xdr:grpSpPr bwMode="auto">
        <a:xfrm flipV="1">
          <a:off x="4076700" y="23012400"/>
          <a:ext cx="257175" cy="200025"/>
          <a:chOff x="120" y="330"/>
          <a:chExt cx="19" cy="16"/>
        </a:xfrm>
      </xdr:grpSpPr>
      <xdr:sp macro="" textlink="">
        <xdr:nvSpPr>
          <xdr:cNvPr id="121"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22"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3"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4"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38100</xdr:colOff>
      <xdr:row>113</xdr:row>
      <xdr:rowOff>114300</xdr:rowOff>
    </xdr:from>
    <xdr:to>
      <xdr:col>15</xdr:col>
      <xdr:colOff>76200</xdr:colOff>
      <xdr:row>114</xdr:row>
      <xdr:rowOff>123825</xdr:rowOff>
    </xdr:to>
    <xdr:grpSp>
      <xdr:nvGrpSpPr>
        <xdr:cNvPr id="125" name="Group 612"/>
        <xdr:cNvGrpSpPr>
          <a:grpSpLocks/>
        </xdr:cNvGrpSpPr>
      </xdr:nvGrpSpPr>
      <xdr:grpSpPr bwMode="auto">
        <a:xfrm rot="20415173" flipV="1">
          <a:off x="3105150" y="22679025"/>
          <a:ext cx="257175" cy="200025"/>
          <a:chOff x="120" y="330"/>
          <a:chExt cx="19" cy="16"/>
        </a:xfrm>
      </xdr:grpSpPr>
      <xdr:sp macro="" textlink="">
        <xdr:nvSpPr>
          <xdr:cNvPr id="12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27"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8"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113</xdr:row>
      <xdr:rowOff>76200</xdr:rowOff>
    </xdr:from>
    <xdr:to>
      <xdr:col>17</xdr:col>
      <xdr:colOff>209550</xdr:colOff>
      <xdr:row>114</xdr:row>
      <xdr:rowOff>133350</xdr:rowOff>
    </xdr:to>
    <xdr:grpSp>
      <xdr:nvGrpSpPr>
        <xdr:cNvPr id="130" name="Group 617"/>
        <xdr:cNvGrpSpPr>
          <a:grpSpLocks/>
        </xdr:cNvGrpSpPr>
      </xdr:nvGrpSpPr>
      <xdr:grpSpPr bwMode="auto">
        <a:xfrm rot="17160794" flipH="1" flipV="1">
          <a:off x="3724275" y="22640925"/>
          <a:ext cx="209550" cy="247650"/>
          <a:chOff x="120" y="330"/>
          <a:chExt cx="19" cy="16"/>
        </a:xfrm>
      </xdr:grpSpPr>
      <xdr:sp macro="" textlink="">
        <xdr:nvSpPr>
          <xdr:cNvPr id="13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2"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3"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180975</xdr:colOff>
      <xdr:row>113</xdr:row>
      <xdr:rowOff>76200</xdr:rowOff>
    </xdr:from>
    <xdr:to>
      <xdr:col>20</xdr:col>
      <xdr:colOff>0</xdr:colOff>
      <xdr:row>114</xdr:row>
      <xdr:rowOff>95250</xdr:rowOff>
    </xdr:to>
    <xdr:grpSp>
      <xdr:nvGrpSpPr>
        <xdr:cNvPr id="135" name="Group 622"/>
        <xdr:cNvGrpSpPr>
          <a:grpSpLocks/>
        </xdr:cNvGrpSpPr>
      </xdr:nvGrpSpPr>
      <xdr:grpSpPr bwMode="auto">
        <a:xfrm flipV="1">
          <a:off x="4124325" y="22640925"/>
          <a:ext cx="257175" cy="209550"/>
          <a:chOff x="120" y="330"/>
          <a:chExt cx="19" cy="16"/>
        </a:xfrm>
      </xdr:grpSpPr>
      <xdr:sp macro="" textlink="">
        <xdr:nvSpPr>
          <xdr:cNvPr id="13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7"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8"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115</xdr:row>
      <xdr:rowOff>76200</xdr:rowOff>
    </xdr:from>
    <xdr:to>
      <xdr:col>6</xdr:col>
      <xdr:colOff>66675</xdr:colOff>
      <xdr:row>116</xdr:row>
      <xdr:rowOff>142875</xdr:rowOff>
    </xdr:to>
    <xdr:grpSp>
      <xdr:nvGrpSpPr>
        <xdr:cNvPr id="140" name="Group 627"/>
        <xdr:cNvGrpSpPr>
          <a:grpSpLocks/>
        </xdr:cNvGrpSpPr>
      </xdr:nvGrpSpPr>
      <xdr:grpSpPr bwMode="auto">
        <a:xfrm>
          <a:off x="1066800" y="23021925"/>
          <a:ext cx="314325" cy="257175"/>
          <a:chOff x="890" y="474"/>
          <a:chExt cx="24" cy="20"/>
        </a:xfrm>
      </xdr:grpSpPr>
      <xdr:sp macro="" textlink="">
        <xdr:nvSpPr>
          <xdr:cNvPr id="141"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142"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0</xdr:colOff>
      <xdr:row>113</xdr:row>
      <xdr:rowOff>133350</xdr:rowOff>
    </xdr:from>
    <xdr:to>
      <xdr:col>3</xdr:col>
      <xdr:colOff>38100</xdr:colOff>
      <xdr:row>114</xdr:row>
      <xdr:rowOff>171450</xdr:rowOff>
    </xdr:to>
    <xdr:sp macro="" textlink="">
      <xdr:nvSpPr>
        <xdr:cNvPr id="143" name="AutoShape 630"/>
        <xdr:cNvSpPr>
          <a:spLocks noChangeArrowheads="1"/>
        </xdr:cNvSpPr>
      </xdr:nvSpPr>
      <xdr:spPr bwMode="auto">
        <a:xfrm>
          <a:off x="438150" y="22698075"/>
          <a:ext cx="25717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150</xdr:row>
      <xdr:rowOff>85725</xdr:rowOff>
    </xdr:from>
    <xdr:to>
      <xdr:col>18</xdr:col>
      <xdr:colOff>123825</xdr:colOff>
      <xdr:row>150</xdr:row>
      <xdr:rowOff>85725</xdr:rowOff>
    </xdr:to>
    <xdr:sp macro="" textlink="">
      <xdr:nvSpPr>
        <xdr:cNvPr id="144" name="Line 568"/>
        <xdr:cNvSpPr>
          <a:spLocks noChangeShapeType="1"/>
        </xdr:cNvSpPr>
      </xdr:nvSpPr>
      <xdr:spPr bwMode="auto">
        <a:xfrm rot="16200000" flipV="1">
          <a:off x="3286125" y="300132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19050</xdr:colOff>
      <xdr:row>148</xdr:row>
      <xdr:rowOff>57150</xdr:rowOff>
    </xdr:from>
    <xdr:to>
      <xdr:col>8</xdr:col>
      <xdr:colOff>76200</xdr:colOff>
      <xdr:row>150</xdr:row>
      <xdr:rowOff>133350</xdr:rowOff>
    </xdr:to>
    <xdr:sp macro="" textlink="">
      <xdr:nvSpPr>
        <xdr:cNvPr id="145" name="Freeform 569"/>
        <xdr:cNvSpPr>
          <a:spLocks/>
        </xdr:cNvSpPr>
      </xdr:nvSpPr>
      <xdr:spPr bwMode="auto">
        <a:xfrm rot="10161019" flipH="1">
          <a:off x="1771650" y="29603700"/>
          <a:ext cx="57150" cy="4572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151</xdr:row>
      <xdr:rowOff>66675</xdr:rowOff>
    </xdr:from>
    <xdr:to>
      <xdr:col>17</xdr:col>
      <xdr:colOff>190500</xdr:colOff>
      <xdr:row>151</xdr:row>
      <xdr:rowOff>66675</xdr:rowOff>
    </xdr:to>
    <xdr:sp macro="" textlink="">
      <xdr:nvSpPr>
        <xdr:cNvPr id="146" name="Line 570"/>
        <xdr:cNvSpPr>
          <a:spLocks noChangeShapeType="1"/>
        </xdr:cNvSpPr>
      </xdr:nvSpPr>
      <xdr:spPr bwMode="auto">
        <a:xfrm rot="-5400000">
          <a:off x="3352800" y="3018472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150</xdr:row>
      <xdr:rowOff>104775</xdr:rowOff>
    </xdr:from>
    <xdr:to>
      <xdr:col>13</xdr:col>
      <xdr:colOff>47625</xdr:colOff>
      <xdr:row>151</xdr:row>
      <xdr:rowOff>28575</xdr:rowOff>
    </xdr:to>
    <xdr:sp macro="" textlink="">
      <xdr:nvSpPr>
        <xdr:cNvPr id="147" name="Freeform 571"/>
        <xdr:cNvSpPr>
          <a:spLocks/>
        </xdr:cNvSpPr>
      </xdr:nvSpPr>
      <xdr:spPr bwMode="auto">
        <a:xfrm rot="-5400000">
          <a:off x="2343150" y="300323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20</xdr:col>
      <xdr:colOff>123825</xdr:colOff>
      <xdr:row>150</xdr:row>
      <xdr:rowOff>57150</xdr:rowOff>
    </xdr:from>
    <xdr:to>
      <xdr:col>21</xdr:col>
      <xdr:colOff>114300</xdr:colOff>
      <xdr:row>151</xdr:row>
      <xdr:rowOff>114300</xdr:rowOff>
    </xdr:to>
    <xdr:grpSp>
      <xdr:nvGrpSpPr>
        <xdr:cNvPr id="148" name="Group 572"/>
        <xdr:cNvGrpSpPr>
          <a:grpSpLocks/>
        </xdr:cNvGrpSpPr>
      </xdr:nvGrpSpPr>
      <xdr:grpSpPr bwMode="auto">
        <a:xfrm rot="15809097" flipV="1">
          <a:off x="4505325" y="29984700"/>
          <a:ext cx="209550" cy="247650"/>
          <a:chOff x="120" y="330"/>
          <a:chExt cx="19" cy="16"/>
        </a:xfrm>
      </xdr:grpSpPr>
      <xdr:sp macro="" textlink="">
        <xdr:nvSpPr>
          <xdr:cNvPr id="149"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0"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2"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200025</xdr:colOff>
      <xdr:row>150</xdr:row>
      <xdr:rowOff>76200</xdr:rowOff>
    </xdr:from>
    <xdr:to>
      <xdr:col>20</xdr:col>
      <xdr:colOff>28575</xdr:colOff>
      <xdr:row>151</xdr:row>
      <xdr:rowOff>85725</xdr:rowOff>
    </xdr:to>
    <xdr:grpSp>
      <xdr:nvGrpSpPr>
        <xdr:cNvPr id="153" name="Group 577"/>
        <xdr:cNvGrpSpPr>
          <a:grpSpLocks/>
        </xdr:cNvGrpSpPr>
      </xdr:nvGrpSpPr>
      <xdr:grpSpPr bwMode="auto">
        <a:xfrm rot="10800000" flipV="1">
          <a:off x="4143375" y="30003750"/>
          <a:ext cx="266700" cy="200025"/>
          <a:chOff x="120" y="330"/>
          <a:chExt cx="19" cy="16"/>
        </a:xfrm>
      </xdr:grpSpPr>
      <xdr:sp macro="" textlink="">
        <xdr:nvSpPr>
          <xdr:cNvPr id="154"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5"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7"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180975</xdr:colOff>
      <xdr:row>150</xdr:row>
      <xdr:rowOff>47625</xdr:rowOff>
    </xdr:from>
    <xdr:to>
      <xdr:col>15</xdr:col>
      <xdr:colOff>0</xdr:colOff>
      <xdr:row>151</xdr:row>
      <xdr:rowOff>57150</xdr:rowOff>
    </xdr:to>
    <xdr:grpSp>
      <xdr:nvGrpSpPr>
        <xdr:cNvPr id="158" name="Group 587"/>
        <xdr:cNvGrpSpPr>
          <a:grpSpLocks/>
        </xdr:cNvGrpSpPr>
      </xdr:nvGrpSpPr>
      <xdr:grpSpPr bwMode="auto">
        <a:xfrm flipV="1">
          <a:off x="3028950" y="29975175"/>
          <a:ext cx="257175" cy="200025"/>
          <a:chOff x="120" y="330"/>
          <a:chExt cx="19" cy="16"/>
        </a:xfrm>
      </xdr:grpSpPr>
      <xdr:sp macro="" textlink="">
        <xdr:nvSpPr>
          <xdr:cNvPr id="159"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60"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2"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66675</xdr:colOff>
      <xdr:row>148</xdr:row>
      <xdr:rowOff>123825</xdr:rowOff>
    </xdr:from>
    <xdr:to>
      <xdr:col>13</xdr:col>
      <xdr:colOff>114300</xdr:colOff>
      <xdr:row>149</xdr:row>
      <xdr:rowOff>133350</xdr:rowOff>
    </xdr:to>
    <xdr:grpSp>
      <xdr:nvGrpSpPr>
        <xdr:cNvPr id="163" name="Group 592"/>
        <xdr:cNvGrpSpPr>
          <a:grpSpLocks/>
        </xdr:cNvGrpSpPr>
      </xdr:nvGrpSpPr>
      <xdr:grpSpPr bwMode="auto">
        <a:xfrm rot="10800000" flipV="1">
          <a:off x="2695575" y="29670375"/>
          <a:ext cx="266700" cy="200025"/>
          <a:chOff x="120" y="330"/>
          <a:chExt cx="19" cy="16"/>
        </a:xfrm>
      </xdr:grpSpPr>
      <xdr:sp macro="" textlink="">
        <xdr:nvSpPr>
          <xdr:cNvPr id="164"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65"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6"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7"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148</xdr:row>
      <xdr:rowOff>114300</xdr:rowOff>
    </xdr:from>
    <xdr:to>
      <xdr:col>5</xdr:col>
      <xdr:colOff>28575</xdr:colOff>
      <xdr:row>149</xdr:row>
      <xdr:rowOff>123825</xdr:rowOff>
    </xdr:to>
    <xdr:grpSp>
      <xdr:nvGrpSpPr>
        <xdr:cNvPr id="168" name="Group 597"/>
        <xdr:cNvGrpSpPr>
          <a:grpSpLocks/>
        </xdr:cNvGrpSpPr>
      </xdr:nvGrpSpPr>
      <xdr:grpSpPr bwMode="auto">
        <a:xfrm rot="10800000" flipV="1">
          <a:off x="857250" y="29660850"/>
          <a:ext cx="266700" cy="200025"/>
          <a:chOff x="120" y="330"/>
          <a:chExt cx="19" cy="16"/>
        </a:xfrm>
      </xdr:grpSpPr>
      <xdr:sp macro="" textlink="">
        <xdr:nvSpPr>
          <xdr:cNvPr id="169"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0"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1"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2"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85725</xdr:colOff>
      <xdr:row>148</xdr:row>
      <xdr:rowOff>85725</xdr:rowOff>
    </xdr:from>
    <xdr:to>
      <xdr:col>21</xdr:col>
      <xdr:colOff>76200</xdr:colOff>
      <xdr:row>149</xdr:row>
      <xdr:rowOff>142875</xdr:rowOff>
    </xdr:to>
    <xdr:grpSp>
      <xdr:nvGrpSpPr>
        <xdr:cNvPr id="173" name="Group 602"/>
        <xdr:cNvGrpSpPr>
          <a:grpSpLocks/>
        </xdr:cNvGrpSpPr>
      </xdr:nvGrpSpPr>
      <xdr:grpSpPr bwMode="auto">
        <a:xfrm rot="15913216" flipV="1">
          <a:off x="4467225" y="29632275"/>
          <a:ext cx="209550" cy="247650"/>
          <a:chOff x="120" y="330"/>
          <a:chExt cx="19" cy="16"/>
        </a:xfrm>
      </xdr:grpSpPr>
      <xdr:sp macro="" textlink="">
        <xdr:nvSpPr>
          <xdr:cNvPr id="174"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5"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7"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171450</xdr:colOff>
      <xdr:row>148</xdr:row>
      <xdr:rowOff>66675</xdr:rowOff>
    </xdr:from>
    <xdr:to>
      <xdr:col>15</xdr:col>
      <xdr:colOff>0</xdr:colOff>
      <xdr:row>149</xdr:row>
      <xdr:rowOff>85725</xdr:rowOff>
    </xdr:to>
    <xdr:grpSp>
      <xdr:nvGrpSpPr>
        <xdr:cNvPr id="178" name="Group 607"/>
        <xdr:cNvGrpSpPr>
          <a:grpSpLocks/>
        </xdr:cNvGrpSpPr>
      </xdr:nvGrpSpPr>
      <xdr:grpSpPr bwMode="auto">
        <a:xfrm rot="10800000" flipV="1">
          <a:off x="3019425" y="29613225"/>
          <a:ext cx="266700" cy="209550"/>
          <a:chOff x="120" y="330"/>
          <a:chExt cx="19" cy="16"/>
        </a:xfrm>
      </xdr:grpSpPr>
      <xdr:sp macro="" textlink="">
        <xdr:nvSpPr>
          <xdr:cNvPr id="179"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0"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2"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148</xdr:row>
      <xdr:rowOff>152400</xdr:rowOff>
    </xdr:from>
    <xdr:to>
      <xdr:col>16</xdr:col>
      <xdr:colOff>152400</xdr:colOff>
      <xdr:row>149</xdr:row>
      <xdr:rowOff>161925</xdr:rowOff>
    </xdr:to>
    <xdr:grpSp>
      <xdr:nvGrpSpPr>
        <xdr:cNvPr id="183" name="Group 612"/>
        <xdr:cNvGrpSpPr>
          <a:grpSpLocks/>
        </xdr:cNvGrpSpPr>
      </xdr:nvGrpSpPr>
      <xdr:grpSpPr bwMode="auto">
        <a:xfrm flipV="1">
          <a:off x="3400425" y="29698950"/>
          <a:ext cx="257175" cy="200025"/>
          <a:chOff x="120" y="330"/>
          <a:chExt cx="19" cy="16"/>
        </a:xfrm>
      </xdr:grpSpPr>
      <xdr:sp macro="" textlink="">
        <xdr:nvSpPr>
          <xdr:cNvPr id="184"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5"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7"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148</xdr:row>
      <xdr:rowOff>123825</xdr:rowOff>
    </xdr:from>
    <xdr:to>
      <xdr:col>18</xdr:col>
      <xdr:colOff>38100</xdr:colOff>
      <xdr:row>149</xdr:row>
      <xdr:rowOff>142875</xdr:rowOff>
    </xdr:to>
    <xdr:grpSp>
      <xdr:nvGrpSpPr>
        <xdr:cNvPr id="188" name="Group 617"/>
        <xdr:cNvGrpSpPr>
          <a:grpSpLocks/>
        </xdr:cNvGrpSpPr>
      </xdr:nvGrpSpPr>
      <xdr:grpSpPr bwMode="auto">
        <a:xfrm flipH="1" flipV="1">
          <a:off x="3724275" y="29670375"/>
          <a:ext cx="257175" cy="209550"/>
          <a:chOff x="120" y="330"/>
          <a:chExt cx="19" cy="16"/>
        </a:xfrm>
      </xdr:grpSpPr>
      <xdr:sp macro="" textlink="">
        <xdr:nvSpPr>
          <xdr:cNvPr id="189"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90"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1"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2"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148</xdr:row>
      <xdr:rowOff>142875</xdr:rowOff>
    </xdr:from>
    <xdr:to>
      <xdr:col>19</xdr:col>
      <xdr:colOff>114300</xdr:colOff>
      <xdr:row>149</xdr:row>
      <xdr:rowOff>152400</xdr:rowOff>
    </xdr:to>
    <xdr:grpSp>
      <xdr:nvGrpSpPr>
        <xdr:cNvPr id="193" name="Group 622"/>
        <xdr:cNvGrpSpPr>
          <a:grpSpLocks/>
        </xdr:cNvGrpSpPr>
      </xdr:nvGrpSpPr>
      <xdr:grpSpPr bwMode="auto">
        <a:xfrm flipV="1">
          <a:off x="4019550" y="29689425"/>
          <a:ext cx="257175" cy="200025"/>
          <a:chOff x="120" y="330"/>
          <a:chExt cx="19" cy="16"/>
        </a:xfrm>
      </xdr:grpSpPr>
      <xdr:sp macro="" textlink="">
        <xdr:nvSpPr>
          <xdr:cNvPr id="194"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95"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6"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7"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150</xdr:row>
      <xdr:rowOff>76200</xdr:rowOff>
    </xdr:from>
    <xdr:to>
      <xdr:col>6</xdr:col>
      <xdr:colOff>66675</xdr:colOff>
      <xdr:row>151</xdr:row>
      <xdr:rowOff>142875</xdr:rowOff>
    </xdr:to>
    <xdr:grpSp>
      <xdr:nvGrpSpPr>
        <xdr:cNvPr id="198" name="Group 627"/>
        <xdr:cNvGrpSpPr>
          <a:grpSpLocks/>
        </xdr:cNvGrpSpPr>
      </xdr:nvGrpSpPr>
      <xdr:grpSpPr bwMode="auto">
        <a:xfrm>
          <a:off x="1066800" y="30003750"/>
          <a:ext cx="314325" cy="257175"/>
          <a:chOff x="890" y="474"/>
          <a:chExt cx="24" cy="20"/>
        </a:xfrm>
      </xdr:grpSpPr>
      <xdr:sp macro="" textlink="">
        <xdr:nvSpPr>
          <xdr:cNvPr id="199"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200"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0</xdr:colOff>
      <xdr:row>150</xdr:row>
      <xdr:rowOff>28575</xdr:rowOff>
    </xdr:from>
    <xdr:to>
      <xdr:col>3</xdr:col>
      <xdr:colOff>76200</xdr:colOff>
      <xdr:row>151</xdr:row>
      <xdr:rowOff>66675</xdr:rowOff>
    </xdr:to>
    <xdr:sp macro="" textlink="">
      <xdr:nvSpPr>
        <xdr:cNvPr id="201" name="AutoShape 630"/>
        <xdr:cNvSpPr>
          <a:spLocks noChangeArrowheads="1"/>
        </xdr:cNvSpPr>
      </xdr:nvSpPr>
      <xdr:spPr bwMode="auto">
        <a:xfrm>
          <a:off x="438150" y="29956125"/>
          <a:ext cx="29527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219</xdr:row>
      <xdr:rowOff>85725</xdr:rowOff>
    </xdr:from>
    <xdr:to>
      <xdr:col>18</xdr:col>
      <xdr:colOff>123825</xdr:colOff>
      <xdr:row>219</xdr:row>
      <xdr:rowOff>85725</xdr:rowOff>
    </xdr:to>
    <xdr:sp macro="" textlink="">
      <xdr:nvSpPr>
        <xdr:cNvPr id="202" name="Line 568"/>
        <xdr:cNvSpPr>
          <a:spLocks noChangeShapeType="1"/>
        </xdr:cNvSpPr>
      </xdr:nvSpPr>
      <xdr:spPr bwMode="auto">
        <a:xfrm rot="16200000" flipV="1">
          <a:off x="3286125" y="439388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190500</xdr:colOff>
      <xdr:row>217</xdr:row>
      <xdr:rowOff>123825</xdr:rowOff>
    </xdr:from>
    <xdr:to>
      <xdr:col>21</xdr:col>
      <xdr:colOff>133350</xdr:colOff>
      <xdr:row>218</xdr:row>
      <xdr:rowOff>95250</xdr:rowOff>
    </xdr:to>
    <xdr:sp macro="" textlink="">
      <xdr:nvSpPr>
        <xdr:cNvPr id="203" name="Freeform 569"/>
        <xdr:cNvSpPr>
          <a:spLocks/>
        </xdr:cNvSpPr>
      </xdr:nvSpPr>
      <xdr:spPr bwMode="auto">
        <a:xfrm rot="-5400000">
          <a:off x="4133850" y="43595925"/>
          <a:ext cx="600075"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220</xdr:row>
      <xdr:rowOff>66675</xdr:rowOff>
    </xdr:from>
    <xdr:to>
      <xdr:col>17</xdr:col>
      <xdr:colOff>190500</xdr:colOff>
      <xdr:row>220</xdr:row>
      <xdr:rowOff>66675</xdr:rowOff>
    </xdr:to>
    <xdr:sp macro="" textlink="">
      <xdr:nvSpPr>
        <xdr:cNvPr id="204" name="Line 570"/>
        <xdr:cNvSpPr>
          <a:spLocks noChangeShapeType="1"/>
        </xdr:cNvSpPr>
      </xdr:nvSpPr>
      <xdr:spPr bwMode="auto">
        <a:xfrm rot="-5400000">
          <a:off x="3352800" y="441102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219</xdr:row>
      <xdr:rowOff>104775</xdr:rowOff>
    </xdr:from>
    <xdr:to>
      <xdr:col>13</xdr:col>
      <xdr:colOff>47625</xdr:colOff>
      <xdr:row>220</xdr:row>
      <xdr:rowOff>28575</xdr:rowOff>
    </xdr:to>
    <xdr:sp macro="" textlink="">
      <xdr:nvSpPr>
        <xdr:cNvPr id="205" name="Freeform 571"/>
        <xdr:cNvSpPr>
          <a:spLocks/>
        </xdr:cNvSpPr>
      </xdr:nvSpPr>
      <xdr:spPr bwMode="auto">
        <a:xfrm rot="-5400000">
          <a:off x="2343150" y="439578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0</xdr:colOff>
      <xdr:row>217</xdr:row>
      <xdr:rowOff>123825</xdr:rowOff>
    </xdr:from>
    <xdr:to>
      <xdr:col>4</xdr:col>
      <xdr:colOff>0</xdr:colOff>
      <xdr:row>218</xdr:row>
      <xdr:rowOff>133350</xdr:rowOff>
    </xdr:to>
    <xdr:grpSp>
      <xdr:nvGrpSpPr>
        <xdr:cNvPr id="206" name="Group 572"/>
        <xdr:cNvGrpSpPr>
          <a:grpSpLocks/>
        </xdr:cNvGrpSpPr>
      </xdr:nvGrpSpPr>
      <xdr:grpSpPr bwMode="auto">
        <a:xfrm rot="20404414" flipV="1">
          <a:off x="438150" y="43595925"/>
          <a:ext cx="438150" cy="200025"/>
          <a:chOff x="120" y="330"/>
          <a:chExt cx="19" cy="16"/>
        </a:xfrm>
      </xdr:grpSpPr>
      <xdr:sp macro="" textlink="">
        <xdr:nvSpPr>
          <xdr:cNvPr id="207"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08"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9"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0"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152400</xdr:colOff>
      <xdr:row>217</xdr:row>
      <xdr:rowOff>95250</xdr:rowOff>
    </xdr:from>
    <xdr:to>
      <xdr:col>7</xdr:col>
      <xdr:colOff>190500</xdr:colOff>
      <xdr:row>218</xdr:row>
      <xdr:rowOff>104775</xdr:rowOff>
    </xdr:to>
    <xdr:grpSp>
      <xdr:nvGrpSpPr>
        <xdr:cNvPr id="211" name="Group 587"/>
        <xdr:cNvGrpSpPr>
          <a:grpSpLocks/>
        </xdr:cNvGrpSpPr>
      </xdr:nvGrpSpPr>
      <xdr:grpSpPr bwMode="auto">
        <a:xfrm flipV="1">
          <a:off x="1466850" y="43567350"/>
          <a:ext cx="257175" cy="200025"/>
          <a:chOff x="120" y="330"/>
          <a:chExt cx="19" cy="16"/>
        </a:xfrm>
      </xdr:grpSpPr>
      <xdr:sp macro="" textlink="">
        <xdr:nvSpPr>
          <xdr:cNvPr id="212"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3"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5"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0</xdr:colOff>
      <xdr:row>219</xdr:row>
      <xdr:rowOff>76200</xdr:rowOff>
    </xdr:from>
    <xdr:to>
      <xdr:col>3</xdr:col>
      <xdr:colOff>190500</xdr:colOff>
      <xdr:row>220</xdr:row>
      <xdr:rowOff>85725</xdr:rowOff>
    </xdr:to>
    <xdr:grpSp>
      <xdr:nvGrpSpPr>
        <xdr:cNvPr id="216" name="Group 602"/>
        <xdr:cNvGrpSpPr>
          <a:grpSpLocks/>
        </xdr:cNvGrpSpPr>
      </xdr:nvGrpSpPr>
      <xdr:grpSpPr bwMode="auto">
        <a:xfrm flipV="1">
          <a:off x="438150" y="43929300"/>
          <a:ext cx="409575" cy="200025"/>
          <a:chOff x="120" y="330"/>
          <a:chExt cx="19" cy="16"/>
        </a:xfrm>
      </xdr:grpSpPr>
      <xdr:sp macro="" textlink="">
        <xdr:nvSpPr>
          <xdr:cNvPr id="217"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8"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9"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0"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161925</xdr:colOff>
      <xdr:row>219</xdr:row>
      <xdr:rowOff>114300</xdr:rowOff>
    </xdr:from>
    <xdr:to>
      <xdr:col>5</xdr:col>
      <xdr:colOff>209550</xdr:colOff>
      <xdr:row>220</xdr:row>
      <xdr:rowOff>133350</xdr:rowOff>
    </xdr:to>
    <xdr:grpSp>
      <xdr:nvGrpSpPr>
        <xdr:cNvPr id="221" name="Group 607"/>
        <xdr:cNvGrpSpPr>
          <a:grpSpLocks/>
        </xdr:cNvGrpSpPr>
      </xdr:nvGrpSpPr>
      <xdr:grpSpPr bwMode="auto">
        <a:xfrm rot="10800000" flipV="1">
          <a:off x="1038225" y="43967400"/>
          <a:ext cx="266700" cy="209550"/>
          <a:chOff x="120" y="330"/>
          <a:chExt cx="19" cy="16"/>
        </a:xfrm>
      </xdr:grpSpPr>
      <xdr:sp macro="" textlink="">
        <xdr:nvSpPr>
          <xdr:cNvPr id="222"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23"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4"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5"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180975</xdr:colOff>
      <xdr:row>217</xdr:row>
      <xdr:rowOff>57150</xdr:rowOff>
    </xdr:from>
    <xdr:to>
      <xdr:col>6</xdr:col>
      <xdr:colOff>9525</xdr:colOff>
      <xdr:row>218</xdr:row>
      <xdr:rowOff>66675</xdr:rowOff>
    </xdr:to>
    <xdr:grpSp>
      <xdr:nvGrpSpPr>
        <xdr:cNvPr id="226" name="Group 612"/>
        <xdr:cNvGrpSpPr>
          <a:grpSpLocks/>
        </xdr:cNvGrpSpPr>
      </xdr:nvGrpSpPr>
      <xdr:grpSpPr bwMode="auto">
        <a:xfrm flipV="1">
          <a:off x="1057275" y="43529250"/>
          <a:ext cx="266700" cy="200025"/>
          <a:chOff x="120" y="330"/>
          <a:chExt cx="19" cy="16"/>
        </a:xfrm>
      </xdr:grpSpPr>
      <xdr:sp macro="" textlink="">
        <xdr:nvSpPr>
          <xdr:cNvPr id="22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28"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9"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47625</xdr:colOff>
      <xdr:row>217</xdr:row>
      <xdr:rowOff>114300</xdr:rowOff>
    </xdr:from>
    <xdr:to>
      <xdr:col>13</xdr:col>
      <xdr:colOff>47625</xdr:colOff>
      <xdr:row>218</xdr:row>
      <xdr:rowOff>171450</xdr:rowOff>
    </xdr:to>
    <xdr:grpSp>
      <xdr:nvGrpSpPr>
        <xdr:cNvPr id="231" name="Group 617"/>
        <xdr:cNvGrpSpPr>
          <a:grpSpLocks/>
        </xdr:cNvGrpSpPr>
      </xdr:nvGrpSpPr>
      <xdr:grpSpPr bwMode="auto">
        <a:xfrm rot="3210917" flipH="1" flipV="1">
          <a:off x="2676525" y="43586400"/>
          <a:ext cx="219075" cy="247650"/>
          <a:chOff x="120" y="330"/>
          <a:chExt cx="19" cy="16"/>
        </a:xfrm>
      </xdr:grpSpPr>
      <xdr:sp macro="" textlink="">
        <xdr:nvSpPr>
          <xdr:cNvPr id="23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3"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4"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85725</xdr:colOff>
      <xdr:row>219</xdr:row>
      <xdr:rowOff>123825</xdr:rowOff>
    </xdr:from>
    <xdr:to>
      <xdr:col>14</xdr:col>
      <xdr:colOff>123825</xdr:colOff>
      <xdr:row>220</xdr:row>
      <xdr:rowOff>133350</xdr:rowOff>
    </xdr:to>
    <xdr:grpSp>
      <xdr:nvGrpSpPr>
        <xdr:cNvPr id="236" name="Group 622"/>
        <xdr:cNvGrpSpPr>
          <a:grpSpLocks/>
        </xdr:cNvGrpSpPr>
      </xdr:nvGrpSpPr>
      <xdr:grpSpPr bwMode="auto">
        <a:xfrm flipV="1">
          <a:off x="2933700" y="43976925"/>
          <a:ext cx="257175" cy="200025"/>
          <a:chOff x="120" y="330"/>
          <a:chExt cx="19" cy="16"/>
        </a:xfrm>
      </xdr:grpSpPr>
      <xdr:sp macro="" textlink="">
        <xdr:nvSpPr>
          <xdr:cNvPr id="23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8"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9"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19050</xdr:colOff>
      <xdr:row>219</xdr:row>
      <xdr:rowOff>76200</xdr:rowOff>
    </xdr:from>
    <xdr:to>
      <xdr:col>10</xdr:col>
      <xdr:colOff>104775</xdr:colOff>
      <xdr:row>220</xdr:row>
      <xdr:rowOff>142875</xdr:rowOff>
    </xdr:to>
    <xdr:grpSp>
      <xdr:nvGrpSpPr>
        <xdr:cNvPr id="241" name="Group 627"/>
        <xdr:cNvGrpSpPr>
          <a:grpSpLocks/>
        </xdr:cNvGrpSpPr>
      </xdr:nvGrpSpPr>
      <xdr:grpSpPr bwMode="auto">
        <a:xfrm>
          <a:off x="1990725" y="43929300"/>
          <a:ext cx="304800" cy="257175"/>
          <a:chOff x="890" y="474"/>
          <a:chExt cx="24" cy="20"/>
        </a:xfrm>
      </xdr:grpSpPr>
      <xdr:sp macro="" textlink="">
        <xdr:nvSpPr>
          <xdr:cNvPr id="24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24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10</xdr:col>
      <xdr:colOff>95250</xdr:colOff>
      <xdr:row>217</xdr:row>
      <xdr:rowOff>114300</xdr:rowOff>
    </xdr:from>
    <xdr:to>
      <xdr:col>11</xdr:col>
      <xdr:colOff>66675</xdr:colOff>
      <xdr:row>218</xdr:row>
      <xdr:rowOff>152400</xdr:rowOff>
    </xdr:to>
    <xdr:sp macro="" textlink="">
      <xdr:nvSpPr>
        <xdr:cNvPr id="244" name="AutoShape 630"/>
        <xdr:cNvSpPr>
          <a:spLocks noChangeArrowheads="1"/>
        </xdr:cNvSpPr>
      </xdr:nvSpPr>
      <xdr:spPr bwMode="auto">
        <a:xfrm>
          <a:off x="2286000" y="435864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254</xdr:row>
      <xdr:rowOff>85725</xdr:rowOff>
    </xdr:from>
    <xdr:to>
      <xdr:col>18</xdr:col>
      <xdr:colOff>123825</xdr:colOff>
      <xdr:row>254</xdr:row>
      <xdr:rowOff>85725</xdr:rowOff>
    </xdr:to>
    <xdr:sp macro="" textlink="">
      <xdr:nvSpPr>
        <xdr:cNvPr id="245" name="Line 568"/>
        <xdr:cNvSpPr>
          <a:spLocks noChangeShapeType="1"/>
        </xdr:cNvSpPr>
      </xdr:nvSpPr>
      <xdr:spPr bwMode="auto">
        <a:xfrm rot="16200000" flipV="1">
          <a:off x="3286125" y="5092065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254</xdr:row>
      <xdr:rowOff>114300</xdr:rowOff>
    </xdr:from>
    <xdr:to>
      <xdr:col>9</xdr:col>
      <xdr:colOff>114300</xdr:colOff>
      <xdr:row>255</xdr:row>
      <xdr:rowOff>85725</xdr:rowOff>
    </xdr:to>
    <xdr:sp macro="" textlink="">
      <xdr:nvSpPr>
        <xdr:cNvPr id="246" name="Freeform 569"/>
        <xdr:cNvSpPr>
          <a:spLocks/>
        </xdr:cNvSpPr>
      </xdr:nvSpPr>
      <xdr:spPr bwMode="auto">
        <a:xfrm rot="-5400000">
          <a:off x="1476375" y="5094922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255</xdr:row>
      <xdr:rowOff>66675</xdr:rowOff>
    </xdr:from>
    <xdr:to>
      <xdr:col>17</xdr:col>
      <xdr:colOff>190500</xdr:colOff>
      <xdr:row>255</xdr:row>
      <xdr:rowOff>66675</xdr:rowOff>
    </xdr:to>
    <xdr:sp macro="" textlink="">
      <xdr:nvSpPr>
        <xdr:cNvPr id="247" name="Line 570"/>
        <xdr:cNvSpPr>
          <a:spLocks noChangeShapeType="1"/>
        </xdr:cNvSpPr>
      </xdr:nvSpPr>
      <xdr:spPr bwMode="auto">
        <a:xfrm rot="-5400000">
          <a:off x="3352800" y="5109210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254</xdr:row>
      <xdr:rowOff>104775</xdr:rowOff>
    </xdr:from>
    <xdr:to>
      <xdr:col>13</xdr:col>
      <xdr:colOff>47625</xdr:colOff>
      <xdr:row>255</xdr:row>
      <xdr:rowOff>28575</xdr:rowOff>
    </xdr:to>
    <xdr:sp macro="" textlink="">
      <xdr:nvSpPr>
        <xdr:cNvPr id="248" name="Freeform 571"/>
        <xdr:cNvSpPr>
          <a:spLocks/>
        </xdr:cNvSpPr>
      </xdr:nvSpPr>
      <xdr:spPr bwMode="auto">
        <a:xfrm rot="-5400000">
          <a:off x="2343150" y="509397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47625</xdr:colOff>
      <xdr:row>252</xdr:row>
      <xdr:rowOff>123825</xdr:rowOff>
    </xdr:from>
    <xdr:to>
      <xdr:col>12</xdr:col>
      <xdr:colOff>85725</xdr:colOff>
      <xdr:row>253</xdr:row>
      <xdr:rowOff>142875</xdr:rowOff>
    </xdr:to>
    <xdr:grpSp>
      <xdr:nvGrpSpPr>
        <xdr:cNvPr id="249" name="Group 572"/>
        <xdr:cNvGrpSpPr>
          <a:grpSpLocks/>
        </xdr:cNvGrpSpPr>
      </xdr:nvGrpSpPr>
      <xdr:grpSpPr bwMode="auto">
        <a:xfrm flipV="1">
          <a:off x="2457450" y="50577750"/>
          <a:ext cx="257175" cy="209550"/>
          <a:chOff x="120" y="330"/>
          <a:chExt cx="19" cy="16"/>
        </a:xfrm>
      </xdr:grpSpPr>
      <xdr:sp macro="" textlink="">
        <xdr:nvSpPr>
          <xdr:cNvPr id="250"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51"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2"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3"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142875</xdr:colOff>
      <xdr:row>252</xdr:row>
      <xdr:rowOff>114300</xdr:rowOff>
    </xdr:from>
    <xdr:to>
      <xdr:col>7</xdr:col>
      <xdr:colOff>190500</xdr:colOff>
      <xdr:row>253</xdr:row>
      <xdr:rowOff>123825</xdr:rowOff>
    </xdr:to>
    <xdr:grpSp>
      <xdr:nvGrpSpPr>
        <xdr:cNvPr id="254" name="Group 577"/>
        <xdr:cNvGrpSpPr>
          <a:grpSpLocks/>
        </xdr:cNvGrpSpPr>
      </xdr:nvGrpSpPr>
      <xdr:grpSpPr bwMode="auto">
        <a:xfrm rot="10800000" flipV="1">
          <a:off x="1457325" y="50568225"/>
          <a:ext cx="266700" cy="200025"/>
          <a:chOff x="120" y="330"/>
          <a:chExt cx="19" cy="16"/>
        </a:xfrm>
      </xdr:grpSpPr>
      <xdr:sp macro="" textlink="">
        <xdr:nvSpPr>
          <xdr:cNvPr id="255"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56"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7"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8"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252</xdr:row>
      <xdr:rowOff>114300</xdr:rowOff>
    </xdr:from>
    <xdr:to>
      <xdr:col>6</xdr:col>
      <xdr:colOff>104775</xdr:colOff>
      <xdr:row>253</xdr:row>
      <xdr:rowOff>123825</xdr:rowOff>
    </xdr:to>
    <xdr:grpSp>
      <xdr:nvGrpSpPr>
        <xdr:cNvPr id="259" name="Group 582"/>
        <xdr:cNvGrpSpPr>
          <a:grpSpLocks/>
        </xdr:cNvGrpSpPr>
      </xdr:nvGrpSpPr>
      <xdr:grpSpPr bwMode="auto">
        <a:xfrm rot="10800000" flipV="1">
          <a:off x="1162050" y="50568225"/>
          <a:ext cx="257175" cy="200025"/>
          <a:chOff x="120" y="330"/>
          <a:chExt cx="19" cy="16"/>
        </a:xfrm>
      </xdr:grpSpPr>
      <xdr:sp macro="" textlink="">
        <xdr:nvSpPr>
          <xdr:cNvPr id="260"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1"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3"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142875</xdr:colOff>
      <xdr:row>252</xdr:row>
      <xdr:rowOff>142875</xdr:rowOff>
    </xdr:from>
    <xdr:to>
      <xdr:col>13</xdr:col>
      <xdr:colOff>180975</xdr:colOff>
      <xdr:row>253</xdr:row>
      <xdr:rowOff>152400</xdr:rowOff>
    </xdr:to>
    <xdr:grpSp>
      <xdr:nvGrpSpPr>
        <xdr:cNvPr id="264" name="Group 587"/>
        <xdr:cNvGrpSpPr>
          <a:grpSpLocks/>
        </xdr:cNvGrpSpPr>
      </xdr:nvGrpSpPr>
      <xdr:grpSpPr bwMode="auto">
        <a:xfrm flipV="1">
          <a:off x="2771775" y="50596800"/>
          <a:ext cx="257175" cy="200025"/>
          <a:chOff x="120" y="330"/>
          <a:chExt cx="19" cy="16"/>
        </a:xfrm>
      </xdr:grpSpPr>
      <xdr:sp macro="" textlink="">
        <xdr:nvSpPr>
          <xdr:cNvPr id="265"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6"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8"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252</xdr:row>
      <xdr:rowOff>114300</xdr:rowOff>
    </xdr:from>
    <xdr:to>
      <xdr:col>9</xdr:col>
      <xdr:colOff>76200</xdr:colOff>
      <xdr:row>253</xdr:row>
      <xdr:rowOff>123825</xdr:rowOff>
    </xdr:to>
    <xdr:grpSp>
      <xdr:nvGrpSpPr>
        <xdr:cNvPr id="269" name="Group 592"/>
        <xdr:cNvGrpSpPr>
          <a:grpSpLocks/>
        </xdr:cNvGrpSpPr>
      </xdr:nvGrpSpPr>
      <xdr:grpSpPr bwMode="auto">
        <a:xfrm rot="10800000" flipV="1">
          <a:off x="1781175" y="50568225"/>
          <a:ext cx="266700" cy="200025"/>
          <a:chOff x="120" y="330"/>
          <a:chExt cx="19" cy="16"/>
        </a:xfrm>
      </xdr:grpSpPr>
      <xdr:sp macro="" textlink="">
        <xdr:nvSpPr>
          <xdr:cNvPr id="270"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71"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2"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3"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252</xdr:row>
      <xdr:rowOff>114300</xdr:rowOff>
    </xdr:from>
    <xdr:to>
      <xdr:col>5</xdr:col>
      <xdr:colOff>28575</xdr:colOff>
      <xdr:row>253</xdr:row>
      <xdr:rowOff>123825</xdr:rowOff>
    </xdr:to>
    <xdr:grpSp>
      <xdr:nvGrpSpPr>
        <xdr:cNvPr id="274" name="Group 597"/>
        <xdr:cNvGrpSpPr>
          <a:grpSpLocks/>
        </xdr:cNvGrpSpPr>
      </xdr:nvGrpSpPr>
      <xdr:grpSpPr bwMode="auto">
        <a:xfrm rot="10800000" flipV="1">
          <a:off x="857250" y="50568225"/>
          <a:ext cx="266700" cy="200025"/>
          <a:chOff x="120" y="330"/>
          <a:chExt cx="19" cy="16"/>
        </a:xfrm>
      </xdr:grpSpPr>
      <xdr:sp macro="" textlink="">
        <xdr:nvSpPr>
          <xdr:cNvPr id="275"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76"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8"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252</xdr:row>
      <xdr:rowOff>152400</xdr:rowOff>
    </xdr:from>
    <xdr:to>
      <xdr:col>15</xdr:col>
      <xdr:colOff>47625</xdr:colOff>
      <xdr:row>253</xdr:row>
      <xdr:rowOff>161925</xdr:rowOff>
    </xdr:to>
    <xdr:grpSp>
      <xdr:nvGrpSpPr>
        <xdr:cNvPr id="279" name="Group 602"/>
        <xdr:cNvGrpSpPr>
          <a:grpSpLocks/>
        </xdr:cNvGrpSpPr>
      </xdr:nvGrpSpPr>
      <xdr:grpSpPr bwMode="auto">
        <a:xfrm flipV="1">
          <a:off x="3076575" y="50606325"/>
          <a:ext cx="257175" cy="200025"/>
          <a:chOff x="120" y="330"/>
          <a:chExt cx="19" cy="16"/>
        </a:xfrm>
      </xdr:grpSpPr>
      <xdr:sp macro="" textlink="">
        <xdr:nvSpPr>
          <xdr:cNvPr id="280"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1"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3"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252</xdr:row>
      <xdr:rowOff>123825</xdr:rowOff>
    </xdr:from>
    <xdr:to>
      <xdr:col>11</xdr:col>
      <xdr:colOff>0</xdr:colOff>
      <xdr:row>253</xdr:row>
      <xdr:rowOff>142875</xdr:rowOff>
    </xdr:to>
    <xdr:grpSp>
      <xdr:nvGrpSpPr>
        <xdr:cNvPr id="284" name="Group 607"/>
        <xdr:cNvGrpSpPr>
          <a:grpSpLocks/>
        </xdr:cNvGrpSpPr>
      </xdr:nvGrpSpPr>
      <xdr:grpSpPr bwMode="auto">
        <a:xfrm rot="10800000" flipV="1">
          <a:off x="2133600" y="50577750"/>
          <a:ext cx="276225" cy="209550"/>
          <a:chOff x="120" y="330"/>
          <a:chExt cx="19" cy="16"/>
        </a:xfrm>
      </xdr:grpSpPr>
      <xdr:sp macro="" textlink="">
        <xdr:nvSpPr>
          <xdr:cNvPr id="285"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6"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8"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252</xdr:row>
      <xdr:rowOff>152400</xdr:rowOff>
    </xdr:from>
    <xdr:to>
      <xdr:col>16</xdr:col>
      <xdr:colOff>152400</xdr:colOff>
      <xdr:row>253</xdr:row>
      <xdr:rowOff>161925</xdr:rowOff>
    </xdr:to>
    <xdr:grpSp>
      <xdr:nvGrpSpPr>
        <xdr:cNvPr id="289" name="Group 612"/>
        <xdr:cNvGrpSpPr>
          <a:grpSpLocks/>
        </xdr:cNvGrpSpPr>
      </xdr:nvGrpSpPr>
      <xdr:grpSpPr bwMode="auto">
        <a:xfrm flipV="1">
          <a:off x="3400425" y="50606325"/>
          <a:ext cx="257175" cy="200025"/>
          <a:chOff x="120" y="330"/>
          <a:chExt cx="19" cy="16"/>
        </a:xfrm>
      </xdr:grpSpPr>
      <xdr:sp macro="" textlink="">
        <xdr:nvSpPr>
          <xdr:cNvPr id="290"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1"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2"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3"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252</xdr:row>
      <xdr:rowOff>123825</xdr:rowOff>
    </xdr:from>
    <xdr:to>
      <xdr:col>18</xdr:col>
      <xdr:colOff>38100</xdr:colOff>
      <xdr:row>253</xdr:row>
      <xdr:rowOff>142875</xdr:rowOff>
    </xdr:to>
    <xdr:grpSp>
      <xdr:nvGrpSpPr>
        <xdr:cNvPr id="294" name="Group 617"/>
        <xdr:cNvGrpSpPr>
          <a:grpSpLocks/>
        </xdr:cNvGrpSpPr>
      </xdr:nvGrpSpPr>
      <xdr:grpSpPr bwMode="auto">
        <a:xfrm flipH="1" flipV="1">
          <a:off x="3724275" y="50577750"/>
          <a:ext cx="257175" cy="209550"/>
          <a:chOff x="120" y="330"/>
          <a:chExt cx="19" cy="16"/>
        </a:xfrm>
      </xdr:grpSpPr>
      <xdr:sp macro="" textlink="">
        <xdr:nvSpPr>
          <xdr:cNvPr id="295"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6"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7"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8"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252</xdr:row>
      <xdr:rowOff>142875</xdr:rowOff>
    </xdr:from>
    <xdr:to>
      <xdr:col>19</xdr:col>
      <xdr:colOff>114300</xdr:colOff>
      <xdr:row>253</xdr:row>
      <xdr:rowOff>152400</xdr:rowOff>
    </xdr:to>
    <xdr:grpSp>
      <xdr:nvGrpSpPr>
        <xdr:cNvPr id="299" name="Group 622"/>
        <xdr:cNvGrpSpPr>
          <a:grpSpLocks/>
        </xdr:cNvGrpSpPr>
      </xdr:nvGrpSpPr>
      <xdr:grpSpPr bwMode="auto">
        <a:xfrm flipV="1">
          <a:off x="4019550" y="50596800"/>
          <a:ext cx="257175" cy="200025"/>
          <a:chOff x="120" y="330"/>
          <a:chExt cx="19" cy="16"/>
        </a:xfrm>
      </xdr:grpSpPr>
      <xdr:sp macro="" textlink="">
        <xdr:nvSpPr>
          <xdr:cNvPr id="300"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1"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2"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3"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254</xdr:row>
      <xdr:rowOff>76200</xdr:rowOff>
    </xdr:from>
    <xdr:to>
      <xdr:col>6</xdr:col>
      <xdr:colOff>66675</xdr:colOff>
      <xdr:row>255</xdr:row>
      <xdr:rowOff>142875</xdr:rowOff>
    </xdr:to>
    <xdr:grpSp>
      <xdr:nvGrpSpPr>
        <xdr:cNvPr id="304" name="Group 627"/>
        <xdr:cNvGrpSpPr>
          <a:grpSpLocks/>
        </xdr:cNvGrpSpPr>
      </xdr:nvGrpSpPr>
      <xdr:grpSpPr bwMode="auto">
        <a:xfrm>
          <a:off x="1066800" y="50911125"/>
          <a:ext cx="314325" cy="257175"/>
          <a:chOff x="890" y="474"/>
          <a:chExt cx="24" cy="20"/>
        </a:xfrm>
      </xdr:grpSpPr>
      <xdr:sp macro="" textlink="">
        <xdr:nvSpPr>
          <xdr:cNvPr id="30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0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254</xdr:row>
      <xdr:rowOff>28575</xdr:rowOff>
    </xdr:from>
    <xdr:to>
      <xdr:col>3</xdr:col>
      <xdr:colOff>200025</xdr:colOff>
      <xdr:row>255</xdr:row>
      <xdr:rowOff>66675</xdr:rowOff>
    </xdr:to>
    <xdr:sp macro="" textlink="">
      <xdr:nvSpPr>
        <xdr:cNvPr id="307" name="AutoShape 630"/>
        <xdr:cNvSpPr>
          <a:spLocks noChangeArrowheads="1"/>
        </xdr:cNvSpPr>
      </xdr:nvSpPr>
      <xdr:spPr bwMode="auto">
        <a:xfrm>
          <a:off x="666750" y="508635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289</xdr:row>
      <xdr:rowOff>85725</xdr:rowOff>
    </xdr:from>
    <xdr:to>
      <xdr:col>18</xdr:col>
      <xdr:colOff>123825</xdr:colOff>
      <xdr:row>289</xdr:row>
      <xdr:rowOff>85725</xdr:rowOff>
    </xdr:to>
    <xdr:sp macro="" textlink="">
      <xdr:nvSpPr>
        <xdr:cNvPr id="308" name="Line 568"/>
        <xdr:cNvSpPr>
          <a:spLocks noChangeShapeType="1"/>
        </xdr:cNvSpPr>
      </xdr:nvSpPr>
      <xdr:spPr bwMode="auto">
        <a:xfrm rot="16200000" flipV="1">
          <a:off x="3286125" y="579024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289</xdr:row>
      <xdr:rowOff>114300</xdr:rowOff>
    </xdr:from>
    <xdr:to>
      <xdr:col>9</xdr:col>
      <xdr:colOff>114300</xdr:colOff>
      <xdr:row>290</xdr:row>
      <xdr:rowOff>85725</xdr:rowOff>
    </xdr:to>
    <xdr:sp macro="" textlink="">
      <xdr:nvSpPr>
        <xdr:cNvPr id="309" name="Freeform 569"/>
        <xdr:cNvSpPr>
          <a:spLocks/>
        </xdr:cNvSpPr>
      </xdr:nvSpPr>
      <xdr:spPr bwMode="auto">
        <a:xfrm rot="-5400000">
          <a:off x="1476375" y="5793105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290</xdr:row>
      <xdr:rowOff>66675</xdr:rowOff>
    </xdr:from>
    <xdr:to>
      <xdr:col>17</xdr:col>
      <xdr:colOff>190500</xdr:colOff>
      <xdr:row>290</xdr:row>
      <xdr:rowOff>66675</xdr:rowOff>
    </xdr:to>
    <xdr:sp macro="" textlink="">
      <xdr:nvSpPr>
        <xdr:cNvPr id="310" name="Line 570"/>
        <xdr:cNvSpPr>
          <a:spLocks noChangeShapeType="1"/>
        </xdr:cNvSpPr>
      </xdr:nvSpPr>
      <xdr:spPr bwMode="auto">
        <a:xfrm rot="-5400000">
          <a:off x="3352800" y="5807392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289</xdr:row>
      <xdr:rowOff>104775</xdr:rowOff>
    </xdr:from>
    <xdr:to>
      <xdr:col>13</xdr:col>
      <xdr:colOff>47625</xdr:colOff>
      <xdr:row>290</xdr:row>
      <xdr:rowOff>28575</xdr:rowOff>
    </xdr:to>
    <xdr:sp macro="" textlink="">
      <xdr:nvSpPr>
        <xdr:cNvPr id="311" name="Freeform 571"/>
        <xdr:cNvSpPr>
          <a:spLocks/>
        </xdr:cNvSpPr>
      </xdr:nvSpPr>
      <xdr:spPr bwMode="auto">
        <a:xfrm rot="-5400000">
          <a:off x="2343150" y="579215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47625</xdr:colOff>
      <xdr:row>287</xdr:row>
      <xdr:rowOff>123825</xdr:rowOff>
    </xdr:from>
    <xdr:to>
      <xdr:col>12</xdr:col>
      <xdr:colOff>85725</xdr:colOff>
      <xdr:row>288</xdr:row>
      <xdr:rowOff>142875</xdr:rowOff>
    </xdr:to>
    <xdr:grpSp>
      <xdr:nvGrpSpPr>
        <xdr:cNvPr id="312" name="Group 572"/>
        <xdr:cNvGrpSpPr>
          <a:grpSpLocks/>
        </xdr:cNvGrpSpPr>
      </xdr:nvGrpSpPr>
      <xdr:grpSpPr bwMode="auto">
        <a:xfrm flipV="1">
          <a:off x="2457450" y="57559575"/>
          <a:ext cx="257175" cy="209550"/>
          <a:chOff x="120" y="330"/>
          <a:chExt cx="19" cy="16"/>
        </a:xfrm>
      </xdr:grpSpPr>
      <xdr:sp macro="" textlink="">
        <xdr:nvSpPr>
          <xdr:cNvPr id="31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1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142875</xdr:colOff>
      <xdr:row>287</xdr:row>
      <xdr:rowOff>114300</xdr:rowOff>
    </xdr:from>
    <xdr:to>
      <xdr:col>7</xdr:col>
      <xdr:colOff>190500</xdr:colOff>
      <xdr:row>288</xdr:row>
      <xdr:rowOff>123825</xdr:rowOff>
    </xdr:to>
    <xdr:grpSp>
      <xdr:nvGrpSpPr>
        <xdr:cNvPr id="317" name="Group 577"/>
        <xdr:cNvGrpSpPr>
          <a:grpSpLocks/>
        </xdr:cNvGrpSpPr>
      </xdr:nvGrpSpPr>
      <xdr:grpSpPr bwMode="auto">
        <a:xfrm rot="10800000" flipV="1">
          <a:off x="1457325" y="57550050"/>
          <a:ext cx="266700" cy="200025"/>
          <a:chOff x="120" y="330"/>
          <a:chExt cx="19" cy="16"/>
        </a:xfrm>
      </xdr:grpSpPr>
      <xdr:sp macro="" textlink="">
        <xdr:nvSpPr>
          <xdr:cNvPr id="318"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19"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0"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1"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287</xdr:row>
      <xdr:rowOff>114300</xdr:rowOff>
    </xdr:from>
    <xdr:to>
      <xdr:col>6</xdr:col>
      <xdr:colOff>104775</xdr:colOff>
      <xdr:row>288</xdr:row>
      <xdr:rowOff>123825</xdr:rowOff>
    </xdr:to>
    <xdr:grpSp>
      <xdr:nvGrpSpPr>
        <xdr:cNvPr id="322" name="Group 582"/>
        <xdr:cNvGrpSpPr>
          <a:grpSpLocks/>
        </xdr:cNvGrpSpPr>
      </xdr:nvGrpSpPr>
      <xdr:grpSpPr bwMode="auto">
        <a:xfrm rot="10800000" flipV="1">
          <a:off x="1162050" y="57550050"/>
          <a:ext cx="257175" cy="200025"/>
          <a:chOff x="120" y="330"/>
          <a:chExt cx="19" cy="16"/>
        </a:xfrm>
      </xdr:grpSpPr>
      <xdr:sp macro="" textlink="">
        <xdr:nvSpPr>
          <xdr:cNvPr id="323"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24"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6"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142875</xdr:colOff>
      <xdr:row>287</xdr:row>
      <xdr:rowOff>142875</xdr:rowOff>
    </xdr:from>
    <xdr:to>
      <xdr:col>13</xdr:col>
      <xdr:colOff>180975</xdr:colOff>
      <xdr:row>288</xdr:row>
      <xdr:rowOff>152400</xdr:rowOff>
    </xdr:to>
    <xdr:grpSp>
      <xdr:nvGrpSpPr>
        <xdr:cNvPr id="327" name="Group 587"/>
        <xdr:cNvGrpSpPr>
          <a:grpSpLocks/>
        </xdr:cNvGrpSpPr>
      </xdr:nvGrpSpPr>
      <xdr:grpSpPr bwMode="auto">
        <a:xfrm flipV="1">
          <a:off x="2771775" y="57578625"/>
          <a:ext cx="257175" cy="200025"/>
          <a:chOff x="120" y="330"/>
          <a:chExt cx="19" cy="16"/>
        </a:xfrm>
      </xdr:grpSpPr>
      <xdr:sp macro="" textlink="">
        <xdr:nvSpPr>
          <xdr:cNvPr id="32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2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287</xdr:row>
      <xdr:rowOff>114300</xdr:rowOff>
    </xdr:from>
    <xdr:to>
      <xdr:col>9</xdr:col>
      <xdr:colOff>76200</xdr:colOff>
      <xdr:row>288</xdr:row>
      <xdr:rowOff>123825</xdr:rowOff>
    </xdr:to>
    <xdr:grpSp>
      <xdr:nvGrpSpPr>
        <xdr:cNvPr id="332" name="Group 592"/>
        <xdr:cNvGrpSpPr>
          <a:grpSpLocks/>
        </xdr:cNvGrpSpPr>
      </xdr:nvGrpSpPr>
      <xdr:grpSpPr bwMode="auto">
        <a:xfrm rot="10800000" flipV="1">
          <a:off x="1781175" y="57550050"/>
          <a:ext cx="266700" cy="200025"/>
          <a:chOff x="120" y="330"/>
          <a:chExt cx="19" cy="16"/>
        </a:xfrm>
      </xdr:grpSpPr>
      <xdr:sp macro="" textlink="">
        <xdr:nvSpPr>
          <xdr:cNvPr id="33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287</xdr:row>
      <xdr:rowOff>114300</xdr:rowOff>
    </xdr:from>
    <xdr:to>
      <xdr:col>5</xdr:col>
      <xdr:colOff>28575</xdr:colOff>
      <xdr:row>288</xdr:row>
      <xdr:rowOff>123825</xdr:rowOff>
    </xdr:to>
    <xdr:grpSp>
      <xdr:nvGrpSpPr>
        <xdr:cNvPr id="337" name="Group 597"/>
        <xdr:cNvGrpSpPr>
          <a:grpSpLocks/>
        </xdr:cNvGrpSpPr>
      </xdr:nvGrpSpPr>
      <xdr:grpSpPr bwMode="auto">
        <a:xfrm rot="10800000" flipV="1">
          <a:off x="857250" y="57550050"/>
          <a:ext cx="266700" cy="200025"/>
          <a:chOff x="120" y="330"/>
          <a:chExt cx="19" cy="16"/>
        </a:xfrm>
      </xdr:grpSpPr>
      <xdr:sp macro="" textlink="">
        <xdr:nvSpPr>
          <xdr:cNvPr id="33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287</xdr:row>
      <xdr:rowOff>152400</xdr:rowOff>
    </xdr:from>
    <xdr:to>
      <xdr:col>15</xdr:col>
      <xdr:colOff>47625</xdr:colOff>
      <xdr:row>288</xdr:row>
      <xdr:rowOff>161925</xdr:rowOff>
    </xdr:to>
    <xdr:grpSp>
      <xdr:nvGrpSpPr>
        <xdr:cNvPr id="342" name="Group 602"/>
        <xdr:cNvGrpSpPr>
          <a:grpSpLocks/>
        </xdr:cNvGrpSpPr>
      </xdr:nvGrpSpPr>
      <xdr:grpSpPr bwMode="auto">
        <a:xfrm flipV="1">
          <a:off x="3076575" y="57588150"/>
          <a:ext cx="257175" cy="200025"/>
          <a:chOff x="120" y="330"/>
          <a:chExt cx="19" cy="16"/>
        </a:xfrm>
      </xdr:grpSpPr>
      <xdr:sp macro="" textlink="">
        <xdr:nvSpPr>
          <xdr:cNvPr id="343"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4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6"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287</xdr:row>
      <xdr:rowOff>123825</xdr:rowOff>
    </xdr:from>
    <xdr:to>
      <xdr:col>11</xdr:col>
      <xdr:colOff>0</xdr:colOff>
      <xdr:row>288</xdr:row>
      <xdr:rowOff>142875</xdr:rowOff>
    </xdr:to>
    <xdr:grpSp>
      <xdr:nvGrpSpPr>
        <xdr:cNvPr id="347" name="Group 607"/>
        <xdr:cNvGrpSpPr>
          <a:grpSpLocks/>
        </xdr:cNvGrpSpPr>
      </xdr:nvGrpSpPr>
      <xdr:grpSpPr bwMode="auto">
        <a:xfrm rot="10800000" flipV="1">
          <a:off x="2133600" y="57559575"/>
          <a:ext cx="276225" cy="209550"/>
          <a:chOff x="120" y="330"/>
          <a:chExt cx="19" cy="16"/>
        </a:xfrm>
      </xdr:grpSpPr>
      <xdr:sp macro="" textlink="">
        <xdr:nvSpPr>
          <xdr:cNvPr id="348"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49"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0"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1"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287</xdr:row>
      <xdr:rowOff>152400</xdr:rowOff>
    </xdr:from>
    <xdr:to>
      <xdr:col>16</xdr:col>
      <xdr:colOff>152400</xdr:colOff>
      <xdr:row>288</xdr:row>
      <xdr:rowOff>161925</xdr:rowOff>
    </xdr:to>
    <xdr:grpSp>
      <xdr:nvGrpSpPr>
        <xdr:cNvPr id="352" name="Group 612"/>
        <xdr:cNvGrpSpPr>
          <a:grpSpLocks/>
        </xdr:cNvGrpSpPr>
      </xdr:nvGrpSpPr>
      <xdr:grpSpPr bwMode="auto">
        <a:xfrm flipV="1">
          <a:off x="3400425" y="57588150"/>
          <a:ext cx="257175" cy="200025"/>
          <a:chOff x="120" y="330"/>
          <a:chExt cx="19" cy="16"/>
        </a:xfrm>
      </xdr:grpSpPr>
      <xdr:sp macro="" textlink="">
        <xdr:nvSpPr>
          <xdr:cNvPr id="35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287</xdr:row>
      <xdr:rowOff>123825</xdr:rowOff>
    </xdr:from>
    <xdr:to>
      <xdr:col>18</xdr:col>
      <xdr:colOff>38100</xdr:colOff>
      <xdr:row>288</xdr:row>
      <xdr:rowOff>142875</xdr:rowOff>
    </xdr:to>
    <xdr:grpSp>
      <xdr:nvGrpSpPr>
        <xdr:cNvPr id="357" name="Group 617"/>
        <xdr:cNvGrpSpPr>
          <a:grpSpLocks/>
        </xdr:cNvGrpSpPr>
      </xdr:nvGrpSpPr>
      <xdr:grpSpPr bwMode="auto">
        <a:xfrm flipH="1" flipV="1">
          <a:off x="3724275" y="57559575"/>
          <a:ext cx="257175" cy="209550"/>
          <a:chOff x="120" y="330"/>
          <a:chExt cx="19" cy="16"/>
        </a:xfrm>
      </xdr:grpSpPr>
      <xdr:sp macro="" textlink="">
        <xdr:nvSpPr>
          <xdr:cNvPr id="35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9"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0"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287</xdr:row>
      <xdr:rowOff>142875</xdr:rowOff>
    </xdr:from>
    <xdr:to>
      <xdr:col>19</xdr:col>
      <xdr:colOff>114300</xdr:colOff>
      <xdr:row>288</xdr:row>
      <xdr:rowOff>152400</xdr:rowOff>
    </xdr:to>
    <xdr:grpSp>
      <xdr:nvGrpSpPr>
        <xdr:cNvPr id="362" name="Group 622"/>
        <xdr:cNvGrpSpPr>
          <a:grpSpLocks/>
        </xdr:cNvGrpSpPr>
      </xdr:nvGrpSpPr>
      <xdr:grpSpPr bwMode="auto">
        <a:xfrm flipV="1">
          <a:off x="4019550" y="57578625"/>
          <a:ext cx="257175" cy="200025"/>
          <a:chOff x="120" y="330"/>
          <a:chExt cx="19" cy="16"/>
        </a:xfrm>
      </xdr:grpSpPr>
      <xdr:sp macro="" textlink="">
        <xdr:nvSpPr>
          <xdr:cNvPr id="363"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64"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5"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6"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289</xdr:row>
      <xdr:rowOff>76200</xdr:rowOff>
    </xdr:from>
    <xdr:to>
      <xdr:col>6</xdr:col>
      <xdr:colOff>66675</xdr:colOff>
      <xdr:row>290</xdr:row>
      <xdr:rowOff>142875</xdr:rowOff>
    </xdr:to>
    <xdr:grpSp>
      <xdr:nvGrpSpPr>
        <xdr:cNvPr id="367" name="Group 627"/>
        <xdr:cNvGrpSpPr>
          <a:grpSpLocks/>
        </xdr:cNvGrpSpPr>
      </xdr:nvGrpSpPr>
      <xdr:grpSpPr bwMode="auto">
        <a:xfrm>
          <a:off x="1066800" y="57892950"/>
          <a:ext cx="314325" cy="257175"/>
          <a:chOff x="890" y="474"/>
          <a:chExt cx="24" cy="20"/>
        </a:xfrm>
      </xdr:grpSpPr>
      <xdr:sp macro="" textlink="">
        <xdr:nvSpPr>
          <xdr:cNvPr id="36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6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289</xdr:row>
      <xdr:rowOff>28575</xdr:rowOff>
    </xdr:from>
    <xdr:to>
      <xdr:col>3</xdr:col>
      <xdr:colOff>200025</xdr:colOff>
      <xdr:row>290</xdr:row>
      <xdr:rowOff>66675</xdr:rowOff>
    </xdr:to>
    <xdr:sp macro="" textlink="">
      <xdr:nvSpPr>
        <xdr:cNvPr id="370" name="AutoShape 630"/>
        <xdr:cNvSpPr>
          <a:spLocks noChangeArrowheads="1"/>
        </xdr:cNvSpPr>
      </xdr:nvSpPr>
      <xdr:spPr bwMode="auto">
        <a:xfrm>
          <a:off x="666750" y="5784532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10</xdr:col>
      <xdr:colOff>47625</xdr:colOff>
      <xdr:row>79</xdr:row>
      <xdr:rowOff>104775</xdr:rowOff>
    </xdr:from>
    <xdr:to>
      <xdr:col>10</xdr:col>
      <xdr:colOff>66675</xdr:colOff>
      <xdr:row>82</xdr:row>
      <xdr:rowOff>19050</xdr:rowOff>
    </xdr:to>
    <xdr:sp macro="" textlink="">
      <xdr:nvSpPr>
        <xdr:cNvPr id="371" name="Line 568"/>
        <xdr:cNvSpPr>
          <a:spLocks noChangeShapeType="1"/>
        </xdr:cNvSpPr>
      </xdr:nvSpPr>
      <xdr:spPr bwMode="auto">
        <a:xfrm rot="16200000" flipV="1">
          <a:off x="2238375" y="15801975"/>
          <a:ext cx="19050" cy="4857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133350</xdr:colOff>
      <xdr:row>80</xdr:row>
      <xdr:rowOff>85725</xdr:rowOff>
    </xdr:from>
    <xdr:to>
      <xdr:col>12</xdr:col>
      <xdr:colOff>104775</xdr:colOff>
      <xdr:row>81</xdr:row>
      <xdr:rowOff>76200</xdr:rowOff>
    </xdr:to>
    <xdr:grpSp>
      <xdr:nvGrpSpPr>
        <xdr:cNvPr id="372" name="Group 592"/>
        <xdr:cNvGrpSpPr>
          <a:grpSpLocks/>
        </xdr:cNvGrpSpPr>
      </xdr:nvGrpSpPr>
      <xdr:grpSpPr bwMode="auto">
        <a:xfrm rot="10800000" flipV="1">
          <a:off x="2543175" y="15973425"/>
          <a:ext cx="190500" cy="180975"/>
          <a:chOff x="120" y="330"/>
          <a:chExt cx="19" cy="16"/>
        </a:xfrm>
      </xdr:grpSpPr>
      <xdr:sp macro="" textlink="">
        <xdr:nvSpPr>
          <xdr:cNvPr id="37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7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57150</xdr:colOff>
      <xdr:row>80</xdr:row>
      <xdr:rowOff>57150</xdr:rowOff>
    </xdr:from>
    <xdr:to>
      <xdr:col>6</xdr:col>
      <xdr:colOff>200025</xdr:colOff>
      <xdr:row>80</xdr:row>
      <xdr:rowOff>76200</xdr:rowOff>
    </xdr:to>
    <xdr:sp macro="" textlink="">
      <xdr:nvSpPr>
        <xdr:cNvPr id="377" name="Line 570"/>
        <xdr:cNvSpPr>
          <a:spLocks noChangeShapeType="1"/>
        </xdr:cNvSpPr>
      </xdr:nvSpPr>
      <xdr:spPr bwMode="auto">
        <a:xfrm rot="16200000">
          <a:off x="933450" y="15944850"/>
          <a:ext cx="58102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3</xdr:col>
      <xdr:colOff>9525</xdr:colOff>
      <xdr:row>13</xdr:row>
      <xdr:rowOff>114300</xdr:rowOff>
    </xdr:from>
    <xdr:to>
      <xdr:col>5</xdr:col>
      <xdr:colOff>123825</xdr:colOff>
      <xdr:row>14</xdr:row>
      <xdr:rowOff>38100</xdr:rowOff>
    </xdr:to>
    <xdr:sp macro="" textlink="">
      <xdr:nvSpPr>
        <xdr:cNvPr id="378" name="Freeform 571"/>
        <xdr:cNvSpPr>
          <a:spLocks/>
        </xdr:cNvSpPr>
      </xdr:nvSpPr>
      <xdr:spPr bwMode="auto">
        <a:xfrm rot="-5400000">
          <a:off x="666750" y="211455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12</xdr:col>
      <xdr:colOff>114300</xdr:colOff>
      <xdr:row>14</xdr:row>
      <xdr:rowOff>161925</xdr:rowOff>
    </xdr:from>
    <xdr:to>
      <xdr:col>15</xdr:col>
      <xdr:colOff>95250</xdr:colOff>
      <xdr:row>14</xdr:row>
      <xdr:rowOff>161925</xdr:rowOff>
    </xdr:to>
    <xdr:sp macro="" textlink="">
      <xdr:nvSpPr>
        <xdr:cNvPr id="379" name="Line 568"/>
        <xdr:cNvSpPr>
          <a:spLocks noChangeShapeType="1"/>
        </xdr:cNvSpPr>
      </xdr:nvSpPr>
      <xdr:spPr bwMode="auto">
        <a:xfrm rot="16200000" flipH="1">
          <a:off x="2743200" y="2352675"/>
          <a:ext cx="638175"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123825</xdr:colOff>
      <xdr:row>13</xdr:row>
      <xdr:rowOff>95250</xdr:rowOff>
    </xdr:from>
    <xdr:to>
      <xdr:col>15</xdr:col>
      <xdr:colOff>76200</xdr:colOff>
      <xdr:row>14</xdr:row>
      <xdr:rowOff>66675</xdr:rowOff>
    </xdr:to>
    <xdr:sp macro="" textlink="">
      <xdr:nvSpPr>
        <xdr:cNvPr id="380" name="Freeform 569"/>
        <xdr:cNvSpPr>
          <a:spLocks/>
        </xdr:cNvSpPr>
      </xdr:nvSpPr>
      <xdr:spPr bwMode="auto">
        <a:xfrm rot="-5400000">
          <a:off x="2752725" y="20955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66675</xdr:colOff>
      <xdr:row>14</xdr:row>
      <xdr:rowOff>133350</xdr:rowOff>
    </xdr:from>
    <xdr:to>
      <xdr:col>5</xdr:col>
      <xdr:colOff>104775</xdr:colOff>
      <xdr:row>14</xdr:row>
      <xdr:rowOff>152400</xdr:rowOff>
    </xdr:to>
    <xdr:sp macro="" textlink="">
      <xdr:nvSpPr>
        <xdr:cNvPr id="381" name="Line 570"/>
        <xdr:cNvSpPr>
          <a:spLocks noChangeShapeType="1"/>
        </xdr:cNvSpPr>
      </xdr:nvSpPr>
      <xdr:spPr bwMode="auto">
        <a:xfrm rot="-5400000" flipH="1">
          <a:off x="723900" y="2324100"/>
          <a:ext cx="47625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23</xdr:col>
      <xdr:colOff>0</xdr:colOff>
      <xdr:row>15</xdr:row>
      <xdr:rowOff>66675</xdr:rowOff>
    </xdr:from>
    <xdr:to>
      <xdr:col>24</xdr:col>
      <xdr:colOff>38100</xdr:colOff>
      <xdr:row>16</xdr:row>
      <xdr:rowOff>76200</xdr:rowOff>
    </xdr:to>
    <xdr:grpSp>
      <xdr:nvGrpSpPr>
        <xdr:cNvPr id="382" name="Group 572"/>
        <xdr:cNvGrpSpPr>
          <a:grpSpLocks/>
        </xdr:cNvGrpSpPr>
      </xdr:nvGrpSpPr>
      <xdr:grpSpPr bwMode="auto">
        <a:xfrm flipV="1">
          <a:off x="5038725" y="2447925"/>
          <a:ext cx="257175" cy="200025"/>
          <a:chOff x="120" y="330"/>
          <a:chExt cx="19" cy="16"/>
        </a:xfrm>
      </xdr:grpSpPr>
      <xdr:sp macro="" textlink="">
        <xdr:nvSpPr>
          <xdr:cNvPr id="38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25</xdr:col>
      <xdr:colOff>152400</xdr:colOff>
      <xdr:row>13</xdr:row>
      <xdr:rowOff>114300</xdr:rowOff>
    </xdr:from>
    <xdr:to>
      <xdr:col>26</xdr:col>
      <xdr:colOff>200025</xdr:colOff>
      <xdr:row>14</xdr:row>
      <xdr:rowOff>123825</xdr:rowOff>
    </xdr:to>
    <xdr:grpSp>
      <xdr:nvGrpSpPr>
        <xdr:cNvPr id="387" name="Group 577"/>
        <xdr:cNvGrpSpPr>
          <a:grpSpLocks/>
        </xdr:cNvGrpSpPr>
      </xdr:nvGrpSpPr>
      <xdr:grpSpPr bwMode="auto">
        <a:xfrm rot="10800000" flipV="1">
          <a:off x="5629275" y="2114550"/>
          <a:ext cx="266700" cy="200025"/>
          <a:chOff x="120" y="330"/>
          <a:chExt cx="19" cy="16"/>
        </a:xfrm>
      </xdr:grpSpPr>
      <xdr:sp macro="" textlink="">
        <xdr:nvSpPr>
          <xdr:cNvPr id="388"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9"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0"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1"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76200</xdr:colOff>
      <xdr:row>13</xdr:row>
      <xdr:rowOff>114300</xdr:rowOff>
    </xdr:from>
    <xdr:to>
      <xdr:col>25</xdr:col>
      <xdr:colOff>114300</xdr:colOff>
      <xdr:row>14</xdr:row>
      <xdr:rowOff>123825</xdr:rowOff>
    </xdr:to>
    <xdr:grpSp>
      <xdr:nvGrpSpPr>
        <xdr:cNvPr id="392" name="Group 582"/>
        <xdr:cNvGrpSpPr>
          <a:grpSpLocks/>
        </xdr:cNvGrpSpPr>
      </xdr:nvGrpSpPr>
      <xdr:grpSpPr bwMode="auto">
        <a:xfrm rot="10800000" flipV="1">
          <a:off x="5334000" y="2114550"/>
          <a:ext cx="257175" cy="200025"/>
          <a:chOff x="120" y="330"/>
          <a:chExt cx="19" cy="16"/>
        </a:xfrm>
      </xdr:grpSpPr>
      <xdr:sp macro="" textlink="">
        <xdr:nvSpPr>
          <xdr:cNvPr id="393"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4"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5"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6"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85725</xdr:colOff>
      <xdr:row>15</xdr:row>
      <xdr:rowOff>76200</xdr:rowOff>
    </xdr:from>
    <xdr:to>
      <xdr:col>25</xdr:col>
      <xdr:colOff>123825</xdr:colOff>
      <xdr:row>16</xdr:row>
      <xdr:rowOff>95250</xdr:rowOff>
    </xdr:to>
    <xdr:grpSp>
      <xdr:nvGrpSpPr>
        <xdr:cNvPr id="397" name="Group 587"/>
        <xdr:cNvGrpSpPr>
          <a:grpSpLocks/>
        </xdr:cNvGrpSpPr>
      </xdr:nvGrpSpPr>
      <xdr:grpSpPr bwMode="auto">
        <a:xfrm flipV="1">
          <a:off x="5343525" y="2457450"/>
          <a:ext cx="257175" cy="209550"/>
          <a:chOff x="120" y="330"/>
          <a:chExt cx="19" cy="16"/>
        </a:xfrm>
      </xdr:grpSpPr>
      <xdr:sp macro="" textlink="">
        <xdr:nvSpPr>
          <xdr:cNvPr id="39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38100</xdr:colOff>
      <xdr:row>13</xdr:row>
      <xdr:rowOff>114300</xdr:rowOff>
    </xdr:from>
    <xdr:to>
      <xdr:col>28</xdr:col>
      <xdr:colOff>85725</xdr:colOff>
      <xdr:row>14</xdr:row>
      <xdr:rowOff>123825</xdr:rowOff>
    </xdr:to>
    <xdr:grpSp>
      <xdr:nvGrpSpPr>
        <xdr:cNvPr id="402" name="Group 592"/>
        <xdr:cNvGrpSpPr>
          <a:grpSpLocks/>
        </xdr:cNvGrpSpPr>
      </xdr:nvGrpSpPr>
      <xdr:grpSpPr bwMode="auto">
        <a:xfrm rot="10800000" flipV="1">
          <a:off x="5953125" y="2114550"/>
          <a:ext cx="266700" cy="200025"/>
          <a:chOff x="120" y="330"/>
          <a:chExt cx="19" cy="16"/>
        </a:xfrm>
      </xdr:grpSpPr>
      <xdr:sp macro="" textlink="">
        <xdr:nvSpPr>
          <xdr:cNvPr id="40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23</xdr:col>
      <xdr:colOff>0</xdr:colOff>
      <xdr:row>13</xdr:row>
      <xdr:rowOff>114300</xdr:rowOff>
    </xdr:from>
    <xdr:to>
      <xdr:col>24</xdr:col>
      <xdr:colOff>38100</xdr:colOff>
      <xdr:row>14</xdr:row>
      <xdr:rowOff>123825</xdr:rowOff>
    </xdr:to>
    <xdr:grpSp>
      <xdr:nvGrpSpPr>
        <xdr:cNvPr id="407" name="Group 597"/>
        <xdr:cNvGrpSpPr>
          <a:grpSpLocks/>
        </xdr:cNvGrpSpPr>
      </xdr:nvGrpSpPr>
      <xdr:grpSpPr bwMode="auto">
        <a:xfrm rot="10800000" flipV="1">
          <a:off x="5038725" y="2114550"/>
          <a:ext cx="257175" cy="200025"/>
          <a:chOff x="120" y="330"/>
          <a:chExt cx="19" cy="16"/>
        </a:xfrm>
      </xdr:grpSpPr>
      <xdr:sp macro="" textlink="">
        <xdr:nvSpPr>
          <xdr:cNvPr id="40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25</xdr:col>
      <xdr:colOff>171450</xdr:colOff>
      <xdr:row>15</xdr:row>
      <xdr:rowOff>95250</xdr:rowOff>
    </xdr:from>
    <xdr:to>
      <xdr:col>27</xdr:col>
      <xdr:colOff>0</xdr:colOff>
      <xdr:row>16</xdr:row>
      <xdr:rowOff>104775</xdr:rowOff>
    </xdr:to>
    <xdr:grpSp>
      <xdr:nvGrpSpPr>
        <xdr:cNvPr id="412" name="Group 602"/>
        <xdr:cNvGrpSpPr>
          <a:grpSpLocks/>
        </xdr:cNvGrpSpPr>
      </xdr:nvGrpSpPr>
      <xdr:grpSpPr bwMode="auto">
        <a:xfrm flipV="1">
          <a:off x="5648325" y="2476500"/>
          <a:ext cx="266700" cy="200025"/>
          <a:chOff x="120" y="330"/>
          <a:chExt cx="19" cy="16"/>
        </a:xfrm>
      </xdr:grpSpPr>
      <xdr:sp macro="" textlink="">
        <xdr:nvSpPr>
          <xdr:cNvPr id="413"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6"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28</xdr:col>
      <xdr:colOff>171450</xdr:colOff>
      <xdr:row>13</xdr:row>
      <xdr:rowOff>123825</xdr:rowOff>
    </xdr:from>
    <xdr:to>
      <xdr:col>30</xdr:col>
      <xdr:colOff>9525</xdr:colOff>
      <xdr:row>14</xdr:row>
      <xdr:rowOff>142875</xdr:rowOff>
    </xdr:to>
    <xdr:grpSp>
      <xdr:nvGrpSpPr>
        <xdr:cNvPr id="417" name="Group 607"/>
        <xdr:cNvGrpSpPr>
          <a:grpSpLocks/>
        </xdr:cNvGrpSpPr>
      </xdr:nvGrpSpPr>
      <xdr:grpSpPr bwMode="auto">
        <a:xfrm rot="10800000" flipV="1">
          <a:off x="6305550" y="2124075"/>
          <a:ext cx="276225" cy="209550"/>
          <a:chOff x="120" y="330"/>
          <a:chExt cx="19" cy="16"/>
        </a:xfrm>
      </xdr:grpSpPr>
      <xdr:sp macro="" textlink="">
        <xdr:nvSpPr>
          <xdr:cNvPr id="418"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9"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0"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1"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66675</xdr:colOff>
      <xdr:row>15</xdr:row>
      <xdr:rowOff>95250</xdr:rowOff>
    </xdr:from>
    <xdr:to>
      <xdr:col>28</xdr:col>
      <xdr:colOff>104775</xdr:colOff>
      <xdr:row>16</xdr:row>
      <xdr:rowOff>104775</xdr:rowOff>
    </xdr:to>
    <xdr:grpSp>
      <xdr:nvGrpSpPr>
        <xdr:cNvPr id="422" name="Group 612"/>
        <xdr:cNvGrpSpPr>
          <a:grpSpLocks/>
        </xdr:cNvGrpSpPr>
      </xdr:nvGrpSpPr>
      <xdr:grpSpPr bwMode="auto">
        <a:xfrm flipV="1">
          <a:off x="5981700" y="2476500"/>
          <a:ext cx="257175" cy="200025"/>
          <a:chOff x="120" y="330"/>
          <a:chExt cx="19" cy="16"/>
        </a:xfrm>
      </xdr:grpSpPr>
      <xdr:sp macro="" textlink="">
        <xdr:nvSpPr>
          <xdr:cNvPr id="42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28</xdr:col>
      <xdr:colOff>161925</xdr:colOff>
      <xdr:row>15</xdr:row>
      <xdr:rowOff>66675</xdr:rowOff>
    </xdr:from>
    <xdr:to>
      <xdr:col>29</xdr:col>
      <xdr:colOff>200025</xdr:colOff>
      <xdr:row>16</xdr:row>
      <xdr:rowOff>76200</xdr:rowOff>
    </xdr:to>
    <xdr:grpSp>
      <xdr:nvGrpSpPr>
        <xdr:cNvPr id="427" name="Group 617"/>
        <xdr:cNvGrpSpPr>
          <a:grpSpLocks/>
        </xdr:cNvGrpSpPr>
      </xdr:nvGrpSpPr>
      <xdr:grpSpPr bwMode="auto">
        <a:xfrm flipH="1" flipV="1">
          <a:off x="6296025" y="2447925"/>
          <a:ext cx="257175" cy="200025"/>
          <a:chOff x="120" y="330"/>
          <a:chExt cx="19" cy="16"/>
        </a:xfrm>
      </xdr:grpSpPr>
      <xdr:sp macro="" textlink="">
        <xdr:nvSpPr>
          <xdr:cNvPr id="42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9"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0"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95250</xdr:colOff>
      <xdr:row>15</xdr:row>
      <xdr:rowOff>95250</xdr:rowOff>
    </xdr:from>
    <xdr:to>
      <xdr:col>13</xdr:col>
      <xdr:colOff>180975</xdr:colOff>
      <xdr:row>16</xdr:row>
      <xdr:rowOff>161925</xdr:rowOff>
    </xdr:to>
    <xdr:grpSp>
      <xdr:nvGrpSpPr>
        <xdr:cNvPr id="432" name="Group 627"/>
        <xdr:cNvGrpSpPr>
          <a:grpSpLocks/>
        </xdr:cNvGrpSpPr>
      </xdr:nvGrpSpPr>
      <xdr:grpSpPr bwMode="auto">
        <a:xfrm>
          <a:off x="2724150" y="2476500"/>
          <a:ext cx="304800" cy="257175"/>
          <a:chOff x="890" y="474"/>
          <a:chExt cx="24" cy="20"/>
        </a:xfrm>
      </xdr:grpSpPr>
      <xdr:sp macro="" textlink="">
        <xdr:nvSpPr>
          <xdr:cNvPr id="43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3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161925</xdr:colOff>
      <xdr:row>15</xdr:row>
      <xdr:rowOff>114300</xdr:rowOff>
    </xdr:from>
    <xdr:to>
      <xdr:col>4</xdr:col>
      <xdr:colOff>142875</xdr:colOff>
      <xdr:row>16</xdr:row>
      <xdr:rowOff>152400</xdr:rowOff>
    </xdr:to>
    <xdr:sp macro="" textlink="">
      <xdr:nvSpPr>
        <xdr:cNvPr id="435" name="AutoShape 630"/>
        <xdr:cNvSpPr>
          <a:spLocks noChangeArrowheads="1"/>
        </xdr:cNvSpPr>
      </xdr:nvSpPr>
      <xdr:spPr bwMode="auto">
        <a:xfrm>
          <a:off x="819150" y="2495550"/>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37</xdr:col>
      <xdr:colOff>180975</xdr:colOff>
      <xdr:row>13</xdr:row>
      <xdr:rowOff>104775</xdr:rowOff>
    </xdr:from>
    <xdr:to>
      <xdr:col>39</xdr:col>
      <xdr:colOff>9525</xdr:colOff>
      <xdr:row>14</xdr:row>
      <xdr:rowOff>114300</xdr:rowOff>
    </xdr:to>
    <xdr:grpSp>
      <xdr:nvGrpSpPr>
        <xdr:cNvPr id="436" name="Group 602"/>
        <xdr:cNvGrpSpPr>
          <a:grpSpLocks/>
        </xdr:cNvGrpSpPr>
      </xdr:nvGrpSpPr>
      <xdr:grpSpPr bwMode="auto">
        <a:xfrm flipV="1">
          <a:off x="8286750" y="2105025"/>
          <a:ext cx="266700" cy="200025"/>
          <a:chOff x="120" y="330"/>
          <a:chExt cx="19" cy="16"/>
        </a:xfrm>
        <a:solidFill>
          <a:srgbClr val="568ED4"/>
        </a:solidFill>
      </xdr:grpSpPr>
      <xdr:sp macro="" textlink="">
        <xdr:nvSpPr>
          <xdr:cNvPr id="437"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438"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39"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40"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171450</xdr:colOff>
      <xdr:row>81</xdr:row>
      <xdr:rowOff>76200</xdr:rowOff>
    </xdr:from>
    <xdr:to>
      <xdr:col>17</xdr:col>
      <xdr:colOff>190500</xdr:colOff>
      <xdr:row>82</xdr:row>
      <xdr:rowOff>114300</xdr:rowOff>
    </xdr:to>
    <xdr:grpSp>
      <xdr:nvGrpSpPr>
        <xdr:cNvPr id="441" name="Group 592"/>
        <xdr:cNvGrpSpPr>
          <a:grpSpLocks/>
        </xdr:cNvGrpSpPr>
      </xdr:nvGrpSpPr>
      <xdr:grpSpPr bwMode="auto">
        <a:xfrm rot="11989805" flipV="1">
          <a:off x="3676650" y="16154400"/>
          <a:ext cx="238125" cy="228600"/>
          <a:chOff x="120" y="330"/>
          <a:chExt cx="19" cy="16"/>
        </a:xfrm>
      </xdr:grpSpPr>
      <xdr:sp macro="" textlink="">
        <xdr:nvSpPr>
          <xdr:cNvPr id="442"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43"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4"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5"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161925</xdr:colOff>
      <xdr:row>81</xdr:row>
      <xdr:rowOff>66675</xdr:rowOff>
    </xdr:from>
    <xdr:to>
      <xdr:col>15</xdr:col>
      <xdr:colOff>171450</xdr:colOff>
      <xdr:row>82</xdr:row>
      <xdr:rowOff>114300</xdr:rowOff>
    </xdr:to>
    <xdr:grpSp>
      <xdr:nvGrpSpPr>
        <xdr:cNvPr id="446" name="Group 592"/>
        <xdr:cNvGrpSpPr>
          <a:grpSpLocks/>
        </xdr:cNvGrpSpPr>
      </xdr:nvGrpSpPr>
      <xdr:grpSpPr bwMode="auto">
        <a:xfrm rot="11989805" flipV="1">
          <a:off x="3228975" y="16144875"/>
          <a:ext cx="228600" cy="238125"/>
          <a:chOff x="120" y="330"/>
          <a:chExt cx="19" cy="16"/>
        </a:xfrm>
      </xdr:grpSpPr>
      <xdr:sp macro="" textlink="">
        <xdr:nvSpPr>
          <xdr:cNvPr id="44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48"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9"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85725</xdr:colOff>
      <xdr:row>80</xdr:row>
      <xdr:rowOff>123825</xdr:rowOff>
    </xdr:from>
    <xdr:to>
      <xdr:col>21</xdr:col>
      <xdr:colOff>123825</xdr:colOff>
      <xdr:row>81</xdr:row>
      <xdr:rowOff>133350</xdr:rowOff>
    </xdr:to>
    <xdr:grpSp>
      <xdr:nvGrpSpPr>
        <xdr:cNvPr id="451" name="Group 602"/>
        <xdr:cNvGrpSpPr>
          <a:grpSpLocks/>
        </xdr:cNvGrpSpPr>
      </xdr:nvGrpSpPr>
      <xdr:grpSpPr bwMode="auto">
        <a:xfrm rot="522654" flipV="1">
          <a:off x="4467225" y="16011525"/>
          <a:ext cx="257175" cy="200025"/>
          <a:chOff x="120" y="330"/>
          <a:chExt cx="19" cy="16"/>
        </a:xfrm>
        <a:solidFill>
          <a:srgbClr val="568ED4"/>
        </a:solidFill>
      </xdr:grpSpPr>
      <xdr:sp macro="" textlink="">
        <xdr:nvSpPr>
          <xdr:cNvPr id="452"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453"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54"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55"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30</xdr:col>
      <xdr:colOff>57150</xdr:colOff>
      <xdr:row>15</xdr:row>
      <xdr:rowOff>85725</xdr:rowOff>
    </xdr:from>
    <xdr:to>
      <xdr:col>31</xdr:col>
      <xdr:colOff>95250</xdr:colOff>
      <xdr:row>16</xdr:row>
      <xdr:rowOff>95250</xdr:rowOff>
    </xdr:to>
    <xdr:grpSp>
      <xdr:nvGrpSpPr>
        <xdr:cNvPr id="456" name="Group 617"/>
        <xdr:cNvGrpSpPr>
          <a:grpSpLocks/>
        </xdr:cNvGrpSpPr>
      </xdr:nvGrpSpPr>
      <xdr:grpSpPr bwMode="auto">
        <a:xfrm flipH="1" flipV="1">
          <a:off x="6629400" y="2466975"/>
          <a:ext cx="257175" cy="200025"/>
          <a:chOff x="120" y="330"/>
          <a:chExt cx="19" cy="16"/>
        </a:xfrm>
      </xdr:grpSpPr>
      <xdr:sp macro="" textlink="">
        <xdr:nvSpPr>
          <xdr:cNvPr id="45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30</xdr:col>
      <xdr:colOff>66675</xdr:colOff>
      <xdr:row>13</xdr:row>
      <xdr:rowOff>133350</xdr:rowOff>
    </xdr:from>
    <xdr:to>
      <xdr:col>31</xdr:col>
      <xdr:colOff>123825</xdr:colOff>
      <xdr:row>14</xdr:row>
      <xdr:rowOff>142875</xdr:rowOff>
    </xdr:to>
    <xdr:grpSp>
      <xdr:nvGrpSpPr>
        <xdr:cNvPr id="461" name="Group 607"/>
        <xdr:cNvGrpSpPr>
          <a:grpSpLocks/>
        </xdr:cNvGrpSpPr>
      </xdr:nvGrpSpPr>
      <xdr:grpSpPr bwMode="auto">
        <a:xfrm rot="10800000" flipV="1">
          <a:off x="6638925" y="2133600"/>
          <a:ext cx="276225" cy="200025"/>
          <a:chOff x="120" y="330"/>
          <a:chExt cx="19" cy="16"/>
        </a:xfrm>
      </xdr:grpSpPr>
      <xdr:sp macro="" textlink="">
        <xdr:nvSpPr>
          <xdr:cNvPr id="462"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3"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4"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5"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57150</xdr:colOff>
      <xdr:row>113</xdr:row>
      <xdr:rowOff>104775</xdr:rowOff>
    </xdr:from>
    <xdr:to>
      <xdr:col>12</xdr:col>
      <xdr:colOff>95250</xdr:colOff>
      <xdr:row>114</xdr:row>
      <xdr:rowOff>114300</xdr:rowOff>
    </xdr:to>
    <xdr:grpSp>
      <xdr:nvGrpSpPr>
        <xdr:cNvPr id="466" name="Group 602"/>
        <xdr:cNvGrpSpPr>
          <a:grpSpLocks/>
        </xdr:cNvGrpSpPr>
      </xdr:nvGrpSpPr>
      <xdr:grpSpPr bwMode="auto">
        <a:xfrm rot="522654" flipV="1">
          <a:off x="2466975" y="22669500"/>
          <a:ext cx="257175" cy="200025"/>
          <a:chOff x="120" y="330"/>
          <a:chExt cx="19" cy="16"/>
        </a:xfrm>
        <a:solidFill>
          <a:srgbClr val="568ED4"/>
        </a:solidFill>
      </xdr:grpSpPr>
      <xdr:sp macro="" textlink="">
        <xdr:nvSpPr>
          <xdr:cNvPr id="467"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468"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69"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70"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47625</xdr:colOff>
      <xdr:row>116</xdr:row>
      <xdr:rowOff>114300</xdr:rowOff>
    </xdr:from>
    <xdr:to>
      <xdr:col>12</xdr:col>
      <xdr:colOff>104775</xdr:colOff>
      <xdr:row>116</xdr:row>
      <xdr:rowOff>133350</xdr:rowOff>
    </xdr:to>
    <xdr:sp macro="" textlink="">
      <xdr:nvSpPr>
        <xdr:cNvPr id="471" name="Line 570"/>
        <xdr:cNvSpPr>
          <a:spLocks noChangeShapeType="1"/>
        </xdr:cNvSpPr>
      </xdr:nvSpPr>
      <xdr:spPr bwMode="auto">
        <a:xfrm rot="16200000" flipH="1" flipV="1">
          <a:off x="2238375" y="23250525"/>
          <a:ext cx="49530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20</xdr:col>
      <xdr:colOff>85725</xdr:colOff>
      <xdr:row>113</xdr:row>
      <xdr:rowOff>114300</xdr:rowOff>
    </xdr:from>
    <xdr:to>
      <xdr:col>21</xdr:col>
      <xdr:colOff>76200</xdr:colOff>
      <xdr:row>114</xdr:row>
      <xdr:rowOff>171450</xdr:rowOff>
    </xdr:to>
    <xdr:grpSp>
      <xdr:nvGrpSpPr>
        <xdr:cNvPr id="472" name="Group 617"/>
        <xdr:cNvGrpSpPr>
          <a:grpSpLocks/>
        </xdr:cNvGrpSpPr>
      </xdr:nvGrpSpPr>
      <xdr:grpSpPr bwMode="auto">
        <a:xfrm rot="17160794" flipH="1" flipV="1">
          <a:off x="4467225" y="22679025"/>
          <a:ext cx="209550" cy="247650"/>
          <a:chOff x="120" y="330"/>
          <a:chExt cx="19" cy="16"/>
        </a:xfrm>
      </xdr:grpSpPr>
      <xdr:sp macro="" textlink="">
        <xdr:nvSpPr>
          <xdr:cNvPr id="47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133350</xdr:colOff>
      <xdr:row>113</xdr:row>
      <xdr:rowOff>152400</xdr:rowOff>
    </xdr:from>
    <xdr:to>
      <xdr:col>16</xdr:col>
      <xdr:colOff>123825</xdr:colOff>
      <xdr:row>115</xdr:row>
      <xdr:rowOff>19050</xdr:rowOff>
    </xdr:to>
    <xdr:grpSp>
      <xdr:nvGrpSpPr>
        <xdr:cNvPr id="477" name="Group 582"/>
        <xdr:cNvGrpSpPr>
          <a:grpSpLocks/>
        </xdr:cNvGrpSpPr>
      </xdr:nvGrpSpPr>
      <xdr:grpSpPr bwMode="auto">
        <a:xfrm rot="15174865" flipV="1">
          <a:off x="3419475" y="22717125"/>
          <a:ext cx="209550" cy="247650"/>
          <a:chOff x="120" y="330"/>
          <a:chExt cx="19" cy="16"/>
        </a:xfrm>
      </xdr:grpSpPr>
      <xdr:sp macro="" textlink="">
        <xdr:nvSpPr>
          <xdr:cNvPr id="47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9"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0"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209550</xdr:colOff>
      <xdr:row>149</xdr:row>
      <xdr:rowOff>152400</xdr:rowOff>
    </xdr:from>
    <xdr:to>
      <xdr:col>10</xdr:col>
      <xdr:colOff>28575</xdr:colOff>
      <xdr:row>150</xdr:row>
      <xdr:rowOff>161925</xdr:rowOff>
    </xdr:to>
    <xdr:grpSp>
      <xdr:nvGrpSpPr>
        <xdr:cNvPr id="482" name="Group 602"/>
        <xdr:cNvGrpSpPr>
          <a:grpSpLocks/>
        </xdr:cNvGrpSpPr>
      </xdr:nvGrpSpPr>
      <xdr:grpSpPr bwMode="auto">
        <a:xfrm rot="522654" flipV="1">
          <a:off x="1962150" y="29889450"/>
          <a:ext cx="257175" cy="200025"/>
          <a:chOff x="120" y="330"/>
          <a:chExt cx="19" cy="16"/>
        </a:xfrm>
        <a:solidFill>
          <a:srgbClr val="568ED4"/>
        </a:solidFill>
      </xdr:grpSpPr>
      <xdr:sp macro="" textlink="">
        <xdr:nvSpPr>
          <xdr:cNvPr id="483"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48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8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86"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76200</xdr:colOff>
      <xdr:row>151</xdr:row>
      <xdr:rowOff>95250</xdr:rowOff>
    </xdr:from>
    <xdr:to>
      <xdr:col>10</xdr:col>
      <xdr:colOff>57150</xdr:colOff>
      <xdr:row>151</xdr:row>
      <xdr:rowOff>114300</xdr:rowOff>
    </xdr:to>
    <xdr:sp macro="" textlink="">
      <xdr:nvSpPr>
        <xdr:cNvPr id="487" name="Line 570"/>
        <xdr:cNvSpPr>
          <a:spLocks noChangeShapeType="1"/>
        </xdr:cNvSpPr>
      </xdr:nvSpPr>
      <xdr:spPr bwMode="auto">
        <a:xfrm rot="16200000" flipH="1" flipV="1">
          <a:off x="1609725" y="30213300"/>
          <a:ext cx="63817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133350</xdr:colOff>
      <xdr:row>148</xdr:row>
      <xdr:rowOff>152400</xdr:rowOff>
    </xdr:from>
    <xdr:to>
      <xdr:col>11</xdr:col>
      <xdr:colOff>133350</xdr:colOff>
      <xdr:row>149</xdr:row>
      <xdr:rowOff>171450</xdr:rowOff>
    </xdr:to>
    <xdr:sp macro="" textlink="">
      <xdr:nvSpPr>
        <xdr:cNvPr id="488" name="Freeform 569"/>
        <xdr:cNvSpPr>
          <a:spLocks/>
        </xdr:cNvSpPr>
      </xdr:nvSpPr>
      <xdr:spPr bwMode="auto">
        <a:xfrm rot="6967364">
          <a:off x="2105025" y="29698950"/>
          <a:ext cx="438150" cy="20955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104775</xdr:colOff>
      <xdr:row>219</xdr:row>
      <xdr:rowOff>76200</xdr:rowOff>
    </xdr:from>
    <xdr:to>
      <xdr:col>7</xdr:col>
      <xdr:colOff>152400</xdr:colOff>
      <xdr:row>220</xdr:row>
      <xdr:rowOff>85725</xdr:rowOff>
    </xdr:to>
    <xdr:grpSp>
      <xdr:nvGrpSpPr>
        <xdr:cNvPr id="489" name="Group 597"/>
        <xdr:cNvGrpSpPr>
          <a:grpSpLocks/>
        </xdr:cNvGrpSpPr>
      </xdr:nvGrpSpPr>
      <xdr:grpSpPr bwMode="auto">
        <a:xfrm rot="12909442" flipV="1">
          <a:off x="1419225" y="43929300"/>
          <a:ext cx="266700" cy="200025"/>
          <a:chOff x="120" y="330"/>
          <a:chExt cx="19" cy="16"/>
        </a:xfrm>
      </xdr:grpSpPr>
      <xdr:sp macro="" textlink="">
        <xdr:nvSpPr>
          <xdr:cNvPr id="49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91"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2"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47625</xdr:colOff>
      <xdr:row>252</xdr:row>
      <xdr:rowOff>171450</xdr:rowOff>
    </xdr:from>
    <xdr:to>
      <xdr:col>21</xdr:col>
      <xdr:colOff>85725</xdr:colOff>
      <xdr:row>253</xdr:row>
      <xdr:rowOff>180975</xdr:rowOff>
    </xdr:to>
    <xdr:grpSp>
      <xdr:nvGrpSpPr>
        <xdr:cNvPr id="494" name="Group 602"/>
        <xdr:cNvGrpSpPr>
          <a:grpSpLocks/>
        </xdr:cNvGrpSpPr>
      </xdr:nvGrpSpPr>
      <xdr:grpSpPr bwMode="auto">
        <a:xfrm rot="21305227" flipV="1">
          <a:off x="4429125" y="50625375"/>
          <a:ext cx="257175" cy="200025"/>
          <a:chOff x="120" y="330"/>
          <a:chExt cx="19" cy="16"/>
        </a:xfrm>
        <a:solidFill>
          <a:srgbClr val="568ED4"/>
        </a:solidFill>
      </xdr:grpSpPr>
      <xdr:sp macro="" textlink="">
        <xdr:nvSpPr>
          <xdr:cNvPr id="495"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496"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97"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98"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47625</xdr:colOff>
      <xdr:row>287</xdr:row>
      <xdr:rowOff>171450</xdr:rowOff>
    </xdr:from>
    <xdr:to>
      <xdr:col>21</xdr:col>
      <xdr:colOff>85725</xdr:colOff>
      <xdr:row>288</xdr:row>
      <xdr:rowOff>180975</xdr:rowOff>
    </xdr:to>
    <xdr:grpSp>
      <xdr:nvGrpSpPr>
        <xdr:cNvPr id="499" name="Group 602"/>
        <xdr:cNvGrpSpPr>
          <a:grpSpLocks/>
        </xdr:cNvGrpSpPr>
      </xdr:nvGrpSpPr>
      <xdr:grpSpPr bwMode="auto">
        <a:xfrm rot="21305227" flipV="1">
          <a:off x="4429125" y="57607200"/>
          <a:ext cx="257175" cy="200025"/>
          <a:chOff x="120" y="330"/>
          <a:chExt cx="19" cy="16"/>
        </a:xfrm>
        <a:solidFill>
          <a:srgbClr val="568ED4"/>
        </a:solidFill>
      </xdr:grpSpPr>
      <xdr:sp macro="" textlink="">
        <xdr:nvSpPr>
          <xdr:cNvPr id="500"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501"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02"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03"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114300</xdr:colOff>
      <xdr:row>183</xdr:row>
      <xdr:rowOff>190500</xdr:rowOff>
    </xdr:from>
    <xdr:to>
      <xdr:col>16</xdr:col>
      <xdr:colOff>57150</xdr:colOff>
      <xdr:row>185</xdr:row>
      <xdr:rowOff>28575</xdr:rowOff>
    </xdr:to>
    <xdr:sp macro="" textlink="">
      <xdr:nvSpPr>
        <xdr:cNvPr id="504" name="Freeform 569"/>
        <xdr:cNvSpPr>
          <a:spLocks/>
        </xdr:cNvSpPr>
      </xdr:nvSpPr>
      <xdr:spPr bwMode="auto">
        <a:xfrm rot="16870927">
          <a:off x="2743200" y="36785550"/>
          <a:ext cx="819150" cy="21907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8</xdr:col>
      <xdr:colOff>123825</xdr:colOff>
      <xdr:row>182</xdr:row>
      <xdr:rowOff>9525</xdr:rowOff>
    </xdr:from>
    <xdr:to>
      <xdr:col>9</xdr:col>
      <xdr:colOff>161925</xdr:colOff>
      <xdr:row>183</xdr:row>
      <xdr:rowOff>19050</xdr:rowOff>
    </xdr:to>
    <xdr:grpSp>
      <xdr:nvGrpSpPr>
        <xdr:cNvPr id="505" name="Group 572"/>
        <xdr:cNvGrpSpPr>
          <a:grpSpLocks/>
        </xdr:cNvGrpSpPr>
      </xdr:nvGrpSpPr>
      <xdr:grpSpPr bwMode="auto">
        <a:xfrm flipV="1">
          <a:off x="1876425" y="36414075"/>
          <a:ext cx="257175" cy="200025"/>
          <a:chOff x="120" y="330"/>
          <a:chExt cx="19" cy="16"/>
        </a:xfrm>
      </xdr:grpSpPr>
      <xdr:sp macro="" textlink="">
        <xdr:nvSpPr>
          <xdr:cNvPr id="50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07"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8"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182</xdr:row>
      <xdr:rowOff>114300</xdr:rowOff>
    </xdr:from>
    <xdr:to>
      <xdr:col>6</xdr:col>
      <xdr:colOff>104775</xdr:colOff>
      <xdr:row>183</xdr:row>
      <xdr:rowOff>123825</xdr:rowOff>
    </xdr:to>
    <xdr:grpSp>
      <xdr:nvGrpSpPr>
        <xdr:cNvPr id="510" name="Group 582"/>
        <xdr:cNvGrpSpPr>
          <a:grpSpLocks/>
        </xdr:cNvGrpSpPr>
      </xdr:nvGrpSpPr>
      <xdr:grpSpPr bwMode="auto">
        <a:xfrm rot="10800000" flipV="1">
          <a:off x="1162050" y="36518850"/>
          <a:ext cx="257175" cy="200025"/>
          <a:chOff x="120" y="330"/>
          <a:chExt cx="19" cy="16"/>
        </a:xfrm>
      </xdr:grpSpPr>
      <xdr:sp macro="" textlink="">
        <xdr:nvSpPr>
          <xdr:cNvPr id="511"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12"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13"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14"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209550</xdr:colOff>
      <xdr:row>184</xdr:row>
      <xdr:rowOff>114300</xdr:rowOff>
    </xdr:from>
    <xdr:to>
      <xdr:col>9</xdr:col>
      <xdr:colOff>28575</xdr:colOff>
      <xdr:row>185</xdr:row>
      <xdr:rowOff>123825</xdr:rowOff>
    </xdr:to>
    <xdr:grpSp>
      <xdr:nvGrpSpPr>
        <xdr:cNvPr id="515" name="Group 587"/>
        <xdr:cNvGrpSpPr>
          <a:grpSpLocks/>
        </xdr:cNvGrpSpPr>
      </xdr:nvGrpSpPr>
      <xdr:grpSpPr bwMode="auto">
        <a:xfrm flipV="1">
          <a:off x="1743075" y="36899850"/>
          <a:ext cx="257175" cy="200025"/>
          <a:chOff x="120" y="330"/>
          <a:chExt cx="19" cy="16"/>
        </a:xfrm>
      </xdr:grpSpPr>
      <xdr:sp macro="" textlink="">
        <xdr:nvSpPr>
          <xdr:cNvPr id="516"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17"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18"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19"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182</xdr:row>
      <xdr:rowOff>114300</xdr:rowOff>
    </xdr:from>
    <xdr:to>
      <xdr:col>5</xdr:col>
      <xdr:colOff>28575</xdr:colOff>
      <xdr:row>183</xdr:row>
      <xdr:rowOff>123825</xdr:rowOff>
    </xdr:to>
    <xdr:grpSp>
      <xdr:nvGrpSpPr>
        <xdr:cNvPr id="520" name="Group 597"/>
        <xdr:cNvGrpSpPr>
          <a:grpSpLocks/>
        </xdr:cNvGrpSpPr>
      </xdr:nvGrpSpPr>
      <xdr:grpSpPr bwMode="auto">
        <a:xfrm rot="10800000" flipV="1">
          <a:off x="857250" y="36518850"/>
          <a:ext cx="266700" cy="200025"/>
          <a:chOff x="120" y="330"/>
          <a:chExt cx="19" cy="16"/>
        </a:xfrm>
      </xdr:grpSpPr>
      <xdr:sp macro="" textlink="">
        <xdr:nvSpPr>
          <xdr:cNvPr id="521"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22"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23"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24"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123825</xdr:colOff>
      <xdr:row>183</xdr:row>
      <xdr:rowOff>171450</xdr:rowOff>
    </xdr:from>
    <xdr:to>
      <xdr:col>5</xdr:col>
      <xdr:colOff>161925</xdr:colOff>
      <xdr:row>184</xdr:row>
      <xdr:rowOff>180975</xdr:rowOff>
    </xdr:to>
    <xdr:grpSp>
      <xdr:nvGrpSpPr>
        <xdr:cNvPr id="525" name="Group 612"/>
        <xdr:cNvGrpSpPr>
          <a:grpSpLocks/>
        </xdr:cNvGrpSpPr>
      </xdr:nvGrpSpPr>
      <xdr:grpSpPr bwMode="auto">
        <a:xfrm flipV="1">
          <a:off x="1000125" y="36766500"/>
          <a:ext cx="257175" cy="200025"/>
          <a:chOff x="120" y="330"/>
          <a:chExt cx="19" cy="16"/>
        </a:xfrm>
      </xdr:grpSpPr>
      <xdr:sp macro="" textlink="">
        <xdr:nvSpPr>
          <xdr:cNvPr id="52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27"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28"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2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0</xdr:colOff>
      <xdr:row>182</xdr:row>
      <xdr:rowOff>142875</xdr:rowOff>
    </xdr:from>
    <xdr:to>
      <xdr:col>8</xdr:col>
      <xdr:colOff>38100</xdr:colOff>
      <xdr:row>183</xdr:row>
      <xdr:rowOff>152400</xdr:rowOff>
    </xdr:to>
    <xdr:grpSp>
      <xdr:nvGrpSpPr>
        <xdr:cNvPr id="530" name="Group 617"/>
        <xdr:cNvGrpSpPr>
          <a:grpSpLocks/>
        </xdr:cNvGrpSpPr>
      </xdr:nvGrpSpPr>
      <xdr:grpSpPr bwMode="auto">
        <a:xfrm flipH="1" flipV="1">
          <a:off x="1533525" y="36547425"/>
          <a:ext cx="257175" cy="200025"/>
          <a:chOff x="120" y="330"/>
          <a:chExt cx="19" cy="16"/>
        </a:xfrm>
      </xdr:grpSpPr>
      <xdr:sp macro="" textlink="">
        <xdr:nvSpPr>
          <xdr:cNvPr id="53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32"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33"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3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142875</xdr:colOff>
      <xdr:row>183</xdr:row>
      <xdr:rowOff>85725</xdr:rowOff>
    </xdr:from>
    <xdr:to>
      <xdr:col>9</xdr:col>
      <xdr:colOff>180975</xdr:colOff>
      <xdr:row>184</xdr:row>
      <xdr:rowOff>95250</xdr:rowOff>
    </xdr:to>
    <xdr:grpSp>
      <xdr:nvGrpSpPr>
        <xdr:cNvPr id="535" name="Group 622"/>
        <xdr:cNvGrpSpPr>
          <a:grpSpLocks/>
        </xdr:cNvGrpSpPr>
      </xdr:nvGrpSpPr>
      <xdr:grpSpPr bwMode="auto">
        <a:xfrm flipV="1">
          <a:off x="1895475" y="36680775"/>
          <a:ext cx="257175" cy="200025"/>
          <a:chOff x="120" y="330"/>
          <a:chExt cx="19" cy="16"/>
        </a:xfrm>
      </xdr:grpSpPr>
      <xdr:sp macro="" textlink="">
        <xdr:nvSpPr>
          <xdr:cNvPr id="53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37"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38"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3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76200</xdr:colOff>
      <xdr:row>182</xdr:row>
      <xdr:rowOff>76200</xdr:rowOff>
    </xdr:from>
    <xdr:to>
      <xdr:col>13</xdr:col>
      <xdr:colOff>47625</xdr:colOff>
      <xdr:row>183</xdr:row>
      <xdr:rowOff>104775</xdr:rowOff>
    </xdr:to>
    <xdr:sp macro="" textlink="">
      <xdr:nvSpPr>
        <xdr:cNvPr id="540" name="AutoShape 630"/>
        <xdr:cNvSpPr>
          <a:spLocks noChangeArrowheads="1"/>
        </xdr:cNvSpPr>
      </xdr:nvSpPr>
      <xdr:spPr bwMode="auto">
        <a:xfrm>
          <a:off x="2705100" y="36480750"/>
          <a:ext cx="190500" cy="219075"/>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2</xdr:col>
      <xdr:colOff>0</xdr:colOff>
      <xdr:row>184</xdr:row>
      <xdr:rowOff>9525</xdr:rowOff>
    </xdr:from>
    <xdr:to>
      <xdr:col>3</xdr:col>
      <xdr:colOff>200025</xdr:colOff>
      <xdr:row>185</xdr:row>
      <xdr:rowOff>28575</xdr:rowOff>
    </xdr:to>
    <xdr:grpSp>
      <xdr:nvGrpSpPr>
        <xdr:cNvPr id="541" name="Group 612"/>
        <xdr:cNvGrpSpPr>
          <a:grpSpLocks/>
        </xdr:cNvGrpSpPr>
      </xdr:nvGrpSpPr>
      <xdr:grpSpPr bwMode="auto">
        <a:xfrm flipV="1">
          <a:off x="438150" y="36795075"/>
          <a:ext cx="419100" cy="209550"/>
          <a:chOff x="120" y="330"/>
          <a:chExt cx="19" cy="16"/>
        </a:xfrm>
      </xdr:grpSpPr>
      <xdr:sp macro="" textlink="">
        <xdr:nvSpPr>
          <xdr:cNvPr id="54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43"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44"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4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0</xdr:colOff>
      <xdr:row>182</xdr:row>
      <xdr:rowOff>104775</xdr:rowOff>
    </xdr:from>
    <xdr:to>
      <xdr:col>3</xdr:col>
      <xdr:colOff>123825</xdr:colOff>
      <xdr:row>183</xdr:row>
      <xdr:rowOff>114300</xdr:rowOff>
    </xdr:to>
    <xdr:grpSp>
      <xdr:nvGrpSpPr>
        <xdr:cNvPr id="546" name="Group 617"/>
        <xdr:cNvGrpSpPr>
          <a:grpSpLocks/>
        </xdr:cNvGrpSpPr>
      </xdr:nvGrpSpPr>
      <xdr:grpSpPr bwMode="auto">
        <a:xfrm flipH="1" flipV="1">
          <a:off x="438150" y="36509325"/>
          <a:ext cx="342900" cy="200025"/>
          <a:chOff x="120" y="330"/>
          <a:chExt cx="19" cy="16"/>
        </a:xfrm>
      </xdr:grpSpPr>
      <xdr:sp macro="" textlink="">
        <xdr:nvSpPr>
          <xdr:cNvPr id="54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4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4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104775</xdr:colOff>
      <xdr:row>184</xdr:row>
      <xdr:rowOff>57150</xdr:rowOff>
    </xdr:from>
    <xdr:to>
      <xdr:col>7</xdr:col>
      <xdr:colOff>142875</xdr:colOff>
      <xdr:row>185</xdr:row>
      <xdr:rowOff>66675</xdr:rowOff>
    </xdr:to>
    <xdr:grpSp>
      <xdr:nvGrpSpPr>
        <xdr:cNvPr id="551" name="Group 622"/>
        <xdr:cNvGrpSpPr>
          <a:grpSpLocks/>
        </xdr:cNvGrpSpPr>
      </xdr:nvGrpSpPr>
      <xdr:grpSpPr bwMode="auto">
        <a:xfrm flipV="1">
          <a:off x="1419225" y="36842700"/>
          <a:ext cx="257175" cy="200025"/>
          <a:chOff x="120" y="330"/>
          <a:chExt cx="19" cy="16"/>
        </a:xfrm>
      </xdr:grpSpPr>
      <xdr:sp macro="" textlink="">
        <xdr:nvSpPr>
          <xdr:cNvPr id="55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53"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4"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66675</xdr:colOff>
      <xdr:row>184</xdr:row>
      <xdr:rowOff>85725</xdr:rowOff>
    </xdr:from>
    <xdr:to>
      <xdr:col>11</xdr:col>
      <xdr:colOff>161925</xdr:colOff>
      <xdr:row>185</xdr:row>
      <xdr:rowOff>152400</xdr:rowOff>
    </xdr:to>
    <xdr:grpSp>
      <xdr:nvGrpSpPr>
        <xdr:cNvPr id="556" name="Group 627"/>
        <xdr:cNvGrpSpPr>
          <a:grpSpLocks/>
        </xdr:cNvGrpSpPr>
      </xdr:nvGrpSpPr>
      <xdr:grpSpPr bwMode="auto">
        <a:xfrm>
          <a:off x="2257425" y="36871275"/>
          <a:ext cx="314325" cy="257175"/>
          <a:chOff x="890" y="474"/>
          <a:chExt cx="24" cy="20"/>
        </a:xfrm>
      </xdr:grpSpPr>
      <xdr:sp macro="" textlink="">
        <xdr:nvSpPr>
          <xdr:cNvPr id="55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55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10</xdr:col>
      <xdr:colOff>95250</xdr:colOff>
      <xdr:row>182</xdr:row>
      <xdr:rowOff>133350</xdr:rowOff>
    </xdr:from>
    <xdr:to>
      <xdr:col>11</xdr:col>
      <xdr:colOff>180975</xdr:colOff>
      <xdr:row>184</xdr:row>
      <xdr:rowOff>0</xdr:rowOff>
    </xdr:to>
    <xdr:grpSp>
      <xdr:nvGrpSpPr>
        <xdr:cNvPr id="559" name="Group 627"/>
        <xdr:cNvGrpSpPr>
          <a:grpSpLocks/>
        </xdr:cNvGrpSpPr>
      </xdr:nvGrpSpPr>
      <xdr:grpSpPr bwMode="auto">
        <a:xfrm>
          <a:off x="2286000" y="36537900"/>
          <a:ext cx="304800" cy="247650"/>
          <a:chOff x="890" y="474"/>
          <a:chExt cx="24" cy="20"/>
        </a:xfrm>
      </xdr:grpSpPr>
      <xdr:sp macro="" textlink="">
        <xdr:nvSpPr>
          <xdr:cNvPr id="560"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561"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13</xdr:col>
      <xdr:colOff>180975</xdr:colOff>
      <xdr:row>183</xdr:row>
      <xdr:rowOff>0</xdr:rowOff>
    </xdr:from>
    <xdr:to>
      <xdr:col>17</xdr:col>
      <xdr:colOff>38100</xdr:colOff>
      <xdr:row>183</xdr:row>
      <xdr:rowOff>38100</xdr:rowOff>
    </xdr:to>
    <xdr:sp macro="" textlink="">
      <xdr:nvSpPr>
        <xdr:cNvPr id="562" name="Line 570"/>
        <xdr:cNvSpPr>
          <a:spLocks noChangeShapeType="1"/>
        </xdr:cNvSpPr>
      </xdr:nvSpPr>
      <xdr:spPr bwMode="auto">
        <a:xfrm rot="16200000">
          <a:off x="3028950" y="36595050"/>
          <a:ext cx="733425" cy="381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209550</xdr:colOff>
      <xdr:row>185</xdr:row>
      <xdr:rowOff>66675</xdr:rowOff>
    </xdr:from>
    <xdr:to>
      <xdr:col>16</xdr:col>
      <xdr:colOff>95250</xdr:colOff>
      <xdr:row>185</xdr:row>
      <xdr:rowOff>133350</xdr:rowOff>
    </xdr:to>
    <xdr:sp macro="" textlink="">
      <xdr:nvSpPr>
        <xdr:cNvPr id="563" name="Line 568"/>
        <xdr:cNvSpPr>
          <a:spLocks noChangeShapeType="1"/>
        </xdr:cNvSpPr>
      </xdr:nvSpPr>
      <xdr:spPr bwMode="auto">
        <a:xfrm rot="16200000" flipH="1" flipV="1">
          <a:off x="2838450" y="37042725"/>
          <a:ext cx="762000" cy="666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16</xdr:col>
      <xdr:colOff>200025</xdr:colOff>
      <xdr:row>183</xdr:row>
      <xdr:rowOff>66675</xdr:rowOff>
    </xdr:from>
    <xdr:to>
      <xdr:col>18</xdr:col>
      <xdr:colOff>19050</xdr:colOff>
      <xdr:row>184</xdr:row>
      <xdr:rowOff>66675</xdr:rowOff>
    </xdr:to>
    <xdr:sp macro="" textlink="">
      <xdr:nvSpPr>
        <xdr:cNvPr id="564" name="Line 570"/>
        <xdr:cNvSpPr>
          <a:spLocks noChangeShapeType="1"/>
        </xdr:cNvSpPr>
      </xdr:nvSpPr>
      <xdr:spPr bwMode="auto">
        <a:xfrm rot="16200000">
          <a:off x="3705225" y="36661725"/>
          <a:ext cx="257175" cy="1905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17</xdr:col>
      <xdr:colOff>180975</xdr:colOff>
      <xdr:row>184</xdr:row>
      <xdr:rowOff>95250</xdr:rowOff>
    </xdr:from>
    <xdr:to>
      <xdr:col>19</xdr:col>
      <xdr:colOff>0</xdr:colOff>
      <xdr:row>185</xdr:row>
      <xdr:rowOff>104775</xdr:rowOff>
    </xdr:to>
    <xdr:grpSp>
      <xdr:nvGrpSpPr>
        <xdr:cNvPr id="565" name="Group 602"/>
        <xdr:cNvGrpSpPr>
          <a:grpSpLocks/>
        </xdr:cNvGrpSpPr>
      </xdr:nvGrpSpPr>
      <xdr:grpSpPr bwMode="auto">
        <a:xfrm rot="522654" flipV="1">
          <a:off x="3905250" y="36880800"/>
          <a:ext cx="257175" cy="200025"/>
          <a:chOff x="120" y="330"/>
          <a:chExt cx="19" cy="16"/>
        </a:xfrm>
        <a:solidFill>
          <a:srgbClr val="568ED4"/>
        </a:solidFill>
      </xdr:grpSpPr>
      <xdr:sp macro="" textlink="">
        <xdr:nvSpPr>
          <xdr:cNvPr id="566"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567"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68"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69"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209550</xdr:colOff>
      <xdr:row>184</xdr:row>
      <xdr:rowOff>95250</xdr:rowOff>
    </xdr:from>
    <xdr:to>
      <xdr:col>21</xdr:col>
      <xdr:colOff>28575</xdr:colOff>
      <xdr:row>185</xdr:row>
      <xdr:rowOff>114300</xdr:rowOff>
    </xdr:to>
    <xdr:grpSp>
      <xdr:nvGrpSpPr>
        <xdr:cNvPr id="570" name="Group 602"/>
        <xdr:cNvGrpSpPr>
          <a:grpSpLocks/>
        </xdr:cNvGrpSpPr>
      </xdr:nvGrpSpPr>
      <xdr:grpSpPr bwMode="auto">
        <a:xfrm rot="522654" flipV="1">
          <a:off x="4371975" y="36880800"/>
          <a:ext cx="257175" cy="209550"/>
          <a:chOff x="120" y="330"/>
          <a:chExt cx="19" cy="16"/>
        </a:xfrm>
        <a:solidFill>
          <a:srgbClr val="568ED4"/>
        </a:solidFill>
      </xdr:grpSpPr>
      <xdr:sp macro="" textlink="">
        <xdr:nvSpPr>
          <xdr:cNvPr id="571"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572"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73"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74"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95250</xdr:colOff>
      <xdr:row>217</xdr:row>
      <xdr:rowOff>95250</xdr:rowOff>
    </xdr:from>
    <xdr:to>
      <xdr:col>15</xdr:col>
      <xdr:colOff>133350</xdr:colOff>
      <xdr:row>218</xdr:row>
      <xdr:rowOff>104775</xdr:rowOff>
    </xdr:to>
    <xdr:grpSp>
      <xdr:nvGrpSpPr>
        <xdr:cNvPr id="575" name="Group 602"/>
        <xdr:cNvGrpSpPr>
          <a:grpSpLocks/>
        </xdr:cNvGrpSpPr>
      </xdr:nvGrpSpPr>
      <xdr:grpSpPr bwMode="auto">
        <a:xfrm rot="522654" flipV="1">
          <a:off x="3162300" y="43567350"/>
          <a:ext cx="257175" cy="200025"/>
          <a:chOff x="120" y="330"/>
          <a:chExt cx="19" cy="16"/>
        </a:xfrm>
        <a:solidFill>
          <a:srgbClr val="568ED4"/>
        </a:solidFill>
      </xdr:grpSpPr>
      <xdr:sp macro="" textlink="">
        <xdr:nvSpPr>
          <xdr:cNvPr id="576"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577"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78"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79"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142875</xdr:colOff>
      <xdr:row>217</xdr:row>
      <xdr:rowOff>66675</xdr:rowOff>
    </xdr:from>
    <xdr:to>
      <xdr:col>17</xdr:col>
      <xdr:colOff>180975</xdr:colOff>
      <xdr:row>218</xdr:row>
      <xdr:rowOff>85725</xdr:rowOff>
    </xdr:to>
    <xdr:grpSp>
      <xdr:nvGrpSpPr>
        <xdr:cNvPr id="580" name="Group 602"/>
        <xdr:cNvGrpSpPr>
          <a:grpSpLocks/>
        </xdr:cNvGrpSpPr>
      </xdr:nvGrpSpPr>
      <xdr:grpSpPr bwMode="auto">
        <a:xfrm rot="522654" flipV="1">
          <a:off x="3648075" y="43538775"/>
          <a:ext cx="257175" cy="209550"/>
          <a:chOff x="120" y="330"/>
          <a:chExt cx="19" cy="16"/>
        </a:xfrm>
        <a:solidFill>
          <a:srgbClr val="568ED4"/>
        </a:solidFill>
      </xdr:grpSpPr>
      <xdr:sp macro="" textlink="">
        <xdr:nvSpPr>
          <xdr:cNvPr id="581"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582"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83"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84"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47</xdr:row>
      <xdr:rowOff>85725</xdr:rowOff>
    </xdr:from>
    <xdr:to>
      <xdr:col>18</xdr:col>
      <xdr:colOff>123825</xdr:colOff>
      <xdr:row>47</xdr:row>
      <xdr:rowOff>85725</xdr:rowOff>
    </xdr:to>
    <xdr:sp macro="" textlink="">
      <xdr:nvSpPr>
        <xdr:cNvPr id="2" name="Line 568"/>
        <xdr:cNvSpPr>
          <a:spLocks noChangeShapeType="1"/>
        </xdr:cNvSpPr>
      </xdr:nvSpPr>
      <xdr:spPr bwMode="auto">
        <a:xfrm rot="16200000" flipV="1">
          <a:off x="3286125" y="90773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47</xdr:row>
      <xdr:rowOff>114300</xdr:rowOff>
    </xdr:from>
    <xdr:to>
      <xdr:col>9</xdr:col>
      <xdr:colOff>114300</xdr:colOff>
      <xdr:row>48</xdr:row>
      <xdr:rowOff>85725</xdr:rowOff>
    </xdr:to>
    <xdr:sp macro="" textlink="">
      <xdr:nvSpPr>
        <xdr:cNvPr id="3" name="Freeform 569"/>
        <xdr:cNvSpPr>
          <a:spLocks/>
        </xdr:cNvSpPr>
      </xdr:nvSpPr>
      <xdr:spPr bwMode="auto">
        <a:xfrm rot="-5400000">
          <a:off x="1476375" y="91059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48</xdr:row>
      <xdr:rowOff>66675</xdr:rowOff>
    </xdr:from>
    <xdr:to>
      <xdr:col>17</xdr:col>
      <xdr:colOff>190500</xdr:colOff>
      <xdr:row>48</xdr:row>
      <xdr:rowOff>66675</xdr:rowOff>
    </xdr:to>
    <xdr:sp macro="" textlink="">
      <xdr:nvSpPr>
        <xdr:cNvPr id="4" name="Line 570"/>
        <xdr:cNvSpPr>
          <a:spLocks noChangeShapeType="1"/>
        </xdr:cNvSpPr>
      </xdr:nvSpPr>
      <xdr:spPr bwMode="auto">
        <a:xfrm rot="-5400000">
          <a:off x="3352800" y="92487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47</xdr:row>
      <xdr:rowOff>104775</xdr:rowOff>
    </xdr:from>
    <xdr:to>
      <xdr:col>13</xdr:col>
      <xdr:colOff>47625</xdr:colOff>
      <xdr:row>48</xdr:row>
      <xdr:rowOff>28575</xdr:rowOff>
    </xdr:to>
    <xdr:sp macro="" textlink="">
      <xdr:nvSpPr>
        <xdr:cNvPr id="5" name="Freeform 571"/>
        <xdr:cNvSpPr>
          <a:spLocks/>
        </xdr:cNvSpPr>
      </xdr:nvSpPr>
      <xdr:spPr bwMode="auto">
        <a:xfrm rot="-5400000">
          <a:off x="2343150" y="90963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142875</xdr:colOff>
      <xdr:row>45</xdr:row>
      <xdr:rowOff>114300</xdr:rowOff>
    </xdr:from>
    <xdr:to>
      <xdr:col>7</xdr:col>
      <xdr:colOff>190500</xdr:colOff>
      <xdr:row>46</xdr:row>
      <xdr:rowOff>123825</xdr:rowOff>
    </xdr:to>
    <xdr:grpSp>
      <xdr:nvGrpSpPr>
        <xdr:cNvPr id="6" name="Group 577"/>
        <xdr:cNvGrpSpPr>
          <a:grpSpLocks/>
        </xdr:cNvGrpSpPr>
      </xdr:nvGrpSpPr>
      <xdr:grpSpPr bwMode="auto">
        <a:xfrm rot="10800000" flipV="1">
          <a:off x="1457325" y="8724900"/>
          <a:ext cx="266700" cy="200025"/>
          <a:chOff x="120" y="330"/>
          <a:chExt cx="19" cy="16"/>
        </a:xfrm>
      </xdr:grpSpPr>
      <xdr:sp macro="" textlink="">
        <xdr:nvSpPr>
          <xdr:cNvPr id="7"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45</xdr:row>
      <xdr:rowOff>114300</xdr:rowOff>
    </xdr:from>
    <xdr:to>
      <xdr:col>6</xdr:col>
      <xdr:colOff>104775</xdr:colOff>
      <xdr:row>46</xdr:row>
      <xdr:rowOff>123825</xdr:rowOff>
    </xdr:to>
    <xdr:grpSp>
      <xdr:nvGrpSpPr>
        <xdr:cNvPr id="11" name="Group 582"/>
        <xdr:cNvGrpSpPr>
          <a:grpSpLocks/>
        </xdr:cNvGrpSpPr>
      </xdr:nvGrpSpPr>
      <xdr:grpSpPr bwMode="auto">
        <a:xfrm rot="10800000" flipV="1">
          <a:off x="1162050" y="8724900"/>
          <a:ext cx="257175" cy="200025"/>
          <a:chOff x="120" y="330"/>
          <a:chExt cx="19" cy="16"/>
        </a:xfrm>
      </xdr:grpSpPr>
      <xdr:sp macro="" textlink="">
        <xdr:nvSpPr>
          <xdr:cNvPr id="12"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45</xdr:row>
      <xdr:rowOff>114300</xdr:rowOff>
    </xdr:from>
    <xdr:to>
      <xdr:col>9</xdr:col>
      <xdr:colOff>76200</xdr:colOff>
      <xdr:row>46</xdr:row>
      <xdr:rowOff>123825</xdr:rowOff>
    </xdr:to>
    <xdr:grpSp>
      <xdr:nvGrpSpPr>
        <xdr:cNvPr id="16" name="Group 592"/>
        <xdr:cNvGrpSpPr>
          <a:grpSpLocks/>
        </xdr:cNvGrpSpPr>
      </xdr:nvGrpSpPr>
      <xdr:grpSpPr bwMode="auto">
        <a:xfrm rot="10800000" flipV="1">
          <a:off x="1781175" y="8724900"/>
          <a:ext cx="266700" cy="200025"/>
          <a:chOff x="120" y="330"/>
          <a:chExt cx="19" cy="16"/>
        </a:xfrm>
      </xdr:grpSpPr>
      <xdr:sp macro="" textlink="">
        <xdr:nvSpPr>
          <xdr:cNvPr id="1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45</xdr:row>
      <xdr:rowOff>152400</xdr:rowOff>
    </xdr:from>
    <xdr:to>
      <xdr:col>15</xdr:col>
      <xdr:colOff>47625</xdr:colOff>
      <xdr:row>46</xdr:row>
      <xdr:rowOff>161925</xdr:rowOff>
    </xdr:to>
    <xdr:grpSp>
      <xdr:nvGrpSpPr>
        <xdr:cNvPr id="21" name="Group 602"/>
        <xdr:cNvGrpSpPr>
          <a:grpSpLocks/>
        </xdr:cNvGrpSpPr>
      </xdr:nvGrpSpPr>
      <xdr:grpSpPr bwMode="auto">
        <a:xfrm flipV="1">
          <a:off x="3076575" y="8763000"/>
          <a:ext cx="257175" cy="200025"/>
          <a:chOff x="120" y="330"/>
          <a:chExt cx="19" cy="16"/>
        </a:xfrm>
      </xdr:grpSpPr>
      <xdr:sp macro="" textlink="">
        <xdr:nvSpPr>
          <xdr:cNvPr id="2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45</xdr:row>
      <xdr:rowOff>123825</xdr:rowOff>
    </xdr:from>
    <xdr:to>
      <xdr:col>11</xdr:col>
      <xdr:colOff>0</xdr:colOff>
      <xdr:row>46</xdr:row>
      <xdr:rowOff>142875</xdr:rowOff>
    </xdr:to>
    <xdr:grpSp>
      <xdr:nvGrpSpPr>
        <xdr:cNvPr id="26" name="Group 607"/>
        <xdr:cNvGrpSpPr>
          <a:grpSpLocks/>
        </xdr:cNvGrpSpPr>
      </xdr:nvGrpSpPr>
      <xdr:grpSpPr bwMode="auto">
        <a:xfrm rot="10800000" flipV="1">
          <a:off x="2133600" y="8734425"/>
          <a:ext cx="276225" cy="209550"/>
          <a:chOff x="120" y="330"/>
          <a:chExt cx="19" cy="16"/>
        </a:xfrm>
      </xdr:grpSpPr>
      <xdr:sp macro="" textlink="">
        <xdr:nvSpPr>
          <xdr:cNvPr id="2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45</xdr:row>
      <xdr:rowOff>152400</xdr:rowOff>
    </xdr:from>
    <xdr:to>
      <xdr:col>16</xdr:col>
      <xdr:colOff>152400</xdr:colOff>
      <xdr:row>46</xdr:row>
      <xdr:rowOff>161925</xdr:rowOff>
    </xdr:to>
    <xdr:grpSp>
      <xdr:nvGrpSpPr>
        <xdr:cNvPr id="31" name="Group 612"/>
        <xdr:cNvGrpSpPr>
          <a:grpSpLocks/>
        </xdr:cNvGrpSpPr>
      </xdr:nvGrpSpPr>
      <xdr:grpSpPr bwMode="auto">
        <a:xfrm flipV="1">
          <a:off x="3400425" y="8763000"/>
          <a:ext cx="257175" cy="200025"/>
          <a:chOff x="120" y="330"/>
          <a:chExt cx="19" cy="16"/>
        </a:xfrm>
      </xdr:grpSpPr>
      <xdr:sp macro="" textlink="">
        <xdr:nvSpPr>
          <xdr:cNvPr id="3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45</xdr:row>
      <xdr:rowOff>123825</xdr:rowOff>
    </xdr:from>
    <xdr:to>
      <xdr:col>18</xdr:col>
      <xdr:colOff>38100</xdr:colOff>
      <xdr:row>46</xdr:row>
      <xdr:rowOff>142875</xdr:rowOff>
    </xdr:to>
    <xdr:grpSp>
      <xdr:nvGrpSpPr>
        <xdr:cNvPr id="36" name="Group 617"/>
        <xdr:cNvGrpSpPr>
          <a:grpSpLocks/>
        </xdr:cNvGrpSpPr>
      </xdr:nvGrpSpPr>
      <xdr:grpSpPr bwMode="auto">
        <a:xfrm flipH="1" flipV="1">
          <a:off x="3724275" y="8734425"/>
          <a:ext cx="257175" cy="209550"/>
          <a:chOff x="120" y="330"/>
          <a:chExt cx="19" cy="16"/>
        </a:xfrm>
      </xdr:grpSpPr>
      <xdr:sp macro="" textlink="">
        <xdr:nvSpPr>
          <xdr:cNvPr id="3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45</xdr:row>
      <xdr:rowOff>142875</xdr:rowOff>
    </xdr:from>
    <xdr:to>
      <xdr:col>19</xdr:col>
      <xdr:colOff>114300</xdr:colOff>
      <xdr:row>46</xdr:row>
      <xdr:rowOff>152400</xdr:rowOff>
    </xdr:to>
    <xdr:grpSp>
      <xdr:nvGrpSpPr>
        <xdr:cNvPr id="41" name="Group 622"/>
        <xdr:cNvGrpSpPr>
          <a:grpSpLocks/>
        </xdr:cNvGrpSpPr>
      </xdr:nvGrpSpPr>
      <xdr:grpSpPr bwMode="auto">
        <a:xfrm flipV="1">
          <a:off x="4019550" y="8753475"/>
          <a:ext cx="257175" cy="200025"/>
          <a:chOff x="120" y="330"/>
          <a:chExt cx="19" cy="16"/>
        </a:xfrm>
      </xdr:grpSpPr>
      <xdr:sp macro="" textlink="">
        <xdr:nvSpPr>
          <xdr:cNvPr id="4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47</xdr:row>
      <xdr:rowOff>76200</xdr:rowOff>
    </xdr:from>
    <xdr:to>
      <xdr:col>6</xdr:col>
      <xdr:colOff>66675</xdr:colOff>
      <xdr:row>48</xdr:row>
      <xdr:rowOff>142875</xdr:rowOff>
    </xdr:to>
    <xdr:grpSp>
      <xdr:nvGrpSpPr>
        <xdr:cNvPr id="46" name="Group 627"/>
        <xdr:cNvGrpSpPr>
          <a:grpSpLocks/>
        </xdr:cNvGrpSpPr>
      </xdr:nvGrpSpPr>
      <xdr:grpSpPr bwMode="auto">
        <a:xfrm>
          <a:off x="1066800" y="9067800"/>
          <a:ext cx="314325" cy="257175"/>
          <a:chOff x="890" y="474"/>
          <a:chExt cx="24" cy="20"/>
        </a:xfrm>
      </xdr:grpSpPr>
      <xdr:sp macro="" textlink="">
        <xdr:nvSpPr>
          <xdr:cNvPr id="4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47</xdr:row>
      <xdr:rowOff>28575</xdr:rowOff>
    </xdr:from>
    <xdr:to>
      <xdr:col>3</xdr:col>
      <xdr:colOff>200025</xdr:colOff>
      <xdr:row>48</xdr:row>
      <xdr:rowOff>66675</xdr:rowOff>
    </xdr:to>
    <xdr:sp macro="" textlink="">
      <xdr:nvSpPr>
        <xdr:cNvPr id="49" name="AutoShape 630"/>
        <xdr:cNvSpPr>
          <a:spLocks noChangeArrowheads="1"/>
        </xdr:cNvSpPr>
      </xdr:nvSpPr>
      <xdr:spPr bwMode="auto">
        <a:xfrm>
          <a:off x="666750" y="90201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6</xdr:col>
      <xdr:colOff>161925</xdr:colOff>
      <xdr:row>81</xdr:row>
      <xdr:rowOff>114300</xdr:rowOff>
    </xdr:from>
    <xdr:to>
      <xdr:col>9</xdr:col>
      <xdr:colOff>114300</xdr:colOff>
      <xdr:row>82</xdr:row>
      <xdr:rowOff>85725</xdr:rowOff>
    </xdr:to>
    <xdr:sp macro="" textlink="">
      <xdr:nvSpPr>
        <xdr:cNvPr id="50" name="Freeform 569"/>
        <xdr:cNvSpPr>
          <a:spLocks/>
        </xdr:cNvSpPr>
      </xdr:nvSpPr>
      <xdr:spPr bwMode="auto">
        <a:xfrm rot="-5400000">
          <a:off x="1476375" y="161925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209550</xdr:colOff>
      <xdr:row>79</xdr:row>
      <xdr:rowOff>123825</xdr:rowOff>
    </xdr:from>
    <xdr:to>
      <xdr:col>6</xdr:col>
      <xdr:colOff>190500</xdr:colOff>
      <xdr:row>79</xdr:row>
      <xdr:rowOff>133350</xdr:rowOff>
    </xdr:to>
    <xdr:sp macro="" textlink="">
      <xdr:nvSpPr>
        <xdr:cNvPr id="51" name="Line 570"/>
        <xdr:cNvSpPr>
          <a:spLocks noChangeShapeType="1"/>
        </xdr:cNvSpPr>
      </xdr:nvSpPr>
      <xdr:spPr bwMode="auto">
        <a:xfrm rot="-5400000" flipV="1">
          <a:off x="866775" y="15821025"/>
          <a:ext cx="6381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0</xdr:colOff>
      <xdr:row>81</xdr:row>
      <xdr:rowOff>47625</xdr:rowOff>
    </xdr:from>
    <xdr:to>
      <xdr:col>20</xdr:col>
      <xdr:colOff>38100</xdr:colOff>
      <xdr:row>82</xdr:row>
      <xdr:rowOff>66675</xdr:rowOff>
    </xdr:to>
    <xdr:grpSp>
      <xdr:nvGrpSpPr>
        <xdr:cNvPr id="52" name="Group 572"/>
        <xdr:cNvGrpSpPr>
          <a:grpSpLocks/>
        </xdr:cNvGrpSpPr>
      </xdr:nvGrpSpPr>
      <xdr:grpSpPr bwMode="auto">
        <a:xfrm flipV="1">
          <a:off x="4162425" y="16125825"/>
          <a:ext cx="257175" cy="209550"/>
          <a:chOff x="120" y="330"/>
          <a:chExt cx="19" cy="16"/>
        </a:xfrm>
      </xdr:grpSpPr>
      <xdr:sp macro="" textlink="">
        <xdr:nvSpPr>
          <xdr:cNvPr id="5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38100</xdr:colOff>
      <xdr:row>79</xdr:row>
      <xdr:rowOff>161925</xdr:rowOff>
    </xdr:from>
    <xdr:to>
      <xdr:col>16</xdr:col>
      <xdr:colOff>76200</xdr:colOff>
      <xdr:row>80</xdr:row>
      <xdr:rowOff>180975</xdr:rowOff>
    </xdr:to>
    <xdr:grpSp>
      <xdr:nvGrpSpPr>
        <xdr:cNvPr id="57" name="Group 587"/>
        <xdr:cNvGrpSpPr>
          <a:grpSpLocks/>
        </xdr:cNvGrpSpPr>
      </xdr:nvGrpSpPr>
      <xdr:grpSpPr bwMode="auto">
        <a:xfrm flipV="1">
          <a:off x="3324225" y="15859125"/>
          <a:ext cx="257175" cy="209550"/>
          <a:chOff x="120" y="330"/>
          <a:chExt cx="19" cy="16"/>
        </a:xfrm>
      </xdr:grpSpPr>
      <xdr:sp macro="" textlink="">
        <xdr:nvSpPr>
          <xdr:cNvPr id="5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76200</xdr:colOff>
      <xdr:row>79</xdr:row>
      <xdr:rowOff>152400</xdr:rowOff>
    </xdr:from>
    <xdr:to>
      <xdr:col>14</xdr:col>
      <xdr:colOff>57150</xdr:colOff>
      <xdr:row>80</xdr:row>
      <xdr:rowOff>152400</xdr:rowOff>
    </xdr:to>
    <xdr:grpSp>
      <xdr:nvGrpSpPr>
        <xdr:cNvPr id="62" name="Group 592"/>
        <xdr:cNvGrpSpPr>
          <a:grpSpLocks/>
        </xdr:cNvGrpSpPr>
      </xdr:nvGrpSpPr>
      <xdr:grpSpPr bwMode="auto">
        <a:xfrm rot="10800000" flipV="1">
          <a:off x="2924175" y="15849600"/>
          <a:ext cx="200025" cy="190500"/>
          <a:chOff x="120" y="330"/>
          <a:chExt cx="19" cy="16"/>
        </a:xfrm>
      </xdr:grpSpPr>
      <xdr:sp macro="" textlink="">
        <xdr:nvSpPr>
          <xdr:cNvPr id="6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171450</xdr:colOff>
      <xdr:row>81</xdr:row>
      <xdr:rowOff>104775</xdr:rowOff>
    </xdr:from>
    <xdr:to>
      <xdr:col>11</xdr:col>
      <xdr:colOff>209550</xdr:colOff>
      <xdr:row>82</xdr:row>
      <xdr:rowOff>114300</xdr:rowOff>
    </xdr:to>
    <xdr:grpSp>
      <xdr:nvGrpSpPr>
        <xdr:cNvPr id="67" name="Group 597"/>
        <xdr:cNvGrpSpPr>
          <a:grpSpLocks/>
        </xdr:cNvGrpSpPr>
      </xdr:nvGrpSpPr>
      <xdr:grpSpPr bwMode="auto">
        <a:xfrm rot="10800000" flipV="1">
          <a:off x="2362200" y="16182975"/>
          <a:ext cx="257175" cy="200025"/>
          <a:chOff x="120" y="330"/>
          <a:chExt cx="19" cy="16"/>
        </a:xfrm>
      </xdr:grpSpPr>
      <xdr:sp macro="" textlink="">
        <xdr:nvSpPr>
          <xdr:cNvPr id="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142875</xdr:colOff>
      <xdr:row>81</xdr:row>
      <xdr:rowOff>57150</xdr:rowOff>
    </xdr:from>
    <xdr:to>
      <xdr:col>13</xdr:col>
      <xdr:colOff>180975</xdr:colOff>
      <xdr:row>82</xdr:row>
      <xdr:rowOff>76200</xdr:rowOff>
    </xdr:to>
    <xdr:grpSp>
      <xdr:nvGrpSpPr>
        <xdr:cNvPr id="72" name="Group 602"/>
        <xdr:cNvGrpSpPr>
          <a:grpSpLocks/>
        </xdr:cNvGrpSpPr>
      </xdr:nvGrpSpPr>
      <xdr:grpSpPr bwMode="auto">
        <a:xfrm rot="522654" flipV="1">
          <a:off x="2771775" y="16135350"/>
          <a:ext cx="257175" cy="209550"/>
          <a:chOff x="120" y="330"/>
          <a:chExt cx="19" cy="16"/>
        </a:xfrm>
        <a:solidFill>
          <a:srgbClr val="568ED4"/>
        </a:solidFill>
      </xdr:grpSpPr>
      <xdr:sp macro="" textlink="">
        <xdr:nvSpPr>
          <xdr:cNvPr id="73"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7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7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76"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19050</xdr:colOff>
      <xdr:row>79</xdr:row>
      <xdr:rowOff>95250</xdr:rowOff>
    </xdr:from>
    <xdr:to>
      <xdr:col>21</xdr:col>
      <xdr:colOff>57150</xdr:colOff>
      <xdr:row>80</xdr:row>
      <xdr:rowOff>114300</xdr:rowOff>
    </xdr:to>
    <xdr:grpSp>
      <xdr:nvGrpSpPr>
        <xdr:cNvPr id="77" name="Group 612"/>
        <xdr:cNvGrpSpPr>
          <a:grpSpLocks/>
        </xdr:cNvGrpSpPr>
      </xdr:nvGrpSpPr>
      <xdr:grpSpPr bwMode="auto">
        <a:xfrm rot="11192362" flipV="1">
          <a:off x="4400550" y="15792450"/>
          <a:ext cx="257175" cy="209550"/>
          <a:chOff x="120" y="330"/>
          <a:chExt cx="19" cy="16"/>
        </a:xfrm>
      </xdr:grpSpPr>
      <xdr:sp macro="" textlink="">
        <xdr:nvSpPr>
          <xdr:cNvPr id="7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79</xdr:row>
      <xdr:rowOff>123825</xdr:rowOff>
    </xdr:from>
    <xdr:to>
      <xdr:col>18</xdr:col>
      <xdr:colOff>38100</xdr:colOff>
      <xdr:row>80</xdr:row>
      <xdr:rowOff>142875</xdr:rowOff>
    </xdr:to>
    <xdr:grpSp>
      <xdr:nvGrpSpPr>
        <xdr:cNvPr id="82" name="Group 617"/>
        <xdr:cNvGrpSpPr>
          <a:grpSpLocks/>
        </xdr:cNvGrpSpPr>
      </xdr:nvGrpSpPr>
      <xdr:grpSpPr bwMode="auto">
        <a:xfrm flipH="1" flipV="1">
          <a:off x="3724275" y="15821025"/>
          <a:ext cx="257175" cy="209550"/>
          <a:chOff x="120" y="330"/>
          <a:chExt cx="19" cy="16"/>
        </a:xfrm>
      </xdr:grpSpPr>
      <xdr:sp macro="" textlink="">
        <xdr:nvSpPr>
          <xdr:cNvPr id="8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79</xdr:row>
      <xdr:rowOff>142875</xdr:rowOff>
    </xdr:from>
    <xdr:to>
      <xdr:col>19</xdr:col>
      <xdr:colOff>114300</xdr:colOff>
      <xdr:row>80</xdr:row>
      <xdr:rowOff>152400</xdr:rowOff>
    </xdr:to>
    <xdr:grpSp>
      <xdr:nvGrpSpPr>
        <xdr:cNvPr id="87" name="Group 622"/>
        <xdr:cNvGrpSpPr>
          <a:grpSpLocks/>
        </xdr:cNvGrpSpPr>
      </xdr:nvGrpSpPr>
      <xdr:grpSpPr bwMode="auto">
        <a:xfrm flipV="1">
          <a:off x="4019550" y="15840075"/>
          <a:ext cx="257175" cy="200025"/>
          <a:chOff x="120" y="330"/>
          <a:chExt cx="19" cy="16"/>
        </a:xfrm>
      </xdr:grpSpPr>
      <xdr:sp macro="" textlink="">
        <xdr:nvSpPr>
          <xdr:cNvPr id="88"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9"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0"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1"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81</xdr:row>
      <xdr:rowOff>76200</xdr:rowOff>
    </xdr:from>
    <xdr:to>
      <xdr:col>6</xdr:col>
      <xdr:colOff>66675</xdr:colOff>
      <xdr:row>82</xdr:row>
      <xdr:rowOff>142875</xdr:rowOff>
    </xdr:to>
    <xdr:grpSp>
      <xdr:nvGrpSpPr>
        <xdr:cNvPr id="92" name="Group 627"/>
        <xdr:cNvGrpSpPr>
          <a:grpSpLocks/>
        </xdr:cNvGrpSpPr>
      </xdr:nvGrpSpPr>
      <xdr:grpSpPr bwMode="auto">
        <a:xfrm>
          <a:off x="1066800" y="16154400"/>
          <a:ext cx="314325" cy="257175"/>
          <a:chOff x="890" y="474"/>
          <a:chExt cx="24" cy="20"/>
        </a:xfrm>
      </xdr:grpSpPr>
      <xdr:sp macro="" textlink="">
        <xdr:nvSpPr>
          <xdr:cNvPr id="9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9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8</xdr:col>
      <xdr:colOff>9525</xdr:colOff>
      <xdr:row>79</xdr:row>
      <xdr:rowOff>161925</xdr:rowOff>
    </xdr:from>
    <xdr:to>
      <xdr:col>8</xdr:col>
      <xdr:colOff>209550</xdr:colOff>
      <xdr:row>81</xdr:row>
      <xdr:rowOff>9525</xdr:rowOff>
    </xdr:to>
    <xdr:sp macro="" textlink="">
      <xdr:nvSpPr>
        <xdr:cNvPr id="95" name="AutoShape 630"/>
        <xdr:cNvSpPr>
          <a:spLocks noChangeArrowheads="1"/>
        </xdr:cNvSpPr>
      </xdr:nvSpPr>
      <xdr:spPr bwMode="auto">
        <a:xfrm>
          <a:off x="1762125" y="15859125"/>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7</xdr:col>
      <xdr:colOff>47625</xdr:colOff>
      <xdr:row>114</xdr:row>
      <xdr:rowOff>142875</xdr:rowOff>
    </xdr:from>
    <xdr:to>
      <xdr:col>10</xdr:col>
      <xdr:colOff>171450</xdr:colOff>
      <xdr:row>114</xdr:row>
      <xdr:rowOff>142875</xdr:rowOff>
    </xdr:to>
    <xdr:sp macro="" textlink="">
      <xdr:nvSpPr>
        <xdr:cNvPr id="96" name="Line 568"/>
        <xdr:cNvSpPr>
          <a:spLocks noChangeShapeType="1"/>
        </xdr:cNvSpPr>
      </xdr:nvSpPr>
      <xdr:spPr bwMode="auto">
        <a:xfrm rot="16200000" flipV="1">
          <a:off x="1581150" y="2289810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115</xdr:row>
      <xdr:rowOff>114300</xdr:rowOff>
    </xdr:from>
    <xdr:to>
      <xdr:col>9</xdr:col>
      <xdr:colOff>114300</xdr:colOff>
      <xdr:row>116</xdr:row>
      <xdr:rowOff>85725</xdr:rowOff>
    </xdr:to>
    <xdr:sp macro="" textlink="">
      <xdr:nvSpPr>
        <xdr:cNvPr id="97" name="Freeform 569"/>
        <xdr:cNvSpPr>
          <a:spLocks/>
        </xdr:cNvSpPr>
      </xdr:nvSpPr>
      <xdr:spPr bwMode="auto">
        <a:xfrm rot="-5400000">
          <a:off x="1476375" y="2306002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152400</xdr:colOff>
      <xdr:row>116</xdr:row>
      <xdr:rowOff>104775</xdr:rowOff>
    </xdr:from>
    <xdr:to>
      <xdr:col>9</xdr:col>
      <xdr:colOff>161925</xdr:colOff>
      <xdr:row>116</xdr:row>
      <xdr:rowOff>114300</xdr:rowOff>
    </xdr:to>
    <xdr:sp macro="" textlink="">
      <xdr:nvSpPr>
        <xdr:cNvPr id="98" name="Line 570"/>
        <xdr:cNvSpPr>
          <a:spLocks noChangeShapeType="1"/>
        </xdr:cNvSpPr>
      </xdr:nvSpPr>
      <xdr:spPr bwMode="auto">
        <a:xfrm rot="-5400000" flipH="1">
          <a:off x="1685925" y="23241000"/>
          <a:ext cx="4476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115</xdr:row>
      <xdr:rowOff>104775</xdr:rowOff>
    </xdr:from>
    <xdr:to>
      <xdr:col>13</xdr:col>
      <xdr:colOff>47625</xdr:colOff>
      <xdr:row>116</xdr:row>
      <xdr:rowOff>28575</xdr:rowOff>
    </xdr:to>
    <xdr:sp macro="" textlink="">
      <xdr:nvSpPr>
        <xdr:cNvPr id="99" name="Freeform 571"/>
        <xdr:cNvSpPr>
          <a:spLocks/>
        </xdr:cNvSpPr>
      </xdr:nvSpPr>
      <xdr:spPr bwMode="auto">
        <a:xfrm rot="-5400000">
          <a:off x="2343150" y="230505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13</xdr:col>
      <xdr:colOff>0</xdr:colOff>
      <xdr:row>114</xdr:row>
      <xdr:rowOff>114300</xdr:rowOff>
    </xdr:from>
    <xdr:to>
      <xdr:col>14</xdr:col>
      <xdr:colOff>38100</xdr:colOff>
      <xdr:row>115</xdr:row>
      <xdr:rowOff>123825</xdr:rowOff>
    </xdr:to>
    <xdr:grpSp>
      <xdr:nvGrpSpPr>
        <xdr:cNvPr id="100" name="Group 572"/>
        <xdr:cNvGrpSpPr>
          <a:grpSpLocks/>
        </xdr:cNvGrpSpPr>
      </xdr:nvGrpSpPr>
      <xdr:grpSpPr bwMode="auto">
        <a:xfrm flipV="1">
          <a:off x="2847975" y="22869525"/>
          <a:ext cx="257175" cy="200025"/>
          <a:chOff x="120" y="330"/>
          <a:chExt cx="19" cy="16"/>
        </a:xfrm>
      </xdr:grpSpPr>
      <xdr:sp macro="" textlink="">
        <xdr:nvSpPr>
          <xdr:cNvPr id="101"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02"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3"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4"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57150</xdr:colOff>
      <xdr:row>115</xdr:row>
      <xdr:rowOff>76200</xdr:rowOff>
    </xdr:from>
    <xdr:to>
      <xdr:col>21</xdr:col>
      <xdr:colOff>47625</xdr:colOff>
      <xdr:row>116</xdr:row>
      <xdr:rowOff>133350</xdr:rowOff>
    </xdr:to>
    <xdr:grpSp>
      <xdr:nvGrpSpPr>
        <xdr:cNvPr id="105" name="Group 582"/>
        <xdr:cNvGrpSpPr>
          <a:grpSpLocks/>
        </xdr:cNvGrpSpPr>
      </xdr:nvGrpSpPr>
      <xdr:grpSpPr bwMode="auto">
        <a:xfrm rot="15174865" flipV="1">
          <a:off x="4438650" y="23021925"/>
          <a:ext cx="209550" cy="247650"/>
          <a:chOff x="120" y="330"/>
          <a:chExt cx="19" cy="16"/>
        </a:xfrm>
      </xdr:grpSpPr>
      <xdr:sp macro="" textlink="">
        <xdr:nvSpPr>
          <xdr:cNvPr id="106"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07"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8"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9"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180975</xdr:colOff>
      <xdr:row>115</xdr:row>
      <xdr:rowOff>76200</xdr:rowOff>
    </xdr:from>
    <xdr:to>
      <xdr:col>15</xdr:col>
      <xdr:colOff>219075</xdr:colOff>
      <xdr:row>116</xdr:row>
      <xdr:rowOff>95250</xdr:rowOff>
    </xdr:to>
    <xdr:grpSp>
      <xdr:nvGrpSpPr>
        <xdr:cNvPr id="110" name="Group 587"/>
        <xdr:cNvGrpSpPr>
          <a:grpSpLocks/>
        </xdr:cNvGrpSpPr>
      </xdr:nvGrpSpPr>
      <xdr:grpSpPr bwMode="auto">
        <a:xfrm rot="20749337" flipV="1">
          <a:off x="3248025" y="23021925"/>
          <a:ext cx="257175" cy="209550"/>
          <a:chOff x="120" y="330"/>
          <a:chExt cx="19" cy="16"/>
        </a:xfrm>
      </xdr:grpSpPr>
      <xdr:sp macro="" textlink="">
        <xdr:nvSpPr>
          <xdr:cNvPr id="111"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12"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3"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4"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161925</xdr:colOff>
      <xdr:row>115</xdr:row>
      <xdr:rowOff>123825</xdr:rowOff>
    </xdr:from>
    <xdr:to>
      <xdr:col>17</xdr:col>
      <xdr:colOff>209550</xdr:colOff>
      <xdr:row>116</xdr:row>
      <xdr:rowOff>142875</xdr:rowOff>
    </xdr:to>
    <xdr:grpSp>
      <xdr:nvGrpSpPr>
        <xdr:cNvPr id="115" name="Group 592"/>
        <xdr:cNvGrpSpPr>
          <a:grpSpLocks/>
        </xdr:cNvGrpSpPr>
      </xdr:nvGrpSpPr>
      <xdr:grpSpPr bwMode="auto">
        <a:xfrm rot="10800000" flipV="1">
          <a:off x="3667125" y="23069550"/>
          <a:ext cx="266700" cy="209550"/>
          <a:chOff x="120" y="330"/>
          <a:chExt cx="19" cy="16"/>
        </a:xfrm>
      </xdr:grpSpPr>
      <xdr:sp macro="" textlink="">
        <xdr:nvSpPr>
          <xdr:cNvPr id="11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17"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8"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133350</xdr:colOff>
      <xdr:row>115</xdr:row>
      <xdr:rowOff>66675</xdr:rowOff>
    </xdr:from>
    <xdr:to>
      <xdr:col>19</xdr:col>
      <xdr:colOff>171450</xdr:colOff>
      <xdr:row>116</xdr:row>
      <xdr:rowOff>76200</xdr:rowOff>
    </xdr:to>
    <xdr:grpSp>
      <xdr:nvGrpSpPr>
        <xdr:cNvPr id="120" name="Group 602"/>
        <xdr:cNvGrpSpPr>
          <a:grpSpLocks/>
        </xdr:cNvGrpSpPr>
      </xdr:nvGrpSpPr>
      <xdr:grpSpPr bwMode="auto">
        <a:xfrm flipV="1">
          <a:off x="4076700" y="23012400"/>
          <a:ext cx="257175" cy="200025"/>
          <a:chOff x="120" y="330"/>
          <a:chExt cx="19" cy="16"/>
        </a:xfrm>
      </xdr:grpSpPr>
      <xdr:sp macro="" textlink="">
        <xdr:nvSpPr>
          <xdr:cNvPr id="121"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22"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3"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4"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38100</xdr:colOff>
      <xdr:row>113</xdr:row>
      <xdr:rowOff>114300</xdr:rowOff>
    </xdr:from>
    <xdr:to>
      <xdr:col>15</xdr:col>
      <xdr:colOff>76200</xdr:colOff>
      <xdr:row>114</xdr:row>
      <xdr:rowOff>123825</xdr:rowOff>
    </xdr:to>
    <xdr:grpSp>
      <xdr:nvGrpSpPr>
        <xdr:cNvPr id="125" name="Group 612"/>
        <xdr:cNvGrpSpPr>
          <a:grpSpLocks/>
        </xdr:cNvGrpSpPr>
      </xdr:nvGrpSpPr>
      <xdr:grpSpPr bwMode="auto">
        <a:xfrm rot="20415173" flipV="1">
          <a:off x="3105150" y="22679025"/>
          <a:ext cx="257175" cy="200025"/>
          <a:chOff x="120" y="330"/>
          <a:chExt cx="19" cy="16"/>
        </a:xfrm>
      </xdr:grpSpPr>
      <xdr:sp macro="" textlink="">
        <xdr:nvSpPr>
          <xdr:cNvPr id="12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27"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8"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113</xdr:row>
      <xdr:rowOff>76200</xdr:rowOff>
    </xdr:from>
    <xdr:to>
      <xdr:col>17</xdr:col>
      <xdr:colOff>209550</xdr:colOff>
      <xdr:row>114</xdr:row>
      <xdr:rowOff>133350</xdr:rowOff>
    </xdr:to>
    <xdr:grpSp>
      <xdr:nvGrpSpPr>
        <xdr:cNvPr id="130" name="Group 617"/>
        <xdr:cNvGrpSpPr>
          <a:grpSpLocks/>
        </xdr:cNvGrpSpPr>
      </xdr:nvGrpSpPr>
      <xdr:grpSpPr bwMode="auto">
        <a:xfrm rot="17160794" flipH="1" flipV="1">
          <a:off x="3724275" y="22640925"/>
          <a:ext cx="209550" cy="247650"/>
          <a:chOff x="120" y="330"/>
          <a:chExt cx="19" cy="16"/>
        </a:xfrm>
      </xdr:grpSpPr>
      <xdr:sp macro="" textlink="">
        <xdr:nvSpPr>
          <xdr:cNvPr id="13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2"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3"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180975</xdr:colOff>
      <xdr:row>113</xdr:row>
      <xdr:rowOff>76200</xdr:rowOff>
    </xdr:from>
    <xdr:to>
      <xdr:col>20</xdr:col>
      <xdr:colOff>0</xdr:colOff>
      <xdr:row>114</xdr:row>
      <xdr:rowOff>95250</xdr:rowOff>
    </xdr:to>
    <xdr:grpSp>
      <xdr:nvGrpSpPr>
        <xdr:cNvPr id="135" name="Group 622"/>
        <xdr:cNvGrpSpPr>
          <a:grpSpLocks/>
        </xdr:cNvGrpSpPr>
      </xdr:nvGrpSpPr>
      <xdr:grpSpPr bwMode="auto">
        <a:xfrm flipV="1">
          <a:off x="4124325" y="22640925"/>
          <a:ext cx="257175" cy="209550"/>
          <a:chOff x="120" y="330"/>
          <a:chExt cx="19" cy="16"/>
        </a:xfrm>
      </xdr:grpSpPr>
      <xdr:sp macro="" textlink="">
        <xdr:nvSpPr>
          <xdr:cNvPr id="13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7"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8"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115</xdr:row>
      <xdr:rowOff>76200</xdr:rowOff>
    </xdr:from>
    <xdr:to>
      <xdr:col>6</xdr:col>
      <xdr:colOff>66675</xdr:colOff>
      <xdr:row>116</xdr:row>
      <xdr:rowOff>142875</xdr:rowOff>
    </xdr:to>
    <xdr:grpSp>
      <xdr:nvGrpSpPr>
        <xdr:cNvPr id="140" name="Group 627"/>
        <xdr:cNvGrpSpPr>
          <a:grpSpLocks/>
        </xdr:cNvGrpSpPr>
      </xdr:nvGrpSpPr>
      <xdr:grpSpPr bwMode="auto">
        <a:xfrm>
          <a:off x="1066800" y="23021925"/>
          <a:ext cx="314325" cy="257175"/>
          <a:chOff x="890" y="474"/>
          <a:chExt cx="24" cy="20"/>
        </a:xfrm>
      </xdr:grpSpPr>
      <xdr:sp macro="" textlink="">
        <xdr:nvSpPr>
          <xdr:cNvPr id="141"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142"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0</xdr:colOff>
      <xdr:row>113</xdr:row>
      <xdr:rowOff>133350</xdr:rowOff>
    </xdr:from>
    <xdr:to>
      <xdr:col>3</xdr:col>
      <xdr:colOff>38100</xdr:colOff>
      <xdr:row>114</xdr:row>
      <xdr:rowOff>171450</xdr:rowOff>
    </xdr:to>
    <xdr:sp macro="" textlink="">
      <xdr:nvSpPr>
        <xdr:cNvPr id="143" name="AutoShape 630"/>
        <xdr:cNvSpPr>
          <a:spLocks noChangeArrowheads="1"/>
        </xdr:cNvSpPr>
      </xdr:nvSpPr>
      <xdr:spPr bwMode="auto">
        <a:xfrm>
          <a:off x="438150" y="22698075"/>
          <a:ext cx="25717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150</xdr:row>
      <xdr:rowOff>85725</xdr:rowOff>
    </xdr:from>
    <xdr:to>
      <xdr:col>18</xdr:col>
      <xdr:colOff>123825</xdr:colOff>
      <xdr:row>150</xdr:row>
      <xdr:rowOff>85725</xdr:rowOff>
    </xdr:to>
    <xdr:sp macro="" textlink="">
      <xdr:nvSpPr>
        <xdr:cNvPr id="144" name="Line 568"/>
        <xdr:cNvSpPr>
          <a:spLocks noChangeShapeType="1"/>
        </xdr:cNvSpPr>
      </xdr:nvSpPr>
      <xdr:spPr bwMode="auto">
        <a:xfrm rot="16200000" flipV="1">
          <a:off x="3286125" y="300132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19050</xdr:colOff>
      <xdr:row>148</xdr:row>
      <xdr:rowOff>57150</xdr:rowOff>
    </xdr:from>
    <xdr:to>
      <xdr:col>8</xdr:col>
      <xdr:colOff>76200</xdr:colOff>
      <xdr:row>150</xdr:row>
      <xdr:rowOff>133350</xdr:rowOff>
    </xdr:to>
    <xdr:sp macro="" textlink="">
      <xdr:nvSpPr>
        <xdr:cNvPr id="145" name="Freeform 569"/>
        <xdr:cNvSpPr>
          <a:spLocks/>
        </xdr:cNvSpPr>
      </xdr:nvSpPr>
      <xdr:spPr bwMode="auto">
        <a:xfrm rot="10161019" flipH="1">
          <a:off x="1771650" y="29603700"/>
          <a:ext cx="57150" cy="4572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151</xdr:row>
      <xdr:rowOff>66675</xdr:rowOff>
    </xdr:from>
    <xdr:to>
      <xdr:col>17</xdr:col>
      <xdr:colOff>190500</xdr:colOff>
      <xdr:row>151</xdr:row>
      <xdr:rowOff>66675</xdr:rowOff>
    </xdr:to>
    <xdr:sp macro="" textlink="">
      <xdr:nvSpPr>
        <xdr:cNvPr id="146" name="Line 570"/>
        <xdr:cNvSpPr>
          <a:spLocks noChangeShapeType="1"/>
        </xdr:cNvSpPr>
      </xdr:nvSpPr>
      <xdr:spPr bwMode="auto">
        <a:xfrm rot="-5400000">
          <a:off x="3352800" y="3018472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150</xdr:row>
      <xdr:rowOff>104775</xdr:rowOff>
    </xdr:from>
    <xdr:to>
      <xdr:col>13</xdr:col>
      <xdr:colOff>47625</xdr:colOff>
      <xdr:row>151</xdr:row>
      <xdr:rowOff>28575</xdr:rowOff>
    </xdr:to>
    <xdr:sp macro="" textlink="">
      <xdr:nvSpPr>
        <xdr:cNvPr id="147" name="Freeform 571"/>
        <xdr:cNvSpPr>
          <a:spLocks/>
        </xdr:cNvSpPr>
      </xdr:nvSpPr>
      <xdr:spPr bwMode="auto">
        <a:xfrm rot="-5400000">
          <a:off x="2343150" y="300323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20</xdr:col>
      <xdr:colOff>123825</xdr:colOff>
      <xdr:row>150</xdr:row>
      <xdr:rowOff>57150</xdr:rowOff>
    </xdr:from>
    <xdr:to>
      <xdr:col>21</xdr:col>
      <xdr:colOff>114300</xdr:colOff>
      <xdr:row>151</xdr:row>
      <xdr:rowOff>114300</xdr:rowOff>
    </xdr:to>
    <xdr:grpSp>
      <xdr:nvGrpSpPr>
        <xdr:cNvPr id="148" name="Group 572"/>
        <xdr:cNvGrpSpPr>
          <a:grpSpLocks/>
        </xdr:cNvGrpSpPr>
      </xdr:nvGrpSpPr>
      <xdr:grpSpPr bwMode="auto">
        <a:xfrm rot="15809097" flipV="1">
          <a:off x="4505325" y="29984700"/>
          <a:ext cx="209550" cy="247650"/>
          <a:chOff x="120" y="330"/>
          <a:chExt cx="19" cy="16"/>
        </a:xfrm>
      </xdr:grpSpPr>
      <xdr:sp macro="" textlink="">
        <xdr:nvSpPr>
          <xdr:cNvPr id="149"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0"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2"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200025</xdr:colOff>
      <xdr:row>150</xdr:row>
      <xdr:rowOff>76200</xdr:rowOff>
    </xdr:from>
    <xdr:to>
      <xdr:col>20</xdr:col>
      <xdr:colOff>28575</xdr:colOff>
      <xdr:row>151</xdr:row>
      <xdr:rowOff>85725</xdr:rowOff>
    </xdr:to>
    <xdr:grpSp>
      <xdr:nvGrpSpPr>
        <xdr:cNvPr id="153" name="Group 577"/>
        <xdr:cNvGrpSpPr>
          <a:grpSpLocks/>
        </xdr:cNvGrpSpPr>
      </xdr:nvGrpSpPr>
      <xdr:grpSpPr bwMode="auto">
        <a:xfrm rot="10800000" flipV="1">
          <a:off x="4143375" y="30003750"/>
          <a:ext cx="266700" cy="200025"/>
          <a:chOff x="120" y="330"/>
          <a:chExt cx="19" cy="16"/>
        </a:xfrm>
      </xdr:grpSpPr>
      <xdr:sp macro="" textlink="">
        <xdr:nvSpPr>
          <xdr:cNvPr id="154"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5"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7"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180975</xdr:colOff>
      <xdr:row>150</xdr:row>
      <xdr:rowOff>47625</xdr:rowOff>
    </xdr:from>
    <xdr:to>
      <xdr:col>15</xdr:col>
      <xdr:colOff>0</xdr:colOff>
      <xdr:row>151</xdr:row>
      <xdr:rowOff>57150</xdr:rowOff>
    </xdr:to>
    <xdr:grpSp>
      <xdr:nvGrpSpPr>
        <xdr:cNvPr id="158" name="Group 587"/>
        <xdr:cNvGrpSpPr>
          <a:grpSpLocks/>
        </xdr:cNvGrpSpPr>
      </xdr:nvGrpSpPr>
      <xdr:grpSpPr bwMode="auto">
        <a:xfrm flipV="1">
          <a:off x="3028950" y="29975175"/>
          <a:ext cx="257175" cy="200025"/>
          <a:chOff x="120" y="330"/>
          <a:chExt cx="19" cy="16"/>
        </a:xfrm>
      </xdr:grpSpPr>
      <xdr:sp macro="" textlink="">
        <xdr:nvSpPr>
          <xdr:cNvPr id="159"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60"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2"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66675</xdr:colOff>
      <xdr:row>148</xdr:row>
      <xdr:rowOff>123825</xdr:rowOff>
    </xdr:from>
    <xdr:to>
      <xdr:col>13</xdr:col>
      <xdr:colOff>114300</xdr:colOff>
      <xdr:row>149</xdr:row>
      <xdr:rowOff>133350</xdr:rowOff>
    </xdr:to>
    <xdr:grpSp>
      <xdr:nvGrpSpPr>
        <xdr:cNvPr id="163" name="Group 592"/>
        <xdr:cNvGrpSpPr>
          <a:grpSpLocks/>
        </xdr:cNvGrpSpPr>
      </xdr:nvGrpSpPr>
      <xdr:grpSpPr bwMode="auto">
        <a:xfrm rot="10800000" flipV="1">
          <a:off x="2695575" y="29670375"/>
          <a:ext cx="266700" cy="200025"/>
          <a:chOff x="120" y="330"/>
          <a:chExt cx="19" cy="16"/>
        </a:xfrm>
      </xdr:grpSpPr>
      <xdr:sp macro="" textlink="">
        <xdr:nvSpPr>
          <xdr:cNvPr id="164"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65"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6"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7"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148</xdr:row>
      <xdr:rowOff>114300</xdr:rowOff>
    </xdr:from>
    <xdr:to>
      <xdr:col>5</xdr:col>
      <xdr:colOff>28575</xdr:colOff>
      <xdr:row>149</xdr:row>
      <xdr:rowOff>123825</xdr:rowOff>
    </xdr:to>
    <xdr:grpSp>
      <xdr:nvGrpSpPr>
        <xdr:cNvPr id="168" name="Group 597"/>
        <xdr:cNvGrpSpPr>
          <a:grpSpLocks/>
        </xdr:cNvGrpSpPr>
      </xdr:nvGrpSpPr>
      <xdr:grpSpPr bwMode="auto">
        <a:xfrm rot="10800000" flipV="1">
          <a:off x="857250" y="29660850"/>
          <a:ext cx="266700" cy="200025"/>
          <a:chOff x="120" y="330"/>
          <a:chExt cx="19" cy="16"/>
        </a:xfrm>
      </xdr:grpSpPr>
      <xdr:sp macro="" textlink="">
        <xdr:nvSpPr>
          <xdr:cNvPr id="169"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0"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1"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2"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85725</xdr:colOff>
      <xdr:row>148</xdr:row>
      <xdr:rowOff>85725</xdr:rowOff>
    </xdr:from>
    <xdr:to>
      <xdr:col>21</xdr:col>
      <xdr:colOff>76200</xdr:colOff>
      <xdr:row>149</xdr:row>
      <xdr:rowOff>142875</xdr:rowOff>
    </xdr:to>
    <xdr:grpSp>
      <xdr:nvGrpSpPr>
        <xdr:cNvPr id="173" name="Group 602"/>
        <xdr:cNvGrpSpPr>
          <a:grpSpLocks/>
        </xdr:cNvGrpSpPr>
      </xdr:nvGrpSpPr>
      <xdr:grpSpPr bwMode="auto">
        <a:xfrm rot="15913216" flipV="1">
          <a:off x="4467225" y="29632275"/>
          <a:ext cx="209550" cy="247650"/>
          <a:chOff x="120" y="330"/>
          <a:chExt cx="19" cy="16"/>
        </a:xfrm>
      </xdr:grpSpPr>
      <xdr:sp macro="" textlink="">
        <xdr:nvSpPr>
          <xdr:cNvPr id="174"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5"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7"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171450</xdr:colOff>
      <xdr:row>148</xdr:row>
      <xdr:rowOff>66675</xdr:rowOff>
    </xdr:from>
    <xdr:to>
      <xdr:col>15</xdr:col>
      <xdr:colOff>0</xdr:colOff>
      <xdr:row>149</xdr:row>
      <xdr:rowOff>85725</xdr:rowOff>
    </xdr:to>
    <xdr:grpSp>
      <xdr:nvGrpSpPr>
        <xdr:cNvPr id="178" name="Group 607"/>
        <xdr:cNvGrpSpPr>
          <a:grpSpLocks/>
        </xdr:cNvGrpSpPr>
      </xdr:nvGrpSpPr>
      <xdr:grpSpPr bwMode="auto">
        <a:xfrm rot="10800000" flipV="1">
          <a:off x="3019425" y="29613225"/>
          <a:ext cx="266700" cy="209550"/>
          <a:chOff x="120" y="330"/>
          <a:chExt cx="19" cy="16"/>
        </a:xfrm>
      </xdr:grpSpPr>
      <xdr:sp macro="" textlink="">
        <xdr:nvSpPr>
          <xdr:cNvPr id="179"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0"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2"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148</xdr:row>
      <xdr:rowOff>152400</xdr:rowOff>
    </xdr:from>
    <xdr:to>
      <xdr:col>16</xdr:col>
      <xdr:colOff>152400</xdr:colOff>
      <xdr:row>149</xdr:row>
      <xdr:rowOff>161925</xdr:rowOff>
    </xdr:to>
    <xdr:grpSp>
      <xdr:nvGrpSpPr>
        <xdr:cNvPr id="183" name="Group 612"/>
        <xdr:cNvGrpSpPr>
          <a:grpSpLocks/>
        </xdr:cNvGrpSpPr>
      </xdr:nvGrpSpPr>
      <xdr:grpSpPr bwMode="auto">
        <a:xfrm flipV="1">
          <a:off x="3400425" y="29698950"/>
          <a:ext cx="257175" cy="200025"/>
          <a:chOff x="120" y="330"/>
          <a:chExt cx="19" cy="16"/>
        </a:xfrm>
      </xdr:grpSpPr>
      <xdr:sp macro="" textlink="">
        <xdr:nvSpPr>
          <xdr:cNvPr id="184"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5"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7"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148</xdr:row>
      <xdr:rowOff>123825</xdr:rowOff>
    </xdr:from>
    <xdr:to>
      <xdr:col>18</xdr:col>
      <xdr:colOff>38100</xdr:colOff>
      <xdr:row>149</xdr:row>
      <xdr:rowOff>142875</xdr:rowOff>
    </xdr:to>
    <xdr:grpSp>
      <xdr:nvGrpSpPr>
        <xdr:cNvPr id="188" name="Group 617"/>
        <xdr:cNvGrpSpPr>
          <a:grpSpLocks/>
        </xdr:cNvGrpSpPr>
      </xdr:nvGrpSpPr>
      <xdr:grpSpPr bwMode="auto">
        <a:xfrm flipH="1" flipV="1">
          <a:off x="3724275" y="29670375"/>
          <a:ext cx="257175" cy="209550"/>
          <a:chOff x="120" y="330"/>
          <a:chExt cx="19" cy="16"/>
        </a:xfrm>
      </xdr:grpSpPr>
      <xdr:sp macro="" textlink="">
        <xdr:nvSpPr>
          <xdr:cNvPr id="189"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90"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1"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2"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148</xdr:row>
      <xdr:rowOff>142875</xdr:rowOff>
    </xdr:from>
    <xdr:to>
      <xdr:col>19</xdr:col>
      <xdr:colOff>114300</xdr:colOff>
      <xdr:row>149</xdr:row>
      <xdr:rowOff>152400</xdr:rowOff>
    </xdr:to>
    <xdr:grpSp>
      <xdr:nvGrpSpPr>
        <xdr:cNvPr id="193" name="Group 622"/>
        <xdr:cNvGrpSpPr>
          <a:grpSpLocks/>
        </xdr:cNvGrpSpPr>
      </xdr:nvGrpSpPr>
      <xdr:grpSpPr bwMode="auto">
        <a:xfrm flipV="1">
          <a:off x="4019550" y="29689425"/>
          <a:ext cx="257175" cy="200025"/>
          <a:chOff x="120" y="330"/>
          <a:chExt cx="19" cy="16"/>
        </a:xfrm>
      </xdr:grpSpPr>
      <xdr:sp macro="" textlink="">
        <xdr:nvSpPr>
          <xdr:cNvPr id="194"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95"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6"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7"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150</xdr:row>
      <xdr:rowOff>76200</xdr:rowOff>
    </xdr:from>
    <xdr:to>
      <xdr:col>6</xdr:col>
      <xdr:colOff>66675</xdr:colOff>
      <xdr:row>151</xdr:row>
      <xdr:rowOff>142875</xdr:rowOff>
    </xdr:to>
    <xdr:grpSp>
      <xdr:nvGrpSpPr>
        <xdr:cNvPr id="198" name="Group 627"/>
        <xdr:cNvGrpSpPr>
          <a:grpSpLocks/>
        </xdr:cNvGrpSpPr>
      </xdr:nvGrpSpPr>
      <xdr:grpSpPr bwMode="auto">
        <a:xfrm>
          <a:off x="1066800" y="30003750"/>
          <a:ext cx="314325" cy="257175"/>
          <a:chOff x="890" y="474"/>
          <a:chExt cx="24" cy="20"/>
        </a:xfrm>
      </xdr:grpSpPr>
      <xdr:sp macro="" textlink="">
        <xdr:nvSpPr>
          <xdr:cNvPr id="199"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200"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0</xdr:colOff>
      <xdr:row>150</xdr:row>
      <xdr:rowOff>28575</xdr:rowOff>
    </xdr:from>
    <xdr:to>
      <xdr:col>3</xdr:col>
      <xdr:colOff>76200</xdr:colOff>
      <xdr:row>151</xdr:row>
      <xdr:rowOff>66675</xdr:rowOff>
    </xdr:to>
    <xdr:sp macro="" textlink="">
      <xdr:nvSpPr>
        <xdr:cNvPr id="201" name="AutoShape 630"/>
        <xdr:cNvSpPr>
          <a:spLocks noChangeArrowheads="1"/>
        </xdr:cNvSpPr>
      </xdr:nvSpPr>
      <xdr:spPr bwMode="auto">
        <a:xfrm>
          <a:off x="438150" y="29956125"/>
          <a:ext cx="29527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219</xdr:row>
      <xdr:rowOff>85725</xdr:rowOff>
    </xdr:from>
    <xdr:to>
      <xdr:col>18</xdr:col>
      <xdr:colOff>123825</xdr:colOff>
      <xdr:row>219</xdr:row>
      <xdr:rowOff>85725</xdr:rowOff>
    </xdr:to>
    <xdr:sp macro="" textlink="">
      <xdr:nvSpPr>
        <xdr:cNvPr id="202" name="Line 568"/>
        <xdr:cNvSpPr>
          <a:spLocks noChangeShapeType="1"/>
        </xdr:cNvSpPr>
      </xdr:nvSpPr>
      <xdr:spPr bwMode="auto">
        <a:xfrm rot="16200000" flipV="1">
          <a:off x="3286125" y="439388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190500</xdr:colOff>
      <xdr:row>217</xdr:row>
      <xdr:rowOff>123825</xdr:rowOff>
    </xdr:from>
    <xdr:to>
      <xdr:col>21</xdr:col>
      <xdr:colOff>133350</xdr:colOff>
      <xdr:row>218</xdr:row>
      <xdr:rowOff>95250</xdr:rowOff>
    </xdr:to>
    <xdr:sp macro="" textlink="">
      <xdr:nvSpPr>
        <xdr:cNvPr id="203" name="Freeform 569"/>
        <xdr:cNvSpPr>
          <a:spLocks/>
        </xdr:cNvSpPr>
      </xdr:nvSpPr>
      <xdr:spPr bwMode="auto">
        <a:xfrm rot="-5400000">
          <a:off x="4133850" y="43595925"/>
          <a:ext cx="600075"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220</xdr:row>
      <xdr:rowOff>66675</xdr:rowOff>
    </xdr:from>
    <xdr:to>
      <xdr:col>17</xdr:col>
      <xdr:colOff>190500</xdr:colOff>
      <xdr:row>220</xdr:row>
      <xdr:rowOff>66675</xdr:rowOff>
    </xdr:to>
    <xdr:sp macro="" textlink="">
      <xdr:nvSpPr>
        <xdr:cNvPr id="204" name="Line 570"/>
        <xdr:cNvSpPr>
          <a:spLocks noChangeShapeType="1"/>
        </xdr:cNvSpPr>
      </xdr:nvSpPr>
      <xdr:spPr bwMode="auto">
        <a:xfrm rot="-5400000">
          <a:off x="3352800" y="441102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219</xdr:row>
      <xdr:rowOff>104775</xdr:rowOff>
    </xdr:from>
    <xdr:to>
      <xdr:col>13</xdr:col>
      <xdr:colOff>47625</xdr:colOff>
      <xdr:row>220</xdr:row>
      <xdr:rowOff>28575</xdr:rowOff>
    </xdr:to>
    <xdr:sp macro="" textlink="">
      <xdr:nvSpPr>
        <xdr:cNvPr id="205" name="Freeform 571"/>
        <xdr:cNvSpPr>
          <a:spLocks/>
        </xdr:cNvSpPr>
      </xdr:nvSpPr>
      <xdr:spPr bwMode="auto">
        <a:xfrm rot="-5400000">
          <a:off x="2343150" y="439578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0</xdr:colOff>
      <xdr:row>217</xdr:row>
      <xdr:rowOff>123825</xdr:rowOff>
    </xdr:from>
    <xdr:to>
      <xdr:col>4</xdr:col>
      <xdr:colOff>0</xdr:colOff>
      <xdr:row>218</xdr:row>
      <xdr:rowOff>133350</xdr:rowOff>
    </xdr:to>
    <xdr:grpSp>
      <xdr:nvGrpSpPr>
        <xdr:cNvPr id="206" name="Group 572"/>
        <xdr:cNvGrpSpPr>
          <a:grpSpLocks/>
        </xdr:cNvGrpSpPr>
      </xdr:nvGrpSpPr>
      <xdr:grpSpPr bwMode="auto">
        <a:xfrm rot="20404414" flipV="1">
          <a:off x="438150" y="43595925"/>
          <a:ext cx="438150" cy="200025"/>
          <a:chOff x="120" y="330"/>
          <a:chExt cx="19" cy="16"/>
        </a:xfrm>
      </xdr:grpSpPr>
      <xdr:sp macro="" textlink="">
        <xdr:nvSpPr>
          <xdr:cNvPr id="207"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08"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9"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0"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152400</xdr:colOff>
      <xdr:row>217</xdr:row>
      <xdr:rowOff>95250</xdr:rowOff>
    </xdr:from>
    <xdr:to>
      <xdr:col>7</xdr:col>
      <xdr:colOff>190500</xdr:colOff>
      <xdr:row>218</xdr:row>
      <xdr:rowOff>104775</xdr:rowOff>
    </xdr:to>
    <xdr:grpSp>
      <xdr:nvGrpSpPr>
        <xdr:cNvPr id="211" name="Group 587"/>
        <xdr:cNvGrpSpPr>
          <a:grpSpLocks/>
        </xdr:cNvGrpSpPr>
      </xdr:nvGrpSpPr>
      <xdr:grpSpPr bwMode="auto">
        <a:xfrm flipV="1">
          <a:off x="1466850" y="43567350"/>
          <a:ext cx="257175" cy="200025"/>
          <a:chOff x="120" y="330"/>
          <a:chExt cx="19" cy="16"/>
        </a:xfrm>
      </xdr:grpSpPr>
      <xdr:sp macro="" textlink="">
        <xdr:nvSpPr>
          <xdr:cNvPr id="212"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3"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5"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0</xdr:colOff>
      <xdr:row>219</xdr:row>
      <xdr:rowOff>76200</xdr:rowOff>
    </xdr:from>
    <xdr:to>
      <xdr:col>3</xdr:col>
      <xdr:colOff>190500</xdr:colOff>
      <xdr:row>220</xdr:row>
      <xdr:rowOff>85725</xdr:rowOff>
    </xdr:to>
    <xdr:grpSp>
      <xdr:nvGrpSpPr>
        <xdr:cNvPr id="216" name="Group 602"/>
        <xdr:cNvGrpSpPr>
          <a:grpSpLocks/>
        </xdr:cNvGrpSpPr>
      </xdr:nvGrpSpPr>
      <xdr:grpSpPr bwMode="auto">
        <a:xfrm flipV="1">
          <a:off x="438150" y="43929300"/>
          <a:ext cx="409575" cy="200025"/>
          <a:chOff x="120" y="330"/>
          <a:chExt cx="19" cy="16"/>
        </a:xfrm>
      </xdr:grpSpPr>
      <xdr:sp macro="" textlink="">
        <xdr:nvSpPr>
          <xdr:cNvPr id="217"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8"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9"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0"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161925</xdr:colOff>
      <xdr:row>219</xdr:row>
      <xdr:rowOff>114300</xdr:rowOff>
    </xdr:from>
    <xdr:to>
      <xdr:col>5</xdr:col>
      <xdr:colOff>209550</xdr:colOff>
      <xdr:row>220</xdr:row>
      <xdr:rowOff>133350</xdr:rowOff>
    </xdr:to>
    <xdr:grpSp>
      <xdr:nvGrpSpPr>
        <xdr:cNvPr id="221" name="Group 607"/>
        <xdr:cNvGrpSpPr>
          <a:grpSpLocks/>
        </xdr:cNvGrpSpPr>
      </xdr:nvGrpSpPr>
      <xdr:grpSpPr bwMode="auto">
        <a:xfrm rot="10800000" flipV="1">
          <a:off x="1038225" y="43967400"/>
          <a:ext cx="266700" cy="209550"/>
          <a:chOff x="120" y="330"/>
          <a:chExt cx="19" cy="16"/>
        </a:xfrm>
      </xdr:grpSpPr>
      <xdr:sp macro="" textlink="">
        <xdr:nvSpPr>
          <xdr:cNvPr id="222"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23"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4"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5"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180975</xdr:colOff>
      <xdr:row>217</xdr:row>
      <xdr:rowOff>57150</xdr:rowOff>
    </xdr:from>
    <xdr:to>
      <xdr:col>6</xdr:col>
      <xdr:colOff>9525</xdr:colOff>
      <xdr:row>218</xdr:row>
      <xdr:rowOff>66675</xdr:rowOff>
    </xdr:to>
    <xdr:grpSp>
      <xdr:nvGrpSpPr>
        <xdr:cNvPr id="226" name="Group 612"/>
        <xdr:cNvGrpSpPr>
          <a:grpSpLocks/>
        </xdr:cNvGrpSpPr>
      </xdr:nvGrpSpPr>
      <xdr:grpSpPr bwMode="auto">
        <a:xfrm flipV="1">
          <a:off x="1057275" y="43529250"/>
          <a:ext cx="266700" cy="200025"/>
          <a:chOff x="120" y="330"/>
          <a:chExt cx="19" cy="16"/>
        </a:xfrm>
      </xdr:grpSpPr>
      <xdr:sp macro="" textlink="">
        <xdr:nvSpPr>
          <xdr:cNvPr id="22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28"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9"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47625</xdr:colOff>
      <xdr:row>217</xdr:row>
      <xdr:rowOff>114300</xdr:rowOff>
    </xdr:from>
    <xdr:to>
      <xdr:col>13</xdr:col>
      <xdr:colOff>47625</xdr:colOff>
      <xdr:row>218</xdr:row>
      <xdr:rowOff>171450</xdr:rowOff>
    </xdr:to>
    <xdr:grpSp>
      <xdr:nvGrpSpPr>
        <xdr:cNvPr id="231" name="Group 617"/>
        <xdr:cNvGrpSpPr>
          <a:grpSpLocks/>
        </xdr:cNvGrpSpPr>
      </xdr:nvGrpSpPr>
      <xdr:grpSpPr bwMode="auto">
        <a:xfrm rot="3210917" flipH="1" flipV="1">
          <a:off x="2676525" y="43586400"/>
          <a:ext cx="219075" cy="247650"/>
          <a:chOff x="120" y="330"/>
          <a:chExt cx="19" cy="16"/>
        </a:xfrm>
      </xdr:grpSpPr>
      <xdr:sp macro="" textlink="">
        <xdr:nvSpPr>
          <xdr:cNvPr id="23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3"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4"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85725</xdr:colOff>
      <xdr:row>219</xdr:row>
      <xdr:rowOff>123825</xdr:rowOff>
    </xdr:from>
    <xdr:to>
      <xdr:col>14</xdr:col>
      <xdr:colOff>123825</xdr:colOff>
      <xdr:row>220</xdr:row>
      <xdr:rowOff>133350</xdr:rowOff>
    </xdr:to>
    <xdr:grpSp>
      <xdr:nvGrpSpPr>
        <xdr:cNvPr id="236" name="Group 622"/>
        <xdr:cNvGrpSpPr>
          <a:grpSpLocks/>
        </xdr:cNvGrpSpPr>
      </xdr:nvGrpSpPr>
      <xdr:grpSpPr bwMode="auto">
        <a:xfrm flipV="1">
          <a:off x="2933700" y="43976925"/>
          <a:ext cx="257175" cy="200025"/>
          <a:chOff x="120" y="330"/>
          <a:chExt cx="19" cy="16"/>
        </a:xfrm>
      </xdr:grpSpPr>
      <xdr:sp macro="" textlink="">
        <xdr:nvSpPr>
          <xdr:cNvPr id="23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8"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9"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19050</xdr:colOff>
      <xdr:row>219</xdr:row>
      <xdr:rowOff>76200</xdr:rowOff>
    </xdr:from>
    <xdr:to>
      <xdr:col>10</xdr:col>
      <xdr:colOff>104775</xdr:colOff>
      <xdr:row>220</xdr:row>
      <xdr:rowOff>142875</xdr:rowOff>
    </xdr:to>
    <xdr:grpSp>
      <xdr:nvGrpSpPr>
        <xdr:cNvPr id="241" name="Group 627"/>
        <xdr:cNvGrpSpPr>
          <a:grpSpLocks/>
        </xdr:cNvGrpSpPr>
      </xdr:nvGrpSpPr>
      <xdr:grpSpPr bwMode="auto">
        <a:xfrm>
          <a:off x="1990725" y="43929300"/>
          <a:ext cx="304800" cy="257175"/>
          <a:chOff x="890" y="474"/>
          <a:chExt cx="24" cy="20"/>
        </a:xfrm>
      </xdr:grpSpPr>
      <xdr:sp macro="" textlink="">
        <xdr:nvSpPr>
          <xdr:cNvPr id="24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24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10</xdr:col>
      <xdr:colOff>95250</xdr:colOff>
      <xdr:row>217</xdr:row>
      <xdr:rowOff>114300</xdr:rowOff>
    </xdr:from>
    <xdr:to>
      <xdr:col>11</xdr:col>
      <xdr:colOff>66675</xdr:colOff>
      <xdr:row>218</xdr:row>
      <xdr:rowOff>152400</xdr:rowOff>
    </xdr:to>
    <xdr:sp macro="" textlink="">
      <xdr:nvSpPr>
        <xdr:cNvPr id="244" name="AutoShape 630"/>
        <xdr:cNvSpPr>
          <a:spLocks noChangeArrowheads="1"/>
        </xdr:cNvSpPr>
      </xdr:nvSpPr>
      <xdr:spPr bwMode="auto">
        <a:xfrm>
          <a:off x="2286000" y="435864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254</xdr:row>
      <xdr:rowOff>85725</xdr:rowOff>
    </xdr:from>
    <xdr:to>
      <xdr:col>18</xdr:col>
      <xdr:colOff>123825</xdr:colOff>
      <xdr:row>254</xdr:row>
      <xdr:rowOff>85725</xdr:rowOff>
    </xdr:to>
    <xdr:sp macro="" textlink="">
      <xdr:nvSpPr>
        <xdr:cNvPr id="245" name="Line 568"/>
        <xdr:cNvSpPr>
          <a:spLocks noChangeShapeType="1"/>
        </xdr:cNvSpPr>
      </xdr:nvSpPr>
      <xdr:spPr bwMode="auto">
        <a:xfrm rot="16200000" flipV="1">
          <a:off x="3286125" y="5092065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254</xdr:row>
      <xdr:rowOff>114300</xdr:rowOff>
    </xdr:from>
    <xdr:to>
      <xdr:col>9</xdr:col>
      <xdr:colOff>114300</xdr:colOff>
      <xdr:row>255</xdr:row>
      <xdr:rowOff>85725</xdr:rowOff>
    </xdr:to>
    <xdr:sp macro="" textlink="">
      <xdr:nvSpPr>
        <xdr:cNvPr id="246" name="Freeform 569"/>
        <xdr:cNvSpPr>
          <a:spLocks/>
        </xdr:cNvSpPr>
      </xdr:nvSpPr>
      <xdr:spPr bwMode="auto">
        <a:xfrm rot="-5400000">
          <a:off x="1476375" y="5094922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255</xdr:row>
      <xdr:rowOff>66675</xdr:rowOff>
    </xdr:from>
    <xdr:to>
      <xdr:col>17</xdr:col>
      <xdr:colOff>190500</xdr:colOff>
      <xdr:row>255</xdr:row>
      <xdr:rowOff>66675</xdr:rowOff>
    </xdr:to>
    <xdr:sp macro="" textlink="">
      <xdr:nvSpPr>
        <xdr:cNvPr id="247" name="Line 570"/>
        <xdr:cNvSpPr>
          <a:spLocks noChangeShapeType="1"/>
        </xdr:cNvSpPr>
      </xdr:nvSpPr>
      <xdr:spPr bwMode="auto">
        <a:xfrm rot="-5400000">
          <a:off x="3352800" y="5109210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254</xdr:row>
      <xdr:rowOff>104775</xdr:rowOff>
    </xdr:from>
    <xdr:to>
      <xdr:col>13</xdr:col>
      <xdr:colOff>47625</xdr:colOff>
      <xdr:row>255</xdr:row>
      <xdr:rowOff>28575</xdr:rowOff>
    </xdr:to>
    <xdr:sp macro="" textlink="">
      <xdr:nvSpPr>
        <xdr:cNvPr id="248" name="Freeform 571"/>
        <xdr:cNvSpPr>
          <a:spLocks/>
        </xdr:cNvSpPr>
      </xdr:nvSpPr>
      <xdr:spPr bwMode="auto">
        <a:xfrm rot="-5400000">
          <a:off x="2343150" y="509397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47625</xdr:colOff>
      <xdr:row>252</xdr:row>
      <xdr:rowOff>123825</xdr:rowOff>
    </xdr:from>
    <xdr:to>
      <xdr:col>12</xdr:col>
      <xdr:colOff>85725</xdr:colOff>
      <xdr:row>253</xdr:row>
      <xdr:rowOff>142875</xdr:rowOff>
    </xdr:to>
    <xdr:grpSp>
      <xdr:nvGrpSpPr>
        <xdr:cNvPr id="249" name="Group 572"/>
        <xdr:cNvGrpSpPr>
          <a:grpSpLocks/>
        </xdr:cNvGrpSpPr>
      </xdr:nvGrpSpPr>
      <xdr:grpSpPr bwMode="auto">
        <a:xfrm flipV="1">
          <a:off x="2457450" y="50577750"/>
          <a:ext cx="257175" cy="209550"/>
          <a:chOff x="120" y="330"/>
          <a:chExt cx="19" cy="16"/>
        </a:xfrm>
      </xdr:grpSpPr>
      <xdr:sp macro="" textlink="">
        <xdr:nvSpPr>
          <xdr:cNvPr id="250"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51"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2"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3"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142875</xdr:colOff>
      <xdr:row>252</xdr:row>
      <xdr:rowOff>114300</xdr:rowOff>
    </xdr:from>
    <xdr:to>
      <xdr:col>7</xdr:col>
      <xdr:colOff>190500</xdr:colOff>
      <xdr:row>253</xdr:row>
      <xdr:rowOff>123825</xdr:rowOff>
    </xdr:to>
    <xdr:grpSp>
      <xdr:nvGrpSpPr>
        <xdr:cNvPr id="254" name="Group 577"/>
        <xdr:cNvGrpSpPr>
          <a:grpSpLocks/>
        </xdr:cNvGrpSpPr>
      </xdr:nvGrpSpPr>
      <xdr:grpSpPr bwMode="auto">
        <a:xfrm rot="10800000" flipV="1">
          <a:off x="1457325" y="50568225"/>
          <a:ext cx="266700" cy="200025"/>
          <a:chOff x="120" y="330"/>
          <a:chExt cx="19" cy="16"/>
        </a:xfrm>
      </xdr:grpSpPr>
      <xdr:sp macro="" textlink="">
        <xdr:nvSpPr>
          <xdr:cNvPr id="255"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56"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7"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8"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252</xdr:row>
      <xdr:rowOff>114300</xdr:rowOff>
    </xdr:from>
    <xdr:to>
      <xdr:col>6</xdr:col>
      <xdr:colOff>104775</xdr:colOff>
      <xdr:row>253</xdr:row>
      <xdr:rowOff>123825</xdr:rowOff>
    </xdr:to>
    <xdr:grpSp>
      <xdr:nvGrpSpPr>
        <xdr:cNvPr id="259" name="Group 582"/>
        <xdr:cNvGrpSpPr>
          <a:grpSpLocks/>
        </xdr:cNvGrpSpPr>
      </xdr:nvGrpSpPr>
      <xdr:grpSpPr bwMode="auto">
        <a:xfrm rot="10800000" flipV="1">
          <a:off x="1162050" y="50568225"/>
          <a:ext cx="257175" cy="200025"/>
          <a:chOff x="120" y="330"/>
          <a:chExt cx="19" cy="16"/>
        </a:xfrm>
      </xdr:grpSpPr>
      <xdr:sp macro="" textlink="">
        <xdr:nvSpPr>
          <xdr:cNvPr id="260"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1"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3"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142875</xdr:colOff>
      <xdr:row>252</xdr:row>
      <xdr:rowOff>142875</xdr:rowOff>
    </xdr:from>
    <xdr:to>
      <xdr:col>13</xdr:col>
      <xdr:colOff>180975</xdr:colOff>
      <xdr:row>253</xdr:row>
      <xdr:rowOff>152400</xdr:rowOff>
    </xdr:to>
    <xdr:grpSp>
      <xdr:nvGrpSpPr>
        <xdr:cNvPr id="264" name="Group 587"/>
        <xdr:cNvGrpSpPr>
          <a:grpSpLocks/>
        </xdr:cNvGrpSpPr>
      </xdr:nvGrpSpPr>
      <xdr:grpSpPr bwMode="auto">
        <a:xfrm flipV="1">
          <a:off x="2771775" y="50596800"/>
          <a:ext cx="257175" cy="200025"/>
          <a:chOff x="120" y="330"/>
          <a:chExt cx="19" cy="16"/>
        </a:xfrm>
      </xdr:grpSpPr>
      <xdr:sp macro="" textlink="">
        <xdr:nvSpPr>
          <xdr:cNvPr id="265"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6"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8"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252</xdr:row>
      <xdr:rowOff>114300</xdr:rowOff>
    </xdr:from>
    <xdr:to>
      <xdr:col>9</xdr:col>
      <xdr:colOff>76200</xdr:colOff>
      <xdr:row>253</xdr:row>
      <xdr:rowOff>123825</xdr:rowOff>
    </xdr:to>
    <xdr:grpSp>
      <xdr:nvGrpSpPr>
        <xdr:cNvPr id="269" name="Group 592"/>
        <xdr:cNvGrpSpPr>
          <a:grpSpLocks/>
        </xdr:cNvGrpSpPr>
      </xdr:nvGrpSpPr>
      <xdr:grpSpPr bwMode="auto">
        <a:xfrm rot="10800000" flipV="1">
          <a:off x="1781175" y="50568225"/>
          <a:ext cx="266700" cy="200025"/>
          <a:chOff x="120" y="330"/>
          <a:chExt cx="19" cy="16"/>
        </a:xfrm>
      </xdr:grpSpPr>
      <xdr:sp macro="" textlink="">
        <xdr:nvSpPr>
          <xdr:cNvPr id="270"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71"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2"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3"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252</xdr:row>
      <xdr:rowOff>114300</xdr:rowOff>
    </xdr:from>
    <xdr:to>
      <xdr:col>5</xdr:col>
      <xdr:colOff>28575</xdr:colOff>
      <xdr:row>253</xdr:row>
      <xdr:rowOff>123825</xdr:rowOff>
    </xdr:to>
    <xdr:grpSp>
      <xdr:nvGrpSpPr>
        <xdr:cNvPr id="274" name="Group 597"/>
        <xdr:cNvGrpSpPr>
          <a:grpSpLocks/>
        </xdr:cNvGrpSpPr>
      </xdr:nvGrpSpPr>
      <xdr:grpSpPr bwMode="auto">
        <a:xfrm rot="10800000" flipV="1">
          <a:off x="857250" y="50568225"/>
          <a:ext cx="266700" cy="200025"/>
          <a:chOff x="120" y="330"/>
          <a:chExt cx="19" cy="16"/>
        </a:xfrm>
      </xdr:grpSpPr>
      <xdr:sp macro="" textlink="">
        <xdr:nvSpPr>
          <xdr:cNvPr id="275"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76"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8"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252</xdr:row>
      <xdr:rowOff>152400</xdr:rowOff>
    </xdr:from>
    <xdr:to>
      <xdr:col>15</xdr:col>
      <xdr:colOff>47625</xdr:colOff>
      <xdr:row>253</xdr:row>
      <xdr:rowOff>161925</xdr:rowOff>
    </xdr:to>
    <xdr:grpSp>
      <xdr:nvGrpSpPr>
        <xdr:cNvPr id="279" name="Group 602"/>
        <xdr:cNvGrpSpPr>
          <a:grpSpLocks/>
        </xdr:cNvGrpSpPr>
      </xdr:nvGrpSpPr>
      <xdr:grpSpPr bwMode="auto">
        <a:xfrm flipV="1">
          <a:off x="3076575" y="50606325"/>
          <a:ext cx="257175" cy="200025"/>
          <a:chOff x="120" y="330"/>
          <a:chExt cx="19" cy="16"/>
        </a:xfrm>
      </xdr:grpSpPr>
      <xdr:sp macro="" textlink="">
        <xdr:nvSpPr>
          <xdr:cNvPr id="280"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1"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3"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252</xdr:row>
      <xdr:rowOff>123825</xdr:rowOff>
    </xdr:from>
    <xdr:to>
      <xdr:col>11</xdr:col>
      <xdr:colOff>0</xdr:colOff>
      <xdr:row>253</xdr:row>
      <xdr:rowOff>142875</xdr:rowOff>
    </xdr:to>
    <xdr:grpSp>
      <xdr:nvGrpSpPr>
        <xdr:cNvPr id="284" name="Group 607"/>
        <xdr:cNvGrpSpPr>
          <a:grpSpLocks/>
        </xdr:cNvGrpSpPr>
      </xdr:nvGrpSpPr>
      <xdr:grpSpPr bwMode="auto">
        <a:xfrm rot="10800000" flipV="1">
          <a:off x="2133600" y="50577750"/>
          <a:ext cx="276225" cy="209550"/>
          <a:chOff x="120" y="330"/>
          <a:chExt cx="19" cy="16"/>
        </a:xfrm>
      </xdr:grpSpPr>
      <xdr:sp macro="" textlink="">
        <xdr:nvSpPr>
          <xdr:cNvPr id="285"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6"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8"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252</xdr:row>
      <xdr:rowOff>152400</xdr:rowOff>
    </xdr:from>
    <xdr:to>
      <xdr:col>16</xdr:col>
      <xdr:colOff>152400</xdr:colOff>
      <xdr:row>253</xdr:row>
      <xdr:rowOff>161925</xdr:rowOff>
    </xdr:to>
    <xdr:grpSp>
      <xdr:nvGrpSpPr>
        <xdr:cNvPr id="289" name="Group 612"/>
        <xdr:cNvGrpSpPr>
          <a:grpSpLocks/>
        </xdr:cNvGrpSpPr>
      </xdr:nvGrpSpPr>
      <xdr:grpSpPr bwMode="auto">
        <a:xfrm flipV="1">
          <a:off x="3400425" y="50606325"/>
          <a:ext cx="257175" cy="200025"/>
          <a:chOff x="120" y="330"/>
          <a:chExt cx="19" cy="16"/>
        </a:xfrm>
      </xdr:grpSpPr>
      <xdr:sp macro="" textlink="">
        <xdr:nvSpPr>
          <xdr:cNvPr id="290"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1"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2"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3"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252</xdr:row>
      <xdr:rowOff>123825</xdr:rowOff>
    </xdr:from>
    <xdr:to>
      <xdr:col>18</xdr:col>
      <xdr:colOff>38100</xdr:colOff>
      <xdr:row>253</xdr:row>
      <xdr:rowOff>142875</xdr:rowOff>
    </xdr:to>
    <xdr:grpSp>
      <xdr:nvGrpSpPr>
        <xdr:cNvPr id="294" name="Group 617"/>
        <xdr:cNvGrpSpPr>
          <a:grpSpLocks/>
        </xdr:cNvGrpSpPr>
      </xdr:nvGrpSpPr>
      <xdr:grpSpPr bwMode="auto">
        <a:xfrm flipH="1" flipV="1">
          <a:off x="3724275" y="50577750"/>
          <a:ext cx="257175" cy="209550"/>
          <a:chOff x="120" y="330"/>
          <a:chExt cx="19" cy="16"/>
        </a:xfrm>
      </xdr:grpSpPr>
      <xdr:sp macro="" textlink="">
        <xdr:nvSpPr>
          <xdr:cNvPr id="295"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6"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7"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8"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252</xdr:row>
      <xdr:rowOff>142875</xdr:rowOff>
    </xdr:from>
    <xdr:to>
      <xdr:col>19</xdr:col>
      <xdr:colOff>114300</xdr:colOff>
      <xdr:row>253</xdr:row>
      <xdr:rowOff>152400</xdr:rowOff>
    </xdr:to>
    <xdr:grpSp>
      <xdr:nvGrpSpPr>
        <xdr:cNvPr id="299" name="Group 622"/>
        <xdr:cNvGrpSpPr>
          <a:grpSpLocks/>
        </xdr:cNvGrpSpPr>
      </xdr:nvGrpSpPr>
      <xdr:grpSpPr bwMode="auto">
        <a:xfrm flipV="1">
          <a:off x="4019550" y="50596800"/>
          <a:ext cx="257175" cy="200025"/>
          <a:chOff x="120" y="330"/>
          <a:chExt cx="19" cy="16"/>
        </a:xfrm>
      </xdr:grpSpPr>
      <xdr:sp macro="" textlink="">
        <xdr:nvSpPr>
          <xdr:cNvPr id="300"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1"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2"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3"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254</xdr:row>
      <xdr:rowOff>76200</xdr:rowOff>
    </xdr:from>
    <xdr:to>
      <xdr:col>6</xdr:col>
      <xdr:colOff>66675</xdr:colOff>
      <xdr:row>255</xdr:row>
      <xdr:rowOff>142875</xdr:rowOff>
    </xdr:to>
    <xdr:grpSp>
      <xdr:nvGrpSpPr>
        <xdr:cNvPr id="304" name="Group 627"/>
        <xdr:cNvGrpSpPr>
          <a:grpSpLocks/>
        </xdr:cNvGrpSpPr>
      </xdr:nvGrpSpPr>
      <xdr:grpSpPr bwMode="auto">
        <a:xfrm>
          <a:off x="1066800" y="50911125"/>
          <a:ext cx="314325" cy="257175"/>
          <a:chOff x="890" y="474"/>
          <a:chExt cx="24" cy="20"/>
        </a:xfrm>
      </xdr:grpSpPr>
      <xdr:sp macro="" textlink="">
        <xdr:nvSpPr>
          <xdr:cNvPr id="30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0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254</xdr:row>
      <xdr:rowOff>28575</xdr:rowOff>
    </xdr:from>
    <xdr:to>
      <xdr:col>3</xdr:col>
      <xdr:colOff>200025</xdr:colOff>
      <xdr:row>255</xdr:row>
      <xdr:rowOff>66675</xdr:rowOff>
    </xdr:to>
    <xdr:sp macro="" textlink="">
      <xdr:nvSpPr>
        <xdr:cNvPr id="307" name="AutoShape 630"/>
        <xdr:cNvSpPr>
          <a:spLocks noChangeArrowheads="1"/>
        </xdr:cNvSpPr>
      </xdr:nvSpPr>
      <xdr:spPr bwMode="auto">
        <a:xfrm>
          <a:off x="666750" y="508635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289</xdr:row>
      <xdr:rowOff>85725</xdr:rowOff>
    </xdr:from>
    <xdr:to>
      <xdr:col>18</xdr:col>
      <xdr:colOff>123825</xdr:colOff>
      <xdr:row>289</xdr:row>
      <xdr:rowOff>85725</xdr:rowOff>
    </xdr:to>
    <xdr:sp macro="" textlink="">
      <xdr:nvSpPr>
        <xdr:cNvPr id="308" name="Line 568"/>
        <xdr:cNvSpPr>
          <a:spLocks noChangeShapeType="1"/>
        </xdr:cNvSpPr>
      </xdr:nvSpPr>
      <xdr:spPr bwMode="auto">
        <a:xfrm rot="16200000" flipV="1">
          <a:off x="3286125" y="579024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289</xdr:row>
      <xdr:rowOff>114300</xdr:rowOff>
    </xdr:from>
    <xdr:to>
      <xdr:col>9</xdr:col>
      <xdr:colOff>114300</xdr:colOff>
      <xdr:row>290</xdr:row>
      <xdr:rowOff>85725</xdr:rowOff>
    </xdr:to>
    <xdr:sp macro="" textlink="">
      <xdr:nvSpPr>
        <xdr:cNvPr id="309" name="Freeform 569"/>
        <xdr:cNvSpPr>
          <a:spLocks/>
        </xdr:cNvSpPr>
      </xdr:nvSpPr>
      <xdr:spPr bwMode="auto">
        <a:xfrm rot="-5400000">
          <a:off x="1476375" y="5793105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290</xdr:row>
      <xdr:rowOff>66675</xdr:rowOff>
    </xdr:from>
    <xdr:to>
      <xdr:col>17</xdr:col>
      <xdr:colOff>190500</xdr:colOff>
      <xdr:row>290</xdr:row>
      <xdr:rowOff>66675</xdr:rowOff>
    </xdr:to>
    <xdr:sp macro="" textlink="">
      <xdr:nvSpPr>
        <xdr:cNvPr id="310" name="Line 570"/>
        <xdr:cNvSpPr>
          <a:spLocks noChangeShapeType="1"/>
        </xdr:cNvSpPr>
      </xdr:nvSpPr>
      <xdr:spPr bwMode="auto">
        <a:xfrm rot="-5400000">
          <a:off x="3352800" y="5807392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289</xdr:row>
      <xdr:rowOff>104775</xdr:rowOff>
    </xdr:from>
    <xdr:to>
      <xdr:col>13</xdr:col>
      <xdr:colOff>47625</xdr:colOff>
      <xdr:row>290</xdr:row>
      <xdr:rowOff>28575</xdr:rowOff>
    </xdr:to>
    <xdr:sp macro="" textlink="">
      <xdr:nvSpPr>
        <xdr:cNvPr id="311" name="Freeform 571"/>
        <xdr:cNvSpPr>
          <a:spLocks/>
        </xdr:cNvSpPr>
      </xdr:nvSpPr>
      <xdr:spPr bwMode="auto">
        <a:xfrm rot="-5400000">
          <a:off x="2343150" y="579215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47625</xdr:colOff>
      <xdr:row>287</xdr:row>
      <xdr:rowOff>123825</xdr:rowOff>
    </xdr:from>
    <xdr:to>
      <xdr:col>12</xdr:col>
      <xdr:colOff>85725</xdr:colOff>
      <xdr:row>288</xdr:row>
      <xdr:rowOff>142875</xdr:rowOff>
    </xdr:to>
    <xdr:grpSp>
      <xdr:nvGrpSpPr>
        <xdr:cNvPr id="312" name="Group 572"/>
        <xdr:cNvGrpSpPr>
          <a:grpSpLocks/>
        </xdr:cNvGrpSpPr>
      </xdr:nvGrpSpPr>
      <xdr:grpSpPr bwMode="auto">
        <a:xfrm flipV="1">
          <a:off x="2457450" y="57559575"/>
          <a:ext cx="257175" cy="209550"/>
          <a:chOff x="120" y="330"/>
          <a:chExt cx="19" cy="16"/>
        </a:xfrm>
      </xdr:grpSpPr>
      <xdr:sp macro="" textlink="">
        <xdr:nvSpPr>
          <xdr:cNvPr id="31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1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142875</xdr:colOff>
      <xdr:row>287</xdr:row>
      <xdr:rowOff>114300</xdr:rowOff>
    </xdr:from>
    <xdr:to>
      <xdr:col>7</xdr:col>
      <xdr:colOff>190500</xdr:colOff>
      <xdr:row>288</xdr:row>
      <xdr:rowOff>123825</xdr:rowOff>
    </xdr:to>
    <xdr:grpSp>
      <xdr:nvGrpSpPr>
        <xdr:cNvPr id="317" name="Group 577"/>
        <xdr:cNvGrpSpPr>
          <a:grpSpLocks/>
        </xdr:cNvGrpSpPr>
      </xdr:nvGrpSpPr>
      <xdr:grpSpPr bwMode="auto">
        <a:xfrm rot="10800000" flipV="1">
          <a:off x="1457325" y="57550050"/>
          <a:ext cx="266700" cy="200025"/>
          <a:chOff x="120" y="330"/>
          <a:chExt cx="19" cy="16"/>
        </a:xfrm>
      </xdr:grpSpPr>
      <xdr:sp macro="" textlink="">
        <xdr:nvSpPr>
          <xdr:cNvPr id="318"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19"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0"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1"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287</xdr:row>
      <xdr:rowOff>114300</xdr:rowOff>
    </xdr:from>
    <xdr:to>
      <xdr:col>6</xdr:col>
      <xdr:colOff>104775</xdr:colOff>
      <xdr:row>288</xdr:row>
      <xdr:rowOff>123825</xdr:rowOff>
    </xdr:to>
    <xdr:grpSp>
      <xdr:nvGrpSpPr>
        <xdr:cNvPr id="322" name="Group 582"/>
        <xdr:cNvGrpSpPr>
          <a:grpSpLocks/>
        </xdr:cNvGrpSpPr>
      </xdr:nvGrpSpPr>
      <xdr:grpSpPr bwMode="auto">
        <a:xfrm rot="10800000" flipV="1">
          <a:off x="1162050" y="57550050"/>
          <a:ext cx="257175" cy="200025"/>
          <a:chOff x="120" y="330"/>
          <a:chExt cx="19" cy="16"/>
        </a:xfrm>
      </xdr:grpSpPr>
      <xdr:sp macro="" textlink="">
        <xdr:nvSpPr>
          <xdr:cNvPr id="323"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24"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6"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142875</xdr:colOff>
      <xdr:row>287</xdr:row>
      <xdr:rowOff>142875</xdr:rowOff>
    </xdr:from>
    <xdr:to>
      <xdr:col>13</xdr:col>
      <xdr:colOff>180975</xdr:colOff>
      <xdr:row>288</xdr:row>
      <xdr:rowOff>152400</xdr:rowOff>
    </xdr:to>
    <xdr:grpSp>
      <xdr:nvGrpSpPr>
        <xdr:cNvPr id="327" name="Group 587"/>
        <xdr:cNvGrpSpPr>
          <a:grpSpLocks/>
        </xdr:cNvGrpSpPr>
      </xdr:nvGrpSpPr>
      <xdr:grpSpPr bwMode="auto">
        <a:xfrm flipV="1">
          <a:off x="2771775" y="57578625"/>
          <a:ext cx="257175" cy="200025"/>
          <a:chOff x="120" y="330"/>
          <a:chExt cx="19" cy="16"/>
        </a:xfrm>
      </xdr:grpSpPr>
      <xdr:sp macro="" textlink="">
        <xdr:nvSpPr>
          <xdr:cNvPr id="32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2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287</xdr:row>
      <xdr:rowOff>114300</xdr:rowOff>
    </xdr:from>
    <xdr:to>
      <xdr:col>9</xdr:col>
      <xdr:colOff>76200</xdr:colOff>
      <xdr:row>288</xdr:row>
      <xdr:rowOff>123825</xdr:rowOff>
    </xdr:to>
    <xdr:grpSp>
      <xdr:nvGrpSpPr>
        <xdr:cNvPr id="332" name="Group 592"/>
        <xdr:cNvGrpSpPr>
          <a:grpSpLocks/>
        </xdr:cNvGrpSpPr>
      </xdr:nvGrpSpPr>
      <xdr:grpSpPr bwMode="auto">
        <a:xfrm rot="10800000" flipV="1">
          <a:off x="1781175" y="57550050"/>
          <a:ext cx="266700" cy="200025"/>
          <a:chOff x="120" y="330"/>
          <a:chExt cx="19" cy="16"/>
        </a:xfrm>
      </xdr:grpSpPr>
      <xdr:sp macro="" textlink="">
        <xdr:nvSpPr>
          <xdr:cNvPr id="33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287</xdr:row>
      <xdr:rowOff>114300</xdr:rowOff>
    </xdr:from>
    <xdr:to>
      <xdr:col>5</xdr:col>
      <xdr:colOff>28575</xdr:colOff>
      <xdr:row>288</xdr:row>
      <xdr:rowOff>123825</xdr:rowOff>
    </xdr:to>
    <xdr:grpSp>
      <xdr:nvGrpSpPr>
        <xdr:cNvPr id="337" name="Group 597"/>
        <xdr:cNvGrpSpPr>
          <a:grpSpLocks/>
        </xdr:cNvGrpSpPr>
      </xdr:nvGrpSpPr>
      <xdr:grpSpPr bwMode="auto">
        <a:xfrm rot="10800000" flipV="1">
          <a:off x="857250" y="57550050"/>
          <a:ext cx="266700" cy="200025"/>
          <a:chOff x="120" y="330"/>
          <a:chExt cx="19" cy="16"/>
        </a:xfrm>
      </xdr:grpSpPr>
      <xdr:sp macro="" textlink="">
        <xdr:nvSpPr>
          <xdr:cNvPr id="33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287</xdr:row>
      <xdr:rowOff>152400</xdr:rowOff>
    </xdr:from>
    <xdr:to>
      <xdr:col>15</xdr:col>
      <xdr:colOff>47625</xdr:colOff>
      <xdr:row>288</xdr:row>
      <xdr:rowOff>161925</xdr:rowOff>
    </xdr:to>
    <xdr:grpSp>
      <xdr:nvGrpSpPr>
        <xdr:cNvPr id="342" name="Group 602"/>
        <xdr:cNvGrpSpPr>
          <a:grpSpLocks/>
        </xdr:cNvGrpSpPr>
      </xdr:nvGrpSpPr>
      <xdr:grpSpPr bwMode="auto">
        <a:xfrm flipV="1">
          <a:off x="3076575" y="57588150"/>
          <a:ext cx="257175" cy="200025"/>
          <a:chOff x="120" y="330"/>
          <a:chExt cx="19" cy="16"/>
        </a:xfrm>
      </xdr:grpSpPr>
      <xdr:sp macro="" textlink="">
        <xdr:nvSpPr>
          <xdr:cNvPr id="343"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4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6"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287</xdr:row>
      <xdr:rowOff>123825</xdr:rowOff>
    </xdr:from>
    <xdr:to>
      <xdr:col>11</xdr:col>
      <xdr:colOff>0</xdr:colOff>
      <xdr:row>288</xdr:row>
      <xdr:rowOff>142875</xdr:rowOff>
    </xdr:to>
    <xdr:grpSp>
      <xdr:nvGrpSpPr>
        <xdr:cNvPr id="347" name="Group 607"/>
        <xdr:cNvGrpSpPr>
          <a:grpSpLocks/>
        </xdr:cNvGrpSpPr>
      </xdr:nvGrpSpPr>
      <xdr:grpSpPr bwMode="auto">
        <a:xfrm rot="10800000" flipV="1">
          <a:off x="2133600" y="57559575"/>
          <a:ext cx="276225" cy="209550"/>
          <a:chOff x="120" y="330"/>
          <a:chExt cx="19" cy="16"/>
        </a:xfrm>
      </xdr:grpSpPr>
      <xdr:sp macro="" textlink="">
        <xdr:nvSpPr>
          <xdr:cNvPr id="348"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49"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0"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1"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287</xdr:row>
      <xdr:rowOff>152400</xdr:rowOff>
    </xdr:from>
    <xdr:to>
      <xdr:col>16</xdr:col>
      <xdr:colOff>152400</xdr:colOff>
      <xdr:row>288</xdr:row>
      <xdr:rowOff>161925</xdr:rowOff>
    </xdr:to>
    <xdr:grpSp>
      <xdr:nvGrpSpPr>
        <xdr:cNvPr id="352" name="Group 612"/>
        <xdr:cNvGrpSpPr>
          <a:grpSpLocks/>
        </xdr:cNvGrpSpPr>
      </xdr:nvGrpSpPr>
      <xdr:grpSpPr bwMode="auto">
        <a:xfrm flipV="1">
          <a:off x="3400425" y="57588150"/>
          <a:ext cx="257175" cy="200025"/>
          <a:chOff x="120" y="330"/>
          <a:chExt cx="19" cy="16"/>
        </a:xfrm>
      </xdr:grpSpPr>
      <xdr:sp macro="" textlink="">
        <xdr:nvSpPr>
          <xdr:cNvPr id="35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287</xdr:row>
      <xdr:rowOff>123825</xdr:rowOff>
    </xdr:from>
    <xdr:to>
      <xdr:col>18</xdr:col>
      <xdr:colOff>38100</xdr:colOff>
      <xdr:row>288</xdr:row>
      <xdr:rowOff>142875</xdr:rowOff>
    </xdr:to>
    <xdr:grpSp>
      <xdr:nvGrpSpPr>
        <xdr:cNvPr id="357" name="Group 617"/>
        <xdr:cNvGrpSpPr>
          <a:grpSpLocks/>
        </xdr:cNvGrpSpPr>
      </xdr:nvGrpSpPr>
      <xdr:grpSpPr bwMode="auto">
        <a:xfrm flipH="1" flipV="1">
          <a:off x="3724275" y="57559575"/>
          <a:ext cx="257175" cy="209550"/>
          <a:chOff x="120" y="330"/>
          <a:chExt cx="19" cy="16"/>
        </a:xfrm>
      </xdr:grpSpPr>
      <xdr:sp macro="" textlink="">
        <xdr:nvSpPr>
          <xdr:cNvPr id="35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9"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0"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287</xdr:row>
      <xdr:rowOff>142875</xdr:rowOff>
    </xdr:from>
    <xdr:to>
      <xdr:col>19</xdr:col>
      <xdr:colOff>114300</xdr:colOff>
      <xdr:row>288</xdr:row>
      <xdr:rowOff>152400</xdr:rowOff>
    </xdr:to>
    <xdr:grpSp>
      <xdr:nvGrpSpPr>
        <xdr:cNvPr id="362" name="Group 622"/>
        <xdr:cNvGrpSpPr>
          <a:grpSpLocks/>
        </xdr:cNvGrpSpPr>
      </xdr:nvGrpSpPr>
      <xdr:grpSpPr bwMode="auto">
        <a:xfrm flipV="1">
          <a:off x="4019550" y="57578625"/>
          <a:ext cx="257175" cy="200025"/>
          <a:chOff x="120" y="330"/>
          <a:chExt cx="19" cy="16"/>
        </a:xfrm>
      </xdr:grpSpPr>
      <xdr:sp macro="" textlink="">
        <xdr:nvSpPr>
          <xdr:cNvPr id="363"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64"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5"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6"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289</xdr:row>
      <xdr:rowOff>76200</xdr:rowOff>
    </xdr:from>
    <xdr:to>
      <xdr:col>6</xdr:col>
      <xdr:colOff>66675</xdr:colOff>
      <xdr:row>290</xdr:row>
      <xdr:rowOff>142875</xdr:rowOff>
    </xdr:to>
    <xdr:grpSp>
      <xdr:nvGrpSpPr>
        <xdr:cNvPr id="367" name="Group 627"/>
        <xdr:cNvGrpSpPr>
          <a:grpSpLocks/>
        </xdr:cNvGrpSpPr>
      </xdr:nvGrpSpPr>
      <xdr:grpSpPr bwMode="auto">
        <a:xfrm>
          <a:off x="1066800" y="57892950"/>
          <a:ext cx="314325" cy="257175"/>
          <a:chOff x="890" y="474"/>
          <a:chExt cx="24" cy="20"/>
        </a:xfrm>
      </xdr:grpSpPr>
      <xdr:sp macro="" textlink="">
        <xdr:nvSpPr>
          <xdr:cNvPr id="36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6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289</xdr:row>
      <xdr:rowOff>28575</xdr:rowOff>
    </xdr:from>
    <xdr:to>
      <xdr:col>3</xdr:col>
      <xdr:colOff>200025</xdr:colOff>
      <xdr:row>290</xdr:row>
      <xdr:rowOff>66675</xdr:rowOff>
    </xdr:to>
    <xdr:sp macro="" textlink="">
      <xdr:nvSpPr>
        <xdr:cNvPr id="370" name="AutoShape 630"/>
        <xdr:cNvSpPr>
          <a:spLocks noChangeArrowheads="1"/>
        </xdr:cNvSpPr>
      </xdr:nvSpPr>
      <xdr:spPr bwMode="auto">
        <a:xfrm>
          <a:off x="666750" y="5784532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10</xdr:col>
      <xdr:colOff>47625</xdr:colOff>
      <xdr:row>79</xdr:row>
      <xdr:rowOff>104775</xdr:rowOff>
    </xdr:from>
    <xdr:to>
      <xdr:col>10</xdr:col>
      <xdr:colOff>66675</xdr:colOff>
      <xdr:row>82</xdr:row>
      <xdr:rowOff>19050</xdr:rowOff>
    </xdr:to>
    <xdr:sp macro="" textlink="">
      <xdr:nvSpPr>
        <xdr:cNvPr id="371" name="Line 568"/>
        <xdr:cNvSpPr>
          <a:spLocks noChangeShapeType="1"/>
        </xdr:cNvSpPr>
      </xdr:nvSpPr>
      <xdr:spPr bwMode="auto">
        <a:xfrm rot="16200000" flipV="1">
          <a:off x="2238375" y="15801975"/>
          <a:ext cx="19050" cy="4857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133350</xdr:colOff>
      <xdr:row>80</xdr:row>
      <xdr:rowOff>85725</xdr:rowOff>
    </xdr:from>
    <xdr:to>
      <xdr:col>12</xdr:col>
      <xdr:colOff>104775</xdr:colOff>
      <xdr:row>81</xdr:row>
      <xdr:rowOff>76200</xdr:rowOff>
    </xdr:to>
    <xdr:grpSp>
      <xdr:nvGrpSpPr>
        <xdr:cNvPr id="372" name="Group 592"/>
        <xdr:cNvGrpSpPr>
          <a:grpSpLocks/>
        </xdr:cNvGrpSpPr>
      </xdr:nvGrpSpPr>
      <xdr:grpSpPr bwMode="auto">
        <a:xfrm rot="10800000" flipV="1">
          <a:off x="2543175" y="15973425"/>
          <a:ext cx="190500" cy="180975"/>
          <a:chOff x="120" y="330"/>
          <a:chExt cx="19" cy="16"/>
        </a:xfrm>
      </xdr:grpSpPr>
      <xdr:sp macro="" textlink="">
        <xdr:nvSpPr>
          <xdr:cNvPr id="37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7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57150</xdr:colOff>
      <xdr:row>80</xdr:row>
      <xdr:rowOff>57150</xdr:rowOff>
    </xdr:from>
    <xdr:to>
      <xdr:col>6</xdr:col>
      <xdr:colOff>200025</xdr:colOff>
      <xdr:row>80</xdr:row>
      <xdr:rowOff>76200</xdr:rowOff>
    </xdr:to>
    <xdr:sp macro="" textlink="">
      <xdr:nvSpPr>
        <xdr:cNvPr id="377" name="Line 570"/>
        <xdr:cNvSpPr>
          <a:spLocks noChangeShapeType="1"/>
        </xdr:cNvSpPr>
      </xdr:nvSpPr>
      <xdr:spPr bwMode="auto">
        <a:xfrm rot="16200000">
          <a:off x="933450" y="15944850"/>
          <a:ext cx="58102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3</xdr:col>
      <xdr:colOff>9525</xdr:colOff>
      <xdr:row>13</xdr:row>
      <xdr:rowOff>114300</xdr:rowOff>
    </xdr:from>
    <xdr:to>
      <xdr:col>5</xdr:col>
      <xdr:colOff>123825</xdr:colOff>
      <xdr:row>14</xdr:row>
      <xdr:rowOff>38100</xdr:rowOff>
    </xdr:to>
    <xdr:sp macro="" textlink="">
      <xdr:nvSpPr>
        <xdr:cNvPr id="378" name="Freeform 571"/>
        <xdr:cNvSpPr>
          <a:spLocks/>
        </xdr:cNvSpPr>
      </xdr:nvSpPr>
      <xdr:spPr bwMode="auto">
        <a:xfrm rot="-5400000">
          <a:off x="666750" y="211455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12</xdr:col>
      <xdr:colOff>114300</xdr:colOff>
      <xdr:row>14</xdr:row>
      <xdr:rowOff>161925</xdr:rowOff>
    </xdr:from>
    <xdr:to>
      <xdr:col>15</xdr:col>
      <xdr:colOff>95250</xdr:colOff>
      <xdr:row>14</xdr:row>
      <xdr:rowOff>161925</xdr:rowOff>
    </xdr:to>
    <xdr:sp macro="" textlink="">
      <xdr:nvSpPr>
        <xdr:cNvPr id="379" name="Line 568"/>
        <xdr:cNvSpPr>
          <a:spLocks noChangeShapeType="1"/>
        </xdr:cNvSpPr>
      </xdr:nvSpPr>
      <xdr:spPr bwMode="auto">
        <a:xfrm rot="16200000" flipH="1">
          <a:off x="2743200" y="2352675"/>
          <a:ext cx="638175"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123825</xdr:colOff>
      <xdr:row>13</xdr:row>
      <xdr:rowOff>95250</xdr:rowOff>
    </xdr:from>
    <xdr:to>
      <xdr:col>15</xdr:col>
      <xdr:colOff>76200</xdr:colOff>
      <xdr:row>14</xdr:row>
      <xdr:rowOff>66675</xdr:rowOff>
    </xdr:to>
    <xdr:sp macro="" textlink="">
      <xdr:nvSpPr>
        <xdr:cNvPr id="380" name="Freeform 569"/>
        <xdr:cNvSpPr>
          <a:spLocks/>
        </xdr:cNvSpPr>
      </xdr:nvSpPr>
      <xdr:spPr bwMode="auto">
        <a:xfrm rot="-5400000">
          <a:off x="2752725" y="20955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66675</xdr:colOff>
      <xdr:row>14</xdr:row>
      <xdr:rowOff>133350</xdr:rowOff>
    </xdr:from>
    <xdr:to>
      <xdr:col>5</xdr:col>
      <xdr:colOff>104775</xdr:colOff>
      <xdr:row>14</xdr:row>
      <xdr:rowOff>152400</xdr:rowOff>
    </xdr:to>
    <xdr:sp macro="" textlink="">
      <xdr:nvSpPr>
        <xdr:cNvPr id="381" name="Line 570"/>
        <xdr:cNvSpPr>
          <a:spLocks noChangeShapeType="1"/>
        </xdr:cNvSpPr>
      </xdr:nvSpPr>
      <xdr:spPr bwMode="auto">
        <a:xfrm rot="-5400000" flipH="1">
          <a:off x="723900" y="2324100"/>
          <a:ext cx="47625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23</xdr:col>
      <xdr:colOff>0</xdr:colOff>
      <xdr:row>15</xdr:row>
      <xdr:rowOff>66675</xdr:rowOff>
    </xdr:from>
    <xdr:to>
      <xdr:col>24</xdr:col>
      <xdr:colOff>38100</xdr:colOff>
      <xdr:row>16</xdr:row>
      <xdr:rowOff>76200</xdr:rowOff>
    </xdr:to>
    <xdr:grpSp>
      <xdr:nvGrpSpPr>
        <xdr:cNvPr id="382" name="Group 572"/>
        <xdr:cNvGrpSpPr>
          <a:grpSpLocks/>
        </xdr:cNvGrpSpPr>
      </xdr:nvGrpSpPr>
      <xdr:grpSpPr bwMode="auto">
        <a:xfrm flipV="1">
          <a:off x="5038725" y="2447925"/>
          <a:ext cx="257175" cy="200025"/>
          <a:chOff x="120" y="330"/>
          <a:chExt cx="19" cy="16"/>
        </a:xfrm>
      </xdr:grpSpPr>
      <xdr:sp macro="" textlink="">
        <xdr:nvSpPr>
          <xdr:cNvPr id="38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25</xdr:col>
      <xdr:colOff>152400</xdr:colOff>
      <xdr:row>13</xdr:row>
      <xdr:rowOff>114300</xdr:rowOff>
    </xdr:from>
    <xdr:to>
      <xdr:col>26</xdr:col>
      <xdr:colOff>200025</xdr:colOff>
      <xdr:row>14</xdr:row>
      <xdr:rowOff>123825</xdr:rowOff>
    </xdr:to>
    <xdr:grpSp>
      <xdr:nvGrpSpPr>
        <xdr:cNvPr id="387" name="Group 577"/>
        <xdr:cNvGrpSpPr>
          <a:grpSpLocks/>
        </xdr:cNvGrpSpPr>
      </xdr:nvGrpSpPr>
      <xdr:grpSpPr bwMode="auto">
        <a:xfrm rot="10800000" flipV="1">
          <a:off x="5629275" y="2114550"/>
          <a:ext cx="266700" cy="200025"/>
          <a:chOff x="120" y="330"/>
          <a:chExt cx="19" cy="16"/>
        </a:xfrm>
      </xdr:grpSpPr>
      <xdr:sp macro="" textlink="">
        <xdr:nvSpPr>
          <xdr:cNvPr id="388"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9"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0"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1"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76200</xdr:colOff>
      <xdr:row>13</xdr:row>
      <xdr:rowOff>114300</xdr:rowOff>
    </xdr:from>
    <xdr:to>
      <xdr:col>25</xdr:col>
      <xdr:colOff>114300</xdr:colOff>
      <xdr:row>14</xdr:row>
      <xdr:rowOff>123825</xdr:rowOff>
    </xdr:to>
    <xdr:grpSp>
      <xdr:nvGrpSpPr>
        <xdr:cNvPr id="392" name="Group 582"/>
        <xdr:cNvGrpSpPr>
          <a:grpSpLocks/>
        </xdr:cNvGrpSpPr>
      </xdr:nvGrpSpPr>
      <xdr:grpSpPr bwMode="auto">
        <a:xfrm rot="10800000" flipV="1">
          <a:off x="5334000" y="2114550"/>
          <a:ext cx="257175" cy="200025"/>
          <a:chOff x="120" y="330"/>
          <a:chExt cx="19" cy="16"/>
        </a:xfrm>
      </xdr:grpSpPr>
      <xdr:sp macro="" textlink="">
        <xdr:nvSpPr>
          <xdr:cNvPr id="393"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4"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5"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6"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85725</xdr:colOff>
      <xdr:row>15</xdr:row>
      <xdr:rowOff>76200</xdr:rowOff>
    </xdr:from>
    <xdr:to>
      <xdr:col>25</xdr:col>
      <xdr:colOff>123825</xdr:colOff>
      <xdr:row>16</xdr:row>
      <xdr:rowOff>95250</xdr:rowOff>
    </xdr:to>
    <xdr:grpSp>
      <xdr:nvGrpSpPr>
        <xdr:cNvPr id="397" name="Group 587"/>
        <xdr:cNvGrpSpPr>
          <a:grpSpLocks/>
        </xdr:cNvGrpSpPr>
      </xdr:nvGrpSpPr>
      <xdr:grpSpPr bwMode="auto">
        <a:xfrm flipV="1">
          <a:off x="5343525" y="2457450"/>
          <a:ext cx="257175" cy="209550"/>
          <a:chOff x="120" y="330"/>
          <a:chExt cx="19" cy="16"/>
        </a:xfrm>
      </xdr:grpSpPr>
      <xdr:sp macro="" textlink="">
        <xdr:nvSpPr>
          <xdr:cNvPr id="39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38100</xdr:colOff>
      <xdr:row>13</xdr:row>
      <xdr:rowOff>114300</xdr:rowOff>
    </xdr:from>
    <xdr:to>
      <xdr:col>28</xdr:col>
      <xdr:colOff>85725</xdr:colOff>
      <xdr:row>14</xdr:row>
      <xdr:rowOff>123825</xdr:rowOff>
    </xdr:to>
    <xdr:grpSp>
      <xdr:nvGrpSpPr>
        <xdr:cNvPr id="402" name="Group 592"/>
        <xdr:cNvGrpSpPr>
          <a:grpSpLocks/>
        </xdr:cNvGrpSpPr>
      </xdr:nvGrpSpPr>
      <xdr:grpSpPr bwMode="auto">
        <a:xfrm rot="10800000" flipV="1">
          <a:off x="5953125" y="2114550"/>
          <a:ext cx="266700" cy="200025"/>
          <a:chOff x="120" y="330"/>
          <a:chExt cx="19" cy="16"/>
        </a:xfrm>
      </xdr:grpSpPr>
      <xdr:sp macro="" textlink="">
        <xdr:nvSpPr>
          <xdr:cNvPr id="40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23</xdr:col>
      <xdr:colOff>0</xdr:colOff>
      <xdr:row>13</xdr:row>
      <xdr:rowOff>114300</xdr:rowOff>
    </xdr:from>
    <xdr:to>
      <xdr:col>24</xdr:col>
      <xdr:colOff>38100</xdr:colOff>
      <xdr:row>14</xdr:row>
      <xdr:rowOff>123825</xdr:rowOff>
    </xdr:to>
    <xdr:grpSp>
      <xdr:nvGrpSpPr>
        <xdr:cNvPr id="407" name="Group 597"/>
        <xdr:cNvGrpSpPr>
          <a:grpSpLocks/>
        </xdr:cNvGrpSpPr>
      </xdr:nvGrpSpPr>
      <xdr:grpSpPr bwMode="auto">
        <a:xfrm rot="10800000" flipV="1">
          <a:off x="5038725" y="2114550"/>
          <a:ext cx="257175" cy="200025"/>
          <a:chOff x="120" y="330"/>
          <a:chExt cx="19" cy="16"/>
        </a:xfrm>
      </xdr:grpSpPr>
      <xdr:sp macro="" textlink="">
        <xdr:nvSpPr>
          <xdr:cNvPr id="40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25</xdr:col>
      <xdr:colOff>171450</xdr:colOff>
      <xdr:row>15</xdr:row>
      <xdr:rowOff>95250</xdr:rowOff>
    </xdr:from>
    <xdr:to>
      <xdr:col>27</xdr:col>
      <xdr:colOff>0</xdr:colOff>
      <xdr:row>16</xdr:row>
      <xdr:rowOff>104775</xdr:rowOff>
    </xdr:to>
    <xdr:grpSp>
      <xdr:nvGrpSpPr>
        <xdr:cNvPr id="412" name="Group 602"/>
        <xdr:cNvGrpSpPr>
          <a:grpSpLocks/>
        </xdr:cNvGrpSpPr>
      </xdr:nvGrpSpPr>
      <xdr:grpSpPr bwMode="auto">
        <a:xfrm flipV="1">
          <a:off x="5648325" y="2476500"/>
          <a:ext cx="266700" cy="200025"/>
          <a:chOff x="120" y="330"/>
          <a:chExt cx="19" cy="16"/>
        </a:xfrm>
      </xdr:grpSpPr>
      <xdr:sp macro="" textlink="">
        <xdr:nvSpPr>
          <xdr:cNvPr id="413"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6"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28</xdr:col>
      <xdr:colOff>171450</xdr:colOff>
      <xdr:row>13</xdr:row>
      <xdr:rowOff>123825</xdr:rowOff>
    </xdr:from>
    <xdr:to>
      <xdr:col>30</xdr:col>
      <xdr:colOff>9525</xdr:colOff>
      <xdr:row>14</xdr:row>
      <xdr:rowOff>142875</xdr:rowOff>
    </xdr:to>
    <xdr:grpSp>
      <xdr:nvGrpSpPr>
        <xdr:cNvPr id="417" name="Group 607"/>
        <xdr:cNvGrpSpPr>
          <a:grpSpLocks/>
        </xdr:cNvGrpSpPr>
      </xdr:nvGrpSpPr>
      <xdr:grpSpPr bwMode="auto">
        <a:xfrm rot="10800000" flipV="1">
          <a:off x="6305550" y="2124075"/>
          <a:ext cx="276225" cy="209550"/>
          <a:chOff x="120" y="330"/>
          <a:chExt cx="19" cy="16"/>
        </a:xfrm>
      </xdr:grpSpPr>
      <xdr:sp macro="" textlink="">
        <xdr:nvSpPr>
          <xdr:cNvPr id="418"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9"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0"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1"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66675</xdr:colOff>
      <xdr:row>15</xdr:row>
      <xdr:rowOff>95250</xdr:rowOff>
    </xdr:from>
    <xdr:to>
      <xdr:col>28</xdr:col>
      <xdr:colOff>104775</xdr:colOff>
      <xdr:row>16</xdr:row>
      <xdr:rowOff>104775</xdr:rowOff>
    </xdr:to>
    <xdr:grpSp>
      <xdr:nvGrpSpPr>
        <xdr:cNvPr id="422" name="Group 612"/>
        <xdr:cNvGrpSpPr>
          <a:grpSpLocks/>
        </xdr:cNvGrpSpPr>
      </xdr:nvGrpSpPr>
      <xdr:grpSpPr bwMode="auto">
        <a:xfrm flipV="1">
          <a:off x="5981700" y="2476500"/>
          <a:ext cx="257175" cy="200025"/>
          <a:chOff x="120" y="330"/>
          <a:chExt cx="19" cy="16"/>
        </a:xfrm>
      </xdr:grpSpPr>
      <xdr:sp macro="" textlink="">
        <xdr:nvSpPr>
          <xdr:cNvPr id="42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28</xdr:col>
      <xdr:colOff>161925</xdr:colOff>
      <xdr:row>15</xdr:row>
      <xdr:rowOff>66675</xdr:rowOff>
    </xdr:from>
    <xdr:to>
      <xdr:col>29</xdr:col>
      <xdr:colOff>200025</xdr:colOff>
      <xdr:row>16</xdr:row>
      <xdr:rowOff>76200</xdr:rowOff>
    </xdr:to>
    <xdr:grpSp>
      <xdr:nvGrpSpPr>
        <xdr:cNvPr id="427" name="Group 617"/>
        <xdr:cNvGrpSpPr>
          <a:grpSpLocks/>
        </xdr:cNvGrpSpPr>
      </xdr:nvGrpSpPr>
      <xdr:grpSpPr bwMode="auto">
        <a:xfrm flipH="1" flipV="1">
          <a:off x="6296025" y="2447925"/>
          <a:ext cx="257175" cy="200025"/>
          <a:chOff x="120" y="330"/>
          <a:chExt cx="19" cy="16"/>
        </a:xfrm>
      </xdr:grpSpPr>
      <xdr:sp macro="" textlink="">
        <xdr:nvSpPr>
          <xdr:cNvPr id="42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9"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0"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95250</xdr:colOff>
      <xdr:row>15</xdr:row>
      <xdr:rowOff>95250</xdr:rowOff>
    </xdr:from>
    <xdr:to>
      <xdr:col>13</xdr:col>
      <xdr:colOff>180975</xdr:colOff>
      <xdr:row>16</xdr:row>
      <xdr:rowOff>161925</xdr:rowOff>
    </xdr:to>
    <xdr:grpSp>
      <xdr:nvGrpSpPr>
        <xdr:cNvPr id="432" name="Group 627"/>
        <xdr:cNvGrpSpPr>
          <a:grpSpLocks/>
        </xdr:cNvGrpSpPr>
      </xdr:nvGrpSpPr>
      <xdr:grpSpPr bwMode="auto">
        <a:xfrm>
          <a:off x="2724150" y="2476500"/>
          <a:ext cx="304800" cy="257175"/>
          <a:chOff x="890" y="474"/>
          <a:chExt cx="24" cy="20"/>
        </a:xfrm>
      </xdr:grpSpPr>
      <xdr:sp macro="" textlink="">
        <xdr:nvSpPr>
          <xdr:cNvPr id="43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3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161925</xdr:colOff>
      <xdr:row>15</xdr:row>
      <xdr:rowOff>114300</xdr:rowOff>
    </xdr:from>
    <xdr:to>
      <xdr:col>4</xdr:col>
      <xdr:colOff>142875</xdr:colOff>
      <xdr:row>16</xdr:row>
      <xdr:rowOff>152400</xdr:rowOff>
    </xdr:to>
    <xdr:sp macro="" textlink="">
      <xdr:nvSpPr>
        <xdr:cNvPr id="435" name="AutoShape 630"/>
        <xdr:cNvSpPr>
          <a:spLocks noChangeArrowheads="1"/>
        </xdr:cNvSpPr>
      </xdr:nvSpPr>
      <xdr:spPr bwMode="auto">
        <a:xfrm>
          <a:off x="819150" y="2495550"/>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37</xdr:col>
      <xdr:colOff>180975</xdr:colOff>
      <xdr:row>13</xdr:row>
      <xdr:rowOff>104775</xdr:rowOff>
    </xdr:from>
    <xdr:to>
      <xdr:col>39</xdr:col>
      <xdr:colOff>9525</xdr:colOff>
      <xdr:row>14</xdr:row>
      <xdr:rowOff>114300</xdr:rowOff>
    </xdr:to>
    <xdr:grpSp>
      <xdr:nvGrpSpPr>
        <xdr:cNvPr id="436" name="Group 602"/>
        <xdr:cNvGrpSpPr>
          <a:grpSpLocks/>
        </xdr:cNvGrpSpPr>
      </xdr:nvGrpSpPr>
      <xdr:grpSpPr bwMode="auto">
        <a:xfrm flipV="1">
          <a:off x="8286750" y="2105025"/>
          <a:ext cx="266700" cy="200025"/>
          <a:chOff x="120" y="330"/>
          <a:chExt cx="19" cy="16"/>
        </a:xfrm>
        <a:solidFill>
          <a:srgbClr val="568ED4"/>
        </a:solidFill>
      </xdr:grpSpPr>
      <xdr:sp macro="" textlink="">
        <xdr:nvSpPr>
          <xdr:cNvPr id="437"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438"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39"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40"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171450</xdr:colOff>
      <xdr:row>81</xdr:row>
      <xdr:rowOff>76200</xdr:rowOff>
    </xdr:from>
    <xdr:to>
      <xdr:col>17</xdr:col>
      <xdr:colOff>190500</xdr:colOff>
      <xdr:row>82</xdr:row>
      <xdr:rowOff>114300</xdr:rowOff>
    </xdr:to>
    <xdr:grpSp>
      <xdr:nvGrpSpPr>
        <xdr:cNvPr id="441" name="Group 592"/>
        <xdr:cNvGrpSpPr>
          <a:grpSpLocks/>
        </xdr:cNvGrpSpPr>
      </xdr:nvGrpSpPr>
      <xdr:grpSpPr bwMode="auto">
        <a:xfrm rot="11989805" flipV="1">
          <a:off x="3676650" y="16154400"/>
          <a:ext cx="238125" cy="228600"/>
          <a:chOff x="120" y="330"/>
          <a:chExt cx="19" cy="16"/>
        </a:xfrm>
      </xdr:grpSpPr>
      <xdr:sp macro="" textlink="">
        <xdr:nvSpPr>
          <xdr:cNvPr id="442"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43"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4"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5"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161925</xdr:colOff>
      <xdr:row>81</xdr:row>
      <xdr:rowOff>66675</xdr:rowOff>
    </xdr:from>
    <xdr:to>
      <xdr:col>15</xdr:col>
      <xdr:colOff>171450</xdr:colOff>
      <xdr:row>82</xdr:row>
      <xdr:rowOff>114300</xdr:rowOff>
    </xdr:to>
    <xdr:grpSp>
      <xdr:nvGrpSpPr>
        <xdr:cNvPr id="446" name="Group 592"/>
        <xdr:cNvGrpSpPr>
          <a:grpSpLocks/>
        </xdr:cNvGrpSpPr>
      </xdr:nvGrpSpPr>
      <xdr:grpSpPr bwMode="auto">
        <a:xfrm rot="11989805" flipV="1">
          <a:off x="3228975" y="16144875"/>
          <a:ext cx="228600" cy="238125"/>
          <a:chOff x="120" y="330"/>
          <a:chExt cx="19" cy="16"/>
        </a:xfrm>
      </xdr:grpSpPr>
      <xdr:sp macro="" textlink="">
        <xdr:nvSpPr>
          <xdr:cNvPr id="44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48"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9"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85725</xdr:colOff>
      <xdr:row>80</xdr:row>
      <xdr:rowOff>123825</xdr:rowOff>
    </xdr:from>
    <xdr:to>
      <xdr:col>21</xdr:col>
      <xdr:colOff>123825</xdr:colOff>
      <xdr:row>81</xdr:row>
      <xdr:rowOff>133350</xdr:rowOff>
    </xdr:to>
    <xdr:grpSp>
      <xdr:nvGrpSpPr>
        <xdr:cNvPr id="451" name="Group 602"/>
        <xdr:cNvGrpSpPr>
          <a:grpSpLocks/>
        </xdr:cNvGrpSpPr>
      </xdr:nvGrpSpPr>
      <xdr:grpSpPr bwMode="auto">
        <a:xfrm rot="522654" flipV="1">
          <a:off x="4467225" y="16011525"/>
          <a:ext cx="257175" cy="200025"/>
          <a:chOff x="120" y="330"/>
          <a:chExt cx="19" cy="16"/>
        </a:xfrm>
        <a:solidFill>
          <a:srgbClr val="568ED4"/>
        </a:solidFill>
      </xdr:grpSpPr>
      <xdr:sp macro="" textlink="">
        <xdr:nvSpPr>
          <xdr:cNvPr id="452"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453"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54"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55"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30</xdr:col>
      <xdr:colOff>57150</xdr:colOff>
      <xdr:row>15</xdr:row>
      <xdr:rowOff>85725</xdr:rowOff>
    </xdr:from>
    <xdr:to>
      <xdr:col>31</xdr:col>
      <xdr:colOff>95250</xdr:colOff>
      <xdr:row>16</xdr:row>
      <xdr:rowOff>95250</xdr:rowOff>
    </xdr:to>
    <xdr:grpSp>
      <xdr:nvGrpSpPr>
        <xdr:cNvPr id="456" name="Group 617"/>
        <xdr:cNvGrpSpPr>
          <a:grpSpLocks/>
        </xdr:cNvGrpSpPr>
      </xdr:nvGrpSpPr>
      <xdr:grpSpPr bwMode="auto">
        <a:xfrm flipH="1" flipV="1">
          <a:off x="6629400" y="2466975"/>
          <a:ext cx="257175" cy="200025"/>
          <a:chOff x="120" y="330"/>
          <a:chExt cx="19" cy="16"/>
        </a:xfrm>
      </xdr:grpSpPr>
      <xdr:sp macro="" textlink="">
        <xdr:nvSpPr>
          <xdr:cNvPr id="45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30</xdr:col>
      <xdr:colOff>66675</xdr:colOff>
      <xdr:row>13</xdr:row>
      <xdr:rowOff>133350</xdr:rowOff>
    </xdr:from>
    <xdr:to>
      <xdr:col>31</xdr:col>
      <xdr:colOff>123825</xdr:colOff>
      <xdr:row>14</xdr:row>
      <xdr:rowOff>142875</xdr:rowOff>
    </xdr:to>
    <xdr:grpSp>
      <xdr:nvGrpSpPr>
        <xdr:cNvPr id="461" name="Group 607"/>
        <xdr:cNvGrpSpPr>
          <a:grpSpLocks/>
        </xdr:cNvGrpSpPr>
      </xdr:nvGrpSpPr>
      <xdr:grpSpPr bwMode="auto">
        <a:xfrm rot="10800000" flipV="1">
          <a:off x="6638925" y="2133600"/>
          <a:ext cx="276225" cy="200025"/>
          <a:chOff x="120" y="330"/>
          <a:chExt cx="19" cy="16"/>
        </a:xfrm>
      </xdr:grpSpPr>
      <xdr:sp macro="" textlink="">
        <xdr:nvSpPr>
          <xdr:cNvPr id="462"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3"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4"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5"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57150</xdr:colOff>
      <xdr:row>113</xdr:row>
      <xdr:rowOff>104775</xdr:rowOff>
    </xdr:from>
    <xdr:to>
      <xdr:col>12</xdr:col>
      <xdr:colOff>95250</xdr:colOff>
      <xdr:row>114</xdr:row>
      <xdr:rowOff>114300</xdr:rowOff>
    </xdr:to>
    <xdr:grpSp>
      <xdr:nvGrpSpPr>
        <xdr:cNvPr id="466" name="Group 602"/>
        <xdr:cNvGrpSpPr>
          <a:grpSpLocks/>
        </xdr:cNvGrpSpPr>
      </xdr:nvGrpSpPr>
      <xdr:grpSpPr bwMode="auto">
        <a:xfrm rot="522654" flipV="1">
          <a:off x="2466975" y="22669500"/>
          <a:ext cx="257175" cy="200025"/>
          <a:chOff x="120" y="330"/>
          <a:chExt cx="19" cy="16"/>
        </a:xfrm>
        <a:solidFill>
          <a:srgbClr val="568ED4"/>
        </a:solidFill>
      </xdr:grpSpPr>
      <xdr:sp macro="" textlink="">
        <xdr:nvSpPr>
          <xdr:cNvPr id="467"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468"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69"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70"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47625</xdr:colOff>
      <xdr:row>116</xdr:row>
      <xdr:rowOff>114300</xdr:rowOff>
    </xdr:from>
    <xdr:to>
      <xdr:col>12</xdr:col>
      <xdr:colOff>104775</xdr:colOff>
      <xdr:row>116</xdr:row>
      <xdr:rowOff>133350</xdr:rowOff>
    </xdr:to>
    <xdr:sp macro="" textlink="">
      <xdr:nvSpPr>
        <xdr:cNvPr id="471" name="Line 570"/>
        <xdr:cNvSpPr>
          <a:spLocks noChangeShapeType="1"/>
        </xdr:cNvSpPr>
      </xdr:nvSpPr>
      <xdr:spPr bwMode="auto">
        <a:xfrm rot="16200000" flipH="1" flipV="1">
          <a:off x="2238375" y="23250525"/>
          <a:ext cx="49530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20</xdr:col>
      <xdr:colOff>85725</xdr:colOff>
      <xdr:row>113</xdr:row>
      <xdr:rowOff>114300</xdr:rowOff>
    </xdr:from>
    <xdr:to>
      <xdr:col>21</xdr:col>
      <xdr:colOff>76200</xdr:colOff>
      <xdr:row>114</xdr:row>
      <xdr:rowOff>171450</xdr:rowOff>
    </xdr:to>
    <xdr:grpSp>
      <xdr:nvGrpSpPr>
        <xdr:cNvPr id="472" name="Group 617"/>
        <xdr:cNvGrpSpPr>
          <a:grpSpLocks/>
        </xdr:cNvGrpSpPr>
      </xdr:nvGrpSpPr>
      <xdr:grpSpPr bwMode="auto">
        <a:xfrm rot="17160794" flipH="1" flipV="1">
          <a:off x="4467225" y="22679025"/>
          <a:ext cx="209550" cy="247650"/>
          <a:chOff x="120" y="330"/>
          <a:chExt cx="19" cy="16"/>
        </a:xfrm>
      </xdr:grpSpPr>
      <xdr:sp macro="" textlink="">
        <xdr:nvSpPr>
          <xdr:cNvPr id="47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133350</xdr:colOff>
      <xdr:row>113</xdr:row>
      <xdr:rowOff>152400</xdr:rowOff>
    </xdr:from>
    <xdr:to>
      <xdr:col>16</xdr:col>
      <xdr:colOff>123825</xdr:colOff>
      <xdr:row>115</xdr:row>
      <xdr:rowOff>19050</xdr:rowOff>
    </xdr:to>
    <xdr:grpSp>
      <xdr:nvGrpSpPr>
        <xdr:cNvPr id="477" name="Group 582"/>
        <xdr:cNvGrpSpPr>
          <a:grpSpLocks/>
        </xdr:cNvGrpSpPr>
      </xdr:nvGrpSpPr>
      <xdr:grpSpPr bwMode="auto">
        <a:xfrm rot="15174865" flipV="1">
          <a:off x="3419475" y="22717125"/>
          <a:ext cx="209550" cy="247650"/>
          <a:chOff x="120" y="330"/>
          <a:chExt cx="19" cy="16"/>
        </a:xfrm>
      </xdr:grpSpPr>
      <xdr:sp macro="" textlink="">
        <xdr:nvSpPr>
          <xdr:cNvPr id="47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9"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0"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209550</xdr:colOff>
      <xdr:row>149</xdr:row>
      <xdr:rowOff>152400</xdr:rowOff>
    </xdr:from>
    <xdr:to>
      <xdr:col>10</xdr:col>
      <xdr:colOff>28575</xdr:colOff>
      <xdr:row>150</xdr:row>
      <xdr:rowOff>161925</xdr:rowOff>
    </xdr:to>
    <xdr:grpSp>
      <xdr:nvGrpSpPr>
        <xdr:cNvPr id="482" name="Group 602"/>
        <xdr:cNvGrpSpPr>
          <a:grpSpLocks/>
        </xdr:cNvGrpSpPr>
      </xdr:nvGrpSpPr>
      <xdr:grpSpPr bwMode="auto">
        <a:xfrm rot="522654" flipV="1">
          <a:off x="1962150" y="29889450"/>
          <a:ext cx="257175" cy="200025"/>
          <a:chOff x="120" y="330"/>
          <a:chExt cx="19" cy="16"/>
        </a:xfrm>
        <a:solidFill>
          <a:srgbClr val="568ED4"/>
        </a:solidFill>
      </xdr:grpSpPr>
      <xdr:sp macro="" textlink="">
        <xdr:nvSpPr>
          <xdr:cNvPr id="483"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48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8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86"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76200</xdr:colOff>
      <xdr:row>151</xdr:row>
      <xdr:rowOff>95250</xdr:rowOff>
    </xdr:from>
    <xdr:to>
      <xdr:col>10</xdr:col>
      <xdr:colOff>57150</xdr:colOff>
      <xdr:row>151</xdr:row>
      <xdr:rowOff>114300</xdr:rowOff>
    </xdr:to>
    <xdr:sp macro="" textlink="">
      <xdr:nvSpPr>
        <xdr:cNvPr id="487" name="Line 570"/>
        <xdr:cNvSpPr>
          <a:spLocks noChangeShapeType="1"/>
        </xdr:cNvSpPr>
      </xdr:nvSpPr>
      <xdr:spPr bwMode="auto">
        <a:xfrm rot="16200000" flipH="1" flipV="1">
          <a:off x="1609725" y="30213300"/>
          <a:ext cx="63817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133350</xdr:colOff>
      <xdr:row>148</xdr:row>
      <xdr:rowOff>152400</xdr:rowOff>
    </xdr:from>
    <xdr:to>
      <xdr:col>11</xdr:col>
      <xdr:colOff>133350</xdr:colOff>
      <xdr:row>149</xdr:row>
      <xdr:rowOff>171450</xdr:rowOff>
    </xdr:to>
    <xdr:sp macro="" textlink="">
      <xdr:nvSpPr>
        <xdr:cNvPr id="488" name="Freeform 569"/>
        <xdr:cNvSpPr>
          <a:spLocks/>
        </xdr:cNvSpPr>
      </xdr:nvSpPr>
      <xdr:spPr bwMode="auto">
        <a:xfrm rot="6967364">
          <a:off x="2105025" y="29698950"/>
          <a:ext cx="438150" cy="20955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104775</xdr:colOff>
      <xdr:row>219</xdr:row>
      <xdr:rowOff>76200</xdr:rowOff>
    </xdr:from>
    <xdr:to>
      <xdr:col>7</xdr:col>
      <xdr:colOff>152400</xdr:colOff>
      <xdr:row>220</xdr:row>
      <xdr:rowOff>85725</xdr:rowOff>
    </xdr:to>
    <xdr:grpSp>
      <xdr:nvGrpSpPr>
        <xdr:cNvPr id="489" name="Group 597"/>
        <xdr:cNvGrpSpPr>
          <a:grpSpLocks/>
        </xdr:cNvGrpSpPr>
      </xdr:nvGrpSpPr>
      <xdr:grpSpPr bwMode="auto">
        <a:xfrm rot="12909442" flipV="1">
          <a:off x="1419225" y="43929300"/>
          <a:ext cx="266700" cy="200025"/>
          <a:chOff x="120" y="330"/>
          <a:chExt cx="19" cy="16"/>
        </a:xfrm>
      </xdr:grpSpPr>
      <xdr:sp macro="" textlink="">
        <xdr:nvSpPr>
          <xdr:cNvPr id="49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91"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2"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47625</xdr:colOff>
      <xdr:row>252</xdr:row>
      <xdr:rowOff>171450</xdr:rowOff>
    </xdr:from>
    <xdr:to>
      <xdr:col>21</xdr:col>
      <xdr:colOff>85725</xdr:colOff>
      <xdr:row>253</xdr:row>
      <xdr:rowOff>180975</xdr:rowOff>
    </xdr:to>
    <xdr:grpSp>
      <xdr:nvGrpSpPr>
        <xdr:cNvPr id="494" name="Group 602"/>
        <xdr:cNvGrpSpPr>
          <a:grpSpLocks/>
        </xdr:cNvGrpSpPr>
      </xdr:nvGrpSpPr>
      <xdr:grpSpPr bwMode="auto">
        <a:xfrm rot="21305227" flipV="1">
          <a:off x="4429125" y="50625375"/>
          <a:ext cx="257175" cy="200025"/>
          <a:chOff x="120" y="330"/>
          <a:chExt cx="19" cy="16"/>
        </a:xfrm>
        <a:solidFill>
          <a:srgbClr val="568ED4"/>
        </a:solidFill>
      </xdr:grpSpPr>
      <xdr:sp macro="" textlink="">
        <xdr:nvSpPr>
          <xdr:cNvPr id="495"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496"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97"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498"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47625</xdr:colOff>
      <xdr:row>287</xdr:row>
      <xdr:rowOff>171450</xdr:rowOff>
    </xdr:from>
    <xdr:to>
      <xdr:col>21</xdr:col>
      <xdr:colOff>85725</xdr:colOff>
      <xdr:row>288</xdr:row>
      <xdr:rowOff>180975</xdr:rowOff>
    </xdr:to>
    <xdr:grpSp>
      <xdr:nvGrpSpPr>
        <xdr:cNvPr id="499" name="Group 602"/>
        <xdr:cNvGrpSpPr>
          <a:grpSpLocks/>
        </xdr:cNvGrpSpPr>
      </xdr:nvGrpSpPr>
      <xdr:grpSpPr bwMode="auto">
        <a:xfrm rot="21305227" flipV="1">
          <a:off x="4429125" y="57607200"/>
          <a:ext cx="257175" cy="200025"/>
          <a:chOff x="120" y="330"/>
          <a:chExt cx="19" cy="16"/>
        </a:xfrm>
        <a:solidFill>
          <a:srgbClr val="568ED4"/>
        </a:solidFill>
      </xdr:grpSpPr>
      <xdr:sp macro="" textlink="">
        <xdr:nvSpPr>
          <xdr:cNvPr id="500"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501"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02"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03"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114300</xdr:colOff>
      <xdr:row>183</xdr:row>
      <xdr:rowOff>190500</xdr:rowOff>
    </xdr:from>
    <xdr:to>
      <xdr:col>16</xdr:col>
      <xdr:colOff>57150</xdr:colOff>
      <xdr:row>185</xdr:row>
      <xdr:rowOff>28575</xdr:rowOff>
    </xdr:to>
    <xdr:sp macro="" textlink="">
      <xdr:nvSpPr>
        <xdr:cNvPr id="504" name="Freeform 569"/>
        <xdr:cNvSpPr>
          <a:spLocks/>
        </xdr:cNvSpPr>
      </xdr:nvSpPr>
      <xdr:spPr bwMode="auto">
        <a:xfrm rot="16870927">
          <a:off x="2743200" y="36785550"/>
          <a:ext cx="819150" cy="21907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8</xdr:col>
      <xdr:colOff>123825</xdr:colOff>
      <xdr:row>182</xdr:row>
      <xdr:rowOff>9525</xdr:rowOff>
    </xdr:from>
    <xdr:to>
      <xdr:col>9</xdr:col>
      <xdr:colOff>161925</xdr:colOff>
      <xdr:row>183</xdr:row>
      <xdr:rowOff>19050</xdr:rowOff>
    </xdr:to>
    <xdr:grpSp>
      <xdr:nvGrpSpPr>
        <xdr:cNvPr id="505" name="Group 572"/>
        <xdr:cNvGrpSpPr>
          <a:grpSpLocks/>
        </xdr:cNvGrpSpPr>
      </xdr:nvGrpSpPr>
      <xdr:grpSpPr bwMode="auto">
        <a:xfrm flipV="1">
          <a:off x="1876425" y="36414075"/>
          <a:ext cx="257175" cy="200025"/>
          <a:chOff x="120" y="330"/>
          <a:chExt cx="19" cy="16"/>
        </a:xfrm>
      </xdr:grpSpPr>
      <xdr:sp macro="" textlink="">
        <xdr:nvSpPr>
          <xdr:cNvPr id="50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07"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8"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182</xdr:row>
      <xdr:rowOff>114300</xdr:rowOff>
    </xdr:from>
    <xdr:to>
      <xdr:col>6</xdr:col>
      <xdr:colOff>104775</xdr:colOff>
      <xdr:row>183</xdr:row>
      <xdr:rowOff>123825</xdr:rowOff>
    </xdr:to>
    <xdr:grpSp>
      <xdr:nvGrpSpPr>
        <xdr:cNvPr id="510" name="Group 582"/>
        <xdr:cNvGrpSpPr>
          <a:grpSpLocks/>
        </xdr:cNvGrpSpPr>
      </xdr:nvGrpSpPr>
      <xdr:grpSpPr bwMode="auto">
        <a:xfrm rot="10800000" flipV="1">
          <a:off x="1162050" y="36518850"/>
          <a:ext cx="257175" cy="200025"/>
          <a:chOff x="120" y="330"/>
          <a:chExt cx="19" cy="16"/>
        </a:xfrm>
      </xdr:grpSpPr>
      <xdr:sp macro="" textlink="">
        <xdr:nvSpPr>
          <xdr:cNvPr id="511"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12"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13"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14"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209550</xdr:colOff>
      <xdr:row>184</xdr:row>
      <xdr:rowOff>114300</xdr:rowOff>
    </xdr:from>
    <xdr:to>
      <xdr:col>9</xdr:col>
      <xdr:colOff>28575</xdr:colOff>
      <xdr:row>185</xdr:row>
      <xdr:rowOff>123825</xdr:rowOff>
    </xdr:to>
    <xdr:grpSp>
      <xdr:nvGrpSpPr>
        <xdr:cNvPr id="515" name="Group 587"/>
        <xdr:cNvGrpSpPr>
          <a:grpSpLocks/>
        </xdr:cNvGrpSpPr>
      </xdr:nvGrpSpPr>
      <xdr:grpSpPr bwMode="auto">
        <a:xfrm flipV="1">
          <a:off x="1743075" y="36899850"/>
          <a:ext cx="257175" cy="200025"/>
          <a:chOff x="120" y="330"/>
          <a:chExt cx="19" cy="16"/>
        </a:xfrm>
      </xdr:grpSpPr>
      <xdr:sp macro="" textlink="">
        <xdr:nvSpPr>
          <xdr:cNvPr id="516"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17"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18"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19"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182</xdr:row>
      <xdr:rowOff>114300</xdr:rowOff>
    </xdr:from>
    <xdr:to>
      <xdr:col>5</xdr:col>
      <xdr:colOff>28575</xdr:colOff>
      <xdr:row>183</xdr:row>
      <xdr:rowOff>123825</xdr:rowOff>
    </xdr:to>
    <xdr:grpSp>
      <xdr:nvGrpSpPr>
        <xdr:cNvPr id="520" name="Group 597"/>
        <xdr:cNvGrpSpPr>
          <a:grpSpLocks/>
        </xdr:cNvGrpSpPr>
      </xdr:nvGrpSpPr>
      <xdr:grpSpPr bwMode="auto">
        <a:xfrm rot="10800000" flipV="1">
          <a:off x="857250" y="36518850"/>
          <a:ext cx="266700" cy="200025"/>
          <a:chOff x="120" y="330"/>
          <a:chExt cx="19" cy="16"/>
        </a:xfrm>
      </xdr:grpSpPr>
      <xdr:sp macro="" textlink="">
        <xdr:nvSpPr>
          <xdr:cNvPr id="521"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22"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23"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24"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123825</xdr:colOff>
      <xdr:row>183</xdr:row>
      <xdr:rowOff>171450</xdr:rowOff>
    </xdr:from>
    <xdr:to>
      <xdr:col>5</xdr:col>
      <xdr:colOff>161925</xdr:colOff>
      <xdr:row>184</xdr:row>
      <xdr:rowOff>180975</xdr:rowOff>
    </xdr:to>
    <xdr:grpSp>
      <xdr:nvGrpSpPr>
        <xdr:cNvPr id="525" name="Group 612"/>
        <xdr:cNvGrpSpPr>
          <a:grpSpLocks/>
        </xdr:cNvGrpSpPr>
      </xdr:nvGrpSpPr>
      <xdr:grpSpPr bwMode="auto">
        <a:xfrm flipV="1">
          <a:off x="1000125" y="36766500"/>
          <a:ext cx="257175" cy="200025"/>
          <a:chOff x="120" y="330"/>
          <a:chExt cx="19" cy="16"/>
        </a:xfrm>
      </xdr:grpSpPr>
      <xdr:sp macro="" textlink="">
        <xdr:nvSpPr>
          <xdr:cNvPr id="52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27"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28"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2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0</xdr:colOff>
      <xdr:row>182</xdr:row>
      <xdr:rowOff>142875</xdr:rowOff>
    </xdr:from>
    <xdr:to>
      <xdr:col>8</xdr:col>
      <xdr:colOff>38100</xdr:colOff>
      <xdr:row>183</xdr:row>
      <xdr:rowOff>152400</xdr:rowOff>
    </xdr:to>
    <xdr:grpSp>
      <xdr:nvGrpSpPr>
        <xdr:cNvPr id="530" name="Group 617"/>
        <xdr:cNvGrpSpPr>
          <a:grpSpLocks/>
        </xdr:cNvGrpSpPr>
      </xdr:nvGrpSpPr>
      <xdr:grpSpPr bwMode="auto">
        <a:xfrm flipH="1" flipV="1">
          <a:off x="1533525" y="36547425"/>
          <a:ext cx="257175" cy="200025"/>
          <a:chOff x="120" y="330"/>
          <a:chExt cx="19" cy="16"/>
        </a:xfrm>
      </xdr:grpSpPr>
      <xdr:sp macro="" textlink="">
        <xdr:nvSpPr>
          <xdr:cNvPr id="53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32"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33"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3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142875</xdr:colOff>
      <xdr:row>183</xdr:row>
      <xdr:rowOff>85725</xdr:rowOff>
    </xdr:from>
    <xdr:to>
      <xdr:col>9</xdr:col>
      <xdr:colOff>180975</xdr:colOff>
      <xdr:row>184</xdr:row>
      <xdr:rowOff>95250</xdr:rowOff>
    </xdr:to>
    <xdr:grpSp>
      <xdr:nvGrpSpPr>
        <xdr:cNvPr id="535" name="Group 622"/>
        <xdr:cNvGrpSpPr>
          <a:grpSpLocks/>
        </xdr:cNvGrpSpPr>
      </xdr:nvGrpSpPr>
      <xdr:grpSpPr bwMode="auto">
        <a:xfrm flipV="1">
          <a:off x="1895475" y="36680775"/>
          <a:ext cx="257175" cy="200025"/>
          <a:chOff x="120" y="330"/>
          <a:chExt cx="19" cy="16"/>
        </a:xfrm>
      </xdr:grpSpPr>
      <xdr:sp macro="" textlink="">
        <xdr:nvSpPr>
          <xdr:cNvPr id="53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37"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38"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3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76200</xdr:colOff>
      <xdr:row>182</xdr:row>
      <xdr:rowOff>76200</xdr:rowOff>
    </xdr:from>
    <xdr:to>
      <xdr:col>13</xdr:col>
      <xdr:colOff>47625</xdr:colOff>
      <xdr:row>183</xdr:row>
      <xdr:rowOff>104775</xdr:rowOff>
    </xdr:to>
    <xdr:sp macro="" textlink="">
      <xdr:nvSpPr>
        <xdr:cNvPr id="540" name="AutoShape 630"/>
        <xdr:cNvSpPr>
          <a:spLocks noChangeArrowheads="1"/>
        </xdr:cNvSpPr>
      </xdr:nvSpPr>
      <xdr:spPr bwMode="auto">
        <a:xfrm>
          <a:off x="2705100" y="36480750"/>
          <a:ext cx="190500" cy="219075"/>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2</xdr:col>
      <xdr:colOff>0</xdr:colOff>
      <xdr:row>184</xdr:row>
      <xdr:rowOff>9525</xdr:rowOff>
    </xdr:from>
    <xdr:to>
      <xdr:col>3</xdr:col>
      <xdr:colOff>200025</xdr:colOff>
      <xdr:row>185</xdr:row>
      <xdr:rowOff>28575</xdr:rowOff>
    </xdr:to>
    <xdr:grpSp>
      <xdr:nvGrpSpPr>
        <xdr:cNvPr id="541" name="Group 612"/>
        <xdr:cNvGrpSpPr>
          <a:grpSpLocks/>
        </xdr:cNvGrpSpPr>
      </xdr:nvGrpSpPr>
      <xdr:grpSpPr bwMode="auto">
        <a:xfrm flipV="1">
          <a:off x="438150" y="36795075"/>
          <a:ext cx="419100" cy="209550"/>
          <a:chOff x="120" y="330"/>
          <a:chExt cx="19" cy="16"/>
        </a:xfrm>
      </xdr:grpSpPr>
      <xdr:sp macro="" textlink="">
        <xdr:nvSpPr>
          <xdr:cNvPr id="54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43"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44"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4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0</xdr:colOff>
      <xdr:row>182</xdr:row>
      <xdr:rowOff>104775</xdr:rowOff>
    </xdr:from>
    <xdr:to>
      <xdr:col>3</xdr:col>
      <xdr:colOff>123825</xdr:colOff>
      <xdr:row>183</xdr:row>
      <xdr:rowOff>114300</xdr:rowOff>
    </xdr:to>
    <xdr:grpSp>
      <xdr:nvGrpSpPr>
        <xdr:cNvPr id="546" name="Group 617"/>
        <xdr:cNvGrpSpPr>
          <a:grpSpLocks/>
        </xdr:cNvGrpSpPr>
      </xdr:nvGrpSpPr>
      <xdr:grpSpPr bwMode="auto">
        <a:xfrm flipH="1" flipV="1">
          <a:off x="438150" y="36509325"/>
          <a:ext cx="342900" cy="200025"/>
          <a:chOff x="120" y="330"/>
          <a:chExt cx="19" cy="16"/>
        </a:xfrm>
      </xdr:grpSpPr>
      <xdr:sp macro="" textlink="">
        <xdr:nvSpPr>
          <xdr:cNvPr id="54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4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4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104775</xdr:colOff>
      <xdr:row>184</xdr:row>
      <xdr:rowOff>57150</xdr:rowOff>
    </xdr:from>
    <xdr:to>
      <xdr:col>7</xdr:col>
      <xdr:colOff>142875</xdr:colOff>
      <xdr:row>185</xdr:row>
      <xdr:rowOff>66675</xdr:rowOff>
    </xdr:to>
    <xdr:grpSp>
      <xdr:nvGrpSpPr>
        <xdr:cNvPr id="551" name="Group 622"/>
        <xdr:cNvGrpSpPr>
          <a:grpSpLocks/>
        </xdr:cNvGrpSpPr>
      </xdr:nvGrpSpPr>
      <xdr:grpSpPr bwMode="auto">
        <a:xfrm flipV="1">
          <a:off x="1419225" y="36842700"/>
          <a:ext cx="257175" cy="200025"/>
          <a:chOff x="120" y="330"/>
          <a:chExt cx="19" cy="16"/>
        </a:xfrm>
      </xdr:grpSpPr>
      <xdr:sp macro="" textlink="">
        <xdr:nvSpPr>
          <xdr:cNvPr id="55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53"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4"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66675</xdr:colOff>
      <xdr:row>184</xdr:row>
      <xdr:rowOff>85725</xdr:rowOff>
    </xdr:from>
    <xdr:to>
      <xdr:col>11</xdr:col>
      <xdr:colOff>161925</xdr:colOff>
      <xdr:row>185</xdr:row>
      <xdr:rowOff>152400</xdr:rowOff>
    </xdr:to>
    <xdr:grpSp>
      <xdr:nvGrpSpPr>
        <xdr:cNvPr id="556" name="Group 627"/>
        <xdr:cNvGrpSpPr>
          <a:grpSpLocks/>
        </xdr:cNvGrpSpPr>
      </xdr:nvGrpSpPr>
      <xdr:grpSpPr bwMode="auto">
        <a:xfrm>
          <a:off x="2257425" y="36871275"/>
          <a:ext cx="314325" cy="257175"/>
          <a:chOff x="890" y="474"/>
          <a:chExt cx="24" cy="20"/>
        </a:xfrm>
      </xdr:grpSpPr>
      <xdr:sp macro="" textlink="">
        <xdr:nvSpPr>
          <xdr:cNvPr id="55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55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10</xdr:col>
      <xdr:colOff>95250</xdr:colOff>
      <xdr:row>182</xdr:row>
      <xdr:rowOff>133350</xdr:rowOff>
    </xdr:from>
    <xdr:to>
      <xdr:col>11</xdr:col>
      <xdr:colOff>180975</xdr:colOff>
      <xdr:row>184</xdr:row>
      <xdr:rowOff>0</xdr:rowOff>
    </xdr:to>
    <xdr:grpSp>
      <xdr:nvGrpSpPr>
        <xdr:cNvPr id="559" name="Group 627"/>
        <xdr:cNvGrpSpPr>
          <a:grpSpLocks/>
        </xdr:cNvGrpSpPr>
      </xdr:nvGrpSpPr>
      <xdr:grpSpPr bwMode="auto">
        <a:xfrm>
          <a:off x="2286000" y="36537900"/>
          <a:ext cx="304800" cy="247650"/>
          <a:chOff x="890" y="474"/>
          <a:chExt cx="24" cy="20"/>
        </a:xfrm>
      </xdr:grpSpPr>
      <xdr:sp macro="" textlink="">
        <xdr:nvSpPr>
          <xdr:cNvPr id="560"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561"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13</xdr:col>
      <xdr:colOff>180975</xdr:colOff>
      <xdr:row>183</xdr:row>
      <xdr:rowOff>0</xdr:rowOff>
    </xdr:from>
    <xdr:to>
      <xdr:col>17</xdr:col>
      <xdr:colOff>38100</xdr:colOff>
      <xdr:row>183</xdr:row>
      <xdr:rowOff>38100</xdr:rowOff>
    </xdr:to>
    <xdr:sp macro="" textlink="">
      <xdr:nvSpPr>
        <xdr:cNvPr id="562" name="Line 570"/>
        <xdr:cNvSpPr>
          <a:spLocks noChangeShapeType="1"/>
        </xdr:cNvSpPr>
      </xdr:nvSpPr>
      <xdr:spPr bwMode="auto">
        <a:xfrm rot="16200000">
          <a:off x="3028950" y="36595050"/>
          <a:ext cx="733425" cy="381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209550</xdr:colOff>
      <xdr:row>185</xdr:row>
      <xdr:rowOff>66675</xdr:rowOff>
    </xdr:from>
    <xdr:to>
      <xdr:col>16</xdr:col>
      <xdr:colOff>95250</xdr:colOff>
      <xdr:row>185</xdr:row>
      <xdr:rowOff>133350</xdr:rowOff>
    </xdr:to>
    <xdr:sp macro="" textlink="">
      <xdr:nvSpPr>
        <xdr:cNvPr id="563" name="Line 568"/>
        <xdr:cNvSpPr>
          <a:spLocks noChangeShapeType="1"/>
        </xdr:cNvSpPr>
      </xdr:nvSpPr>
      <xdr:spPr bwMode="auto">
        <a:xfrm rot="16200000" flipH="1" flipV="1">
          <a:off x="2838450" y="37042725"/>
          <a:ext cx="762000" cy="666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16</xdr:col>
      <xdr:colOff>200025</xdr:colOff>
      <xdr:row>183</xdr:row>
      <xdr:rowOff>66675</xdr:rowOff>
    </xdr:from>
    <xdr:to>
      <xdr:col>18</xdr:col>
      <xdr:colOff>19050</xdr:colOff>
      <xdr:row>184</xdr:row>
      <xdr:rowOff>66675</xdr:rowOff>
    </xdr:to>
    <xdr:sp macro="" textlink="">
      <xdr:nvSpPr>
        <xdr:cNvPr id="564" name="Line 570"/>
        <xdr:cNvSpPr>
          <a:spLocks noChangeShapeType="1"/>
        </xdr:cNvSpPr>
      </xdr:nvSpPr>
      <xdr:spPr bwMode="auto">
        <a:xfrm rot="16200000">
          <a:off x="3705225" y="36661725"/>
          <a:ext cx="257175" cy="1905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17</xdr:col>
      <xdr:colOff>180975</xdr:colOff>
      <xdr:row>184</xdr:row>
      <xdr:rowOff>95250</xdr:rowOff>
    </xdr:from>
    <xdr:to>
      <xdr:col>19</xdr:col>
      <xdr:colOff>0</xdr:colOff>
      <xdr:row>185</xdr:row>
      <xdr:rowOff>104775</xdr:rowOff>
    </xdr:to>
    <xdr:grpSp>
      <xdr:nvGrpSpPr>
        <xdr:cNvPr id="565" name="Group 602"/>
        <xdr:cNvGrpSpPr>
          <a:grpSpLocks/>
        </xdr:cNvGrpSpPr>
      </xdr:nvGrpSpPr>
      <xdr:grpSpPr bwMode="auto">
        <a:xfrm rot="522654" flipV="1">
          <a:off x="3905250" y="36880800"/>
          <a:ext cx="257175" cy="200025"/>
          <a:chOff x="120" y="330"/>
          <a:chExt cx="19" cy="16"/>
        </a:xfrm>
        <a:solidFill>
          <a:srgbClr val="568ED4"/>
        </a:solidFill>
      </xdr:grpSpPr>
      <xdr:sp macro="" textlink="">
        <xdr:nvSpPr>
          <xdr:cNvPr id="566"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567"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68"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69"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209550</xdr:colOff>
      <xdr:row>184</xdr:row>
      <xdr:rowOff>95250</xdr:rowOff>
    </xdr:from>
    <xdr:to>
      <xdr:col>21</xdr:col>
      <xdr:colOff>28575</xdr:colOff>
      <xdr:row>185</xdr:row>
      <xdr:rowOff>114300</xdr:rowOff>
    </xdr:to>
    <xdr:grpSp>
      <xdr:nvGrpSpPr>
        <xdr:cNvPr id="570" name="Group 602"/>
        <xdr:cNvGrpSpPr>
          <a:grpSpLocks/>
        </xdr:cNvGrpSpPr>
      </xdr:nvGrpSpPr>
      <xdr:grpSpPr bwMode="auto">
        <a:xfrm rot="522654" flipV="1">
          <a:off x="4371975" y="36880800"/>
          <a:ext cx="257175" cy="209550"/>
          <a:chOff x="120" y="330"/>
          <a:chExt cx="19" cy="16"/>
        </a:xfrm>
        <a:solidFill>
          <a:srgbClr val="568ED4"/>
        </a:solidFill>
      </xdr:grpSpPr>
      <xdr:sp macro="" textlink="">
        <xdr:nvSpPr>
          <xdr:cNvPr id="571"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572"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73"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74"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95250</xdr:colOff>
      <xdr:row>217</xdr:row>
      <xdr:rowOff>95250</xdr:rowOff>
    </xdr:from>
    <xdr:to>
      <xdr:col>15</xdr:col>
      <xdr:colOff>133350</xdr:colOff>
      <xdr:row>218</xdr:row>
      <xdr:rowOff>104775</xdr:rowOff>
    </xdr:to>
    <xdr:grpSp>
      <xdr:nvGrpSpPr>
        <xdr:cNvPr id="575" name="Group 602"/>
        <xdr:cNvGrpSpPr>
          <a:grpSpLocks/>
        </xdr:cNvGrpSpPr>
      </xdr:nvGrpSpPr>
      <xdr:grpSpPr bwMode="auto">
        <a:xfrm rot="522654" flipV="1">
          <a:off x="3162300" y="43567350"/>
          <a:ext cx="257175" cy="200025"/>
          <a:chOff x="120" y="330"/>
          <a:chExt cx="19" cy="16"/>
        </a:xfrm>
        <a:solidFill>
          <a:srgbClr val="568ED4"/>
        </a:solidFill>
      </xdr:grpSpPr>
      <xdr:sp macro="" textlink="">
        <xdr:nvSpPr>
          <xdr:cNvPr id="576"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577"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78"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79"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142875</xdr:colOff>
      <xdr:row>217</xdr:row>
      <xdr:rowOff>66675</xdr:rowOff>
    </xdr:from>
    <xdr:to>
      <xdr:col>17</xdr:col>
      <xdr:colOff>180975</xdr:colOff>
      <xdr:row>218</xdr:row>
      <xdr:rowOff>85725</xdr:rowOff>
    </xdr:to>
    <xdr:grpSp>
      <xdr:nvGrpSpPr>
        <xdr:cNvPr id="580" name="Group 602"/>
        <xdr:cNvGrpSpPr>
          <a:grpSpLocks/>
        </xdr:cNvGrpSpPr>
      </xdr:nvGrpSpPr>
      <xdr:grpSpPr bwMode="auto">
        <a:xfrm rot="522654" flipV="1">
          <a:off x="3648075" y="43538775"/>
          <a:ext cx="257175" cy="209550"/>
          <a:chOff x="120" y="330"/>
          <a:chExt cx="19" cy="16"/>
        </a:xfrm>
        <a:solidFill>
          <a:srgbClr val="568ED4"/>
        </a:solidFill>
      </xdr:grpSpPr>
      <xdr:sp macro="" textlink="">
        <xdr:nvSpPr>
          <xdr:cNvPr id="581"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582"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83"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584"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1" Type="http://schemas.openxmlformats.org/officeDocument/2006/relationships/hyperlink" Target="http://canadiansportforlife.ca/sites/default/files/resources/Recovery%20and%20Regeneration%20for%20Long-Term%20Athlete%20Development.pdf" TargetMode="External" /><Relationship Id="rId2" Type="http://schemas.openxmlformats.org/officeDocument/2006/relationships/hyperlink" Target="http://canadiansportforlife.ca/sites/default/files/resources/Recovery%20and%20Regeneration%20for%20Long-Term%20Athlete%20Development.pdf" TargetMode="External" /><Relationship Id="rId3" Type="http://schemas.openxmlformats.org/officeDocument/2006/relationships/hyperlink" Target="http://canadiansportforlife.ca/sites/default/files/resources/Recovery%20and%20Regeneration%20for%20Long-Term%20Athlete%20Development.pdf" TargetMode="External" /><Relationship Id="rId4" Type="http://schemas.openxmlformats.org/officeDocument/2006/relationships/hyperlink" Target="http://canadiansportforlife.ca/sites/default/files/resources/Recovery%20and%20Regeneration%20for%20Long-Term%20Athlete%20Development.pdf" TargetMode="External" /><Relationship Id="rId5" Type="http://schemas.openxmlformats.org/officeDocument/2006/relationships/hyperlink" Target="http://canadiansportforlife.ca/sites/default/files/resources/Recovery%20and%20Regeneration%20for%20Long-Term%20Athlete%20Development.pdf" TargetMode="External" /><Relationship Id="rId6" Type="http://schemas.openxmlformats.org/officeDocument/2006/relationships/hyperlink" Target="http://canadiansportforlife.ca/sites/default/files/resources/Recovery%20and%20Regeneration%20for%20Long-Term%20Athlete%20Development.pdf" TargetMode="External" /><Relationship Id="rId7" Type="http://schemas.openxmlformats.org/officeDocument/2006/relationships/hyperlink" Target="http://canadiansportforlife.ca/sites/default/files/resources/Recovery%20and%20Regeneration%20for%20Long-Term%20Athlete%20Development.pdf" TargetMode="External" /><Relationship Id="rId8" Type="http://schemas.openxmlformats.org/officeDocument/2006/relationships/hyperlink" Target="http://canadiansportforlife.ca/sites/default/files/resources/Recovery%20and%20Regeneration%20for%20Long-Term%20Athlete%20Development.pdf" TargetMode="External" /><Relationship Id="rId9" Type="http://schemas.openxmlformats.org/officeDocument/2006/relationships/hyperlink" Target="http://canadiansportforlife.ca/sites/default/files/resources/Recovery%20and%20Regeneration%20for%20Long-Term%20Athlete%20Development.pdf" TargetMode="External" /><Relationship Id="rId10" Type="http://schemas.openxmlformats.org/officeDocument/2006/relationships/hyperlink" Target="http://canadiansportforlife.ca/sites/default/files/resources/Recovery%20and%20Regeneration%20for%20Long-Term%20Athlete%20Development.pdf" TargetMode="External" /><Relationship Id="rId11" Type="http://schemas.openxmlformats.org/officeDocument/2006/relationships/hyperlink" Target="http://canadiansportforlife.ca/sites/default/files/resources/Recovery%20and%20Regeneration%20for%20Long-Term%20Athlete%20Development.pdf" TargetMode="External" /><Relationship Id="rId12" Type="http://schemas.openxmlformats.org/officeDocument/2006/relationships/hyperlink" Target="http://canadiansportforlife.ca/sites/default/files/resources/Recovery%20and%20Regeneration%20for%20Long-Term%20Athlete%20Development.pdf" TargetMode="External" /><Relationship Id="rId13" Type="http://schemas.openxmlformats.org/officeDocument/2006/relationships/comments" Target="../comments12.xml" /><Relationship Id="rId14" Type="http://schemas.openxmlformats.org/officeDocument/2006/relationships/vmlDrawing" Target="../drawings/vmlDrawing9.vml" /><Relationship Id="rId15" Type="http://schemas.openxmlformats.org/officeDocument/2006/relationships/drawing" Target="../drawings/drawing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2:E28"/>
  <sheetViews>
    <sheetView showGridLines="0" tabSelected="1" zoomScale="125" zoomScaleNormal="125" zoomScalePageLayoutView="125" workbookViewId="0" topLeftCell="A1">
      <selection activeCell="C4" sqref="C4"/>
    </sheetView>
  </sheetViews>
  <sheetFormatPr defaultColWidth="8.875" defaultRowHeight="15.75"/>
  <cols>
    <col min="1" max="1" width="6.625" style="139" customWidth="1"/>
    <col min="2" max="2" width="4.375" style="139" customWidth="1"/>
    <col min="3" max="3" width="76.625" style="139" customWidth="1"/>
    <col min="4" max="4" width="82.875" style="139" customWidth="1"/>
    <col min="5" max="5" width="4.125" style="139" customWidth="1"/>
    <col min="6" max="16384" width="8.875" style="139" customWidth="1"/>
  </cols>
  <sheetData>
    <row r="1" ht="11" customHeight="1"/>
    <row r="2" spans="2:5" ht="22" customHeight="1">
      <c r="B2" s="191"/>
      <c r="C2" s="192"/>
      <c r="D2" s="192"/>
      <c r="E2" s="193"/>
    </row>
    <row r="3" spans="2:5" ht="18">
      <c r="B3" s="194"/>
      <c r="C3" s="318" t="s">
        <v>200</v>
      </c>
      <c r="D3" s="319" t="s">
        <v>201</v>
      </c>
      <c r="E3" s="195"/>
    </row>
    <row r="4" spans="2:5" ht="22" customHeight="1">
      <c r="B4" s="194"/>
      <c r="C4" s="320" t="s">
        <v>170</v>
      </c>
      <c r="D4" s="324"/>
      <c r="E4" s="195"/>
    </row>
    <row r="5" spans="2:5" ht="22" customHeight="1">
      <c r="B5" s="194"/>
      <c r="C5" s="320" t="s">
        <v>171</v>
      </c>
      <c r="D5" s="324"/>
      <c r="E5" s="195"/>
    </row>
    <row r="6" spans="2:5" ht="22" customHeight="1">
      <c r="B6" s="194"/>
      <c r="C6" s="320" t="s">
        <v>268</v>
      </c>
      <c r="D6" s="324"/>
      <c r="E6" s="195"/>
    </row>
    <row r="7" spans="2:5" ht="22" customHeight="1">
      <c r="B7" s="194"/>
      <c r="C7" s="320" t="s">
        <v>269</v>
      </c>
      <c r="D7" s="324"/>
      <c r="E7" s="195"/>
    </row>
    <row r="8" spans="2:5" ht="22" customHeight="1">
      <c r="B8" s="194"/>
      <c r="C8" s="320" t="s">
        <v>270</v>
      </c>
      <c r="D8" s="324"/>
      <c r="E8" s="195"/>
    </row>
    <row r="9" spans="2:5" ht="22" customHeight="1">
      <c r="B9" s="194"/>
      <c r="C9" s="320" t="s">
        <v>172</v>
      </c>
      <c r="D9" s="324"/>
      <c r="E9" s="195"/>
    </row>
    <row r="10" spans="2:5" ht="22" customHeight="1">
      <c r="B10" s="194"/>
      <c r="C10" s="320" t="s">
        <v>225</v>
      </c>
      <c r="D10" s="324"/>
      <c r="E10" s="195"/>
    </row>
    <row r="11" spans="2:5" ht="22" customHeight="1">
      <c r="B11" s="194"/>
      <c r="C11" s="321" t="s">
        <v>271</v>
      </c>
      <c r="D11" s="325"/>
      <c r="E11" s="195"/>
    </row>
    <row r="12" spans="2:5" ht="22" customHeight="1">
      <c r="B12" s="194"/>
      <c r="C12" s="321" t="s">
        <v>173</v>
      </c>
      <c r="D12" s="325"/>
      <c r="E12" s="195"/>
    </row>
    <row r="13" spans="2:5" ht="22" customHeight="1">
      <c r="B13" s="194"/>
      <c r="C13" s="321" t="s">
        <v>192</v>
      </c>
      <c r="D13" s="325"/>
      <c r="E13" s="195"/>
    </row>
    <row r="14" spans="2:5" ht="22" customHeight="1">
      <c r="B14" s="194"/>
      <c r="C14" s="321" t="s">
        <v>272</v>
      </c>
      <c r="D14" s="325"/>
      <c r="E14" s="195"/>
    </row>
    <row r="15" spans="2:5" ht="22" customHeight="1">
      <c r="B15" s="194"/>
      <c r="C15" s="321" t="s">
        <v>174</v>
      </c>
      <c r="D15" s="325"/>
      <c r="E15" s="195"/>
    </row>
    <row r="16" spans="2:5" ht="22" customHeight="1">
      <c r="B16" s="194"/>
      <c r="C16" s="322" t="s">
        <v>193</v>
      </c>
      <c r="D16" s="326"/>
      <c r="E16" s="195"/>
    </row>
    <row r="17" spans="2:5" ht="20.25" customHeight="1">
      <c r="B17" s="194"/>
      <c r="C17" s="322" t="s">
        <v>194</v>
      </c>
      <c r="D17" s="326"/>
      <c r="E17" s="195"/>
    </row>
    <row r="18" spans="2:5" ht="26" customHeight="1">
      <c r="B18" s="194"/>
      <c r="C18" s="322" t="s">
        <v>175</v>
      </c>
      <c r="D18" s="326"/>
      <c r="E18" s="195"/>
    </row>
    <row r="19" spans="2:5" ht="24.75" customHeight="1">
      <c r="B19" s="194"/>
      <c r="C19" s="322" t="s">
        <v>176</v>
      </c>
      <c r="D19" s="326"/>
      <c r="E19" s="195"/>
    </row>
    <row r="20" spans="2:5" ht="31" customHeight="1">
      <c r="B20" s="194"/>
      <c r="C20" s="375" t="s">
        <v>195</v>
      </c>
      <c r="D20" s="374"/>
      <c r="E20" s="195"/>
    </row>
    <row r="21" spans="2:5" ht="31" customHeight="1">
      <c r="B21" s="194"/>
      <c r="C21" s="375" t="s">
        <v>196</v>
      </c>
      <c r="D21" s="374"/>
      <c r="E21" s="195"/>
    </row>
    <row r="22" spans="2:5" ht="31" customHeight="1">
      <c r="B22" s="194"/>
      <c r="C22" s="376" t="s">
        <v>191</v>
      </c>
      <c r="D22" s="374"/>
      <c r="E22" s="195"/>
    </row>
    <row r="23" spans="2:5" ht="31" customHeight="1">
      <c r="B23" s="194"/>
      <c r="C23" s="375" t="s">
        <v>197</v>
      </c>
      <c r="D23" s="374"/>
      <c r="E23" s="195"/>
    </row>
    <row r="24" spans="2:5" ht="22" customHeight="1">
      <c r="B24" s="194"/>
      <c r="C24" s="377" t="s">
        <v>198</v>
      </c>
      <c r="D24" s="378"/>
      <c r="E24" s="195"/>
    </row>
    <row r="25" spans="2:5" ht="22" customHeight="1">
      <c r="B25" s="194"/>
      <c r="C25" s="323" t="s">
        <v>177</v>
      </c>
      <c r="D25" s="327"/>
      <c r="E25" s="195"/>
    </row>
    <row r="26" spans="2:5" ht="23.25" customHeight="1">
      <c r="B26" s="194"/>
      <c r="C26" s="348" t="s">
        <v>178</v>
      </c>
      <c r="D26" s="349"/>
      <c r="E26" s="195"/>
    </row>
    <row r="27" spans="2:5" ht="66.75" customHeight="1">
      <c r="B27" s="196"/>
      <c r="C27" s="379" t="s">
        <v>199</v>
      </c>
      <c r="D27" s="381"/>
      <c r="E27" s="197"/>
    </row>
    <row r="28" spans="3:4" ht="15.75">
      <c r="C28" s="380"/>
      <c r="D28" s="380"/>
    </row>
  </sheetData>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B1:M77"/>
  <sheetViews>
    <sheetView showGridLines="0" workbookViewId="0" topLeftCell="A1">
      <selection activeCell="K19" sqref="K19"/>
    </sheetView>
  </sheetViews>
  <sheetFormatPr defaultColWidth="8.875" defaultRowHeight="15.75"/>
  <cols>
    <col min="1" max="1" width="2.00390625" style="415" customWidth="1"/>
    <col min="2" max="2" width="1.4921875" style="415" customWidth="1"/>
    <col min="3" max="3" width="33.375" style="415" customWidth="1"/>
    <col min="4" max="4" width="28.00390625" style="415" customWidth="1"/>
    <col min="5" max="5" width="18.125" style="415" customWidth="1"/>
    <col min="6" max="6" width="8.875" style="415" customWidth="1"/>
    <col min="7" max="7" width="28.625" style="415" customWidth="1"/>
    <col min="8" max="8" width="32.00390625" style="415" customWidth="1"/>
    <col min="9" max="9" width="2.875" style="415" customWidth="1"/>
    <col min="10" max="16384" width="8.875" style="415" customWidth="1"/>
  </cols>
  <sheetData>
    <row r="1" spans="3:13" ht="17">
      <c r="C1" s="922" t="s">
        <v>276</v>
      </c>
      <c r="D1" s="922"/>
      <c r="E1" s="922" t="s">
        <v>241</v>
      </c>
      <c r="F1" s="922"/>
      <c r="G1" s="922"/>
      <c r="H1" s="507" t="s">
        <v>277</v>
      </c>
      <c r="J1" s="584"/>
      <c r="K1" s="584"/>
      <c r="L1" s="584"/>
      <c r="M1" s="583"/>
    </row>
    <row r="2" ht="20">
      <c r="C2" s="510" t="s">
        <v>309</v>
      </c>
    </row>
    <row r="3" spans="3:8" ht="21" customHeight="1">
      <c r="C3" s="905"/>
      <c r="D3" s="905"/>
      <c r="E3" s="905"/>
      <c r="F3" s="905"/>
      <c r="G3" s="905"/>
      <c r="H3" s="905"/>
    </row>
    <row r="4" spans="2:9" ht="22.5" customHeight="1">
      <c r="B4" s="424"/>
      <c r="C4" s="424"/>
      <c r="D4" s="424"/>
      <c r="E4" s="424"/>
      <c r="F4" s="424"/>
      <c r="G4" s="424"/>
      <c r="H4" s="424"/>
      <c r="I4" s="424"/>
    </row>
    <row r="5" spans="2:9" ht="23.25" customHeight="1">
      <c r="B5" s="424"/>
      <c r="C5" s="513" t="s">
        <v>281</v>
      </c>
      <c r="D5" s="509"/>
      <c r="E5" s="512"/>
      <c r="F5" s="512"/>
      <c r="G5" s="512"/>
      <c r="H5" s="512"/>
      <c r="I5" s="424"/>
    </row>
    <row r="6" spans="2:9" ht="23.25" customHeight="1">
      <c r="B6" s="424"/>
      <c r="C6" s="514" t="s">
        <v>282</v>
      </c>
      <c r="D6" s="515"/>
      <c r="E6" s="512"/>
      <c r="F6" s="512"/>
      <c r="G6" s="512"/>
      <c r="H6" s="512"/>
      <c r="I6" s="424"/>
    </row>
    <row r="7" spans="2:9" ht="23.25" customHeight="1">
      <c r="B7" s="424"/>
      <c r="C7" s="516" t="s">
        <v>283</v>
      </c>
      <c r="D7" s="517"/>
      <c r="E7" s="512"/>
      <c r="F7" s="512"/>
      <c r="G7" s="512"/>
      <c r="H7" s="512"/>
      <c r="I7" s="424"/>
    </row>
    <row r="8" spans="2:9" ht="25.5" customHeight="1">
      <c r="B8" s="424"/>
      <c r="I8" s="424"/>
    </row>
    <row r="9" spans="2:9" ht="15">
      <c r="B9" s="424"/>
      <c r="C9" s="520" t="s">
        <v>288</v>
      </c>
      <c r="D9" s="521"/>
      <c r="G9" s="518" t="s">
        <v>284</v>
      </c>
      <c r="H9" s="518" t="s">
        <v>285</v>
      </c>
      <c r="I9" s="424"/>
    </row>
    <row r="10" spans="2:9" ht="15">
      <c r="B10" s="424"/>
      <c r="C10" s="520" t="s">
        <v>289</v>
      </c>
      <c r="D10" s="521"/>
      <c r="G10" s="523"/>
      <c r="H10" s="524"/>
      <c r="I10" s="424"/>
    </row>
    <row r="11" spans="2:9" ht="28.5" customHeight="1">
      <c r="B11" s="424"/>
      <c r="C11" s="520" t="s">
        <v>290</v>
      </c>
      <c r="D11" s="521"/>
      <c r="G11" s="519" t="s">
        <v>286</v>
      </c>
      <c r="H11" s="519" t="s">
        <v>287</v>
      </c>
      <c r="I11" s="424"/>
    </row>
    <row r="12" spans="2:9" ht="15">
      <c r="B12" s="424"/>
      <c r="C12" s="520" t="s">
        <v>292</v>
      </c>
      <c r="D12" s="521"/>
      <c r="G12" s="525"/>
      <c r="H12" s="522"/>
      <c r="I12" s="424"/>
    </row>
    <row r="13" spans="2:9" ht="15.75">
      <c r="B13" s="424"/>
      <c r="C13" s="520" t="s">
        <v>293</v>
      </c>
      <c r="D13" s="526"/>
      <c r="I13" s="424"/>
    </row>
    <row r="14" spans="2:9" ht="15.75">
      <c r="B14" s="424"/>
      <c r="C14" s="520" t="s">
        <v>294</v>
      </c>
      <c r="D14" s="526"/>
      <c r="G14" s="917" t="s">
        <v>308</v>
      </c>
      <c r="H14" s="906"/>
      <c r="I14" s="424"/>
    </row>
    <row r="15" spans="2:9" ht="15.75">
      <c r="B15" s="424"/>
      <c r="C15" s="527"/>
      <c r="D15" s="528"/>
      <c r="G15" s="917"/>
      <c r="H15" s="906"/>
      <c r="I15" s="424"/>
    </row>
    <row r="16" spans="2:9" ht="15.75">
      <c r="B16" s="424"/>
      <c r="C16" s="527"/>
      <c r="D16" s="528"/>
      <c r="G16" s="512"/>
      <c r="H16" s="906"/>
      <c r="I16" s="424"/>
    </row>
    <row r="17" spans="2:9" ht="15.75">
      <c r="B17" s="424"/>
      <c r="C17" s="527"/>
      <c r="D17" s="528"/>
      <c r="G17" s="512"/>
      <c r="H17" s="906"/>
      <c r="I17" s="424"/>
    </row>
    <row r="18" spans="2:9" ht="15.75">
      <c r="B18" s="424"/>
      <c r="C18" s="529" t="s">
        <v>296</v>
      </c>
      <c r="D18" s="529"/>
      <c r="E18" s="529"/>
      <c r="F18" s="530"/>
      <c r="G18" s="512"/>
      <c r="H18" s="906"/>
      <c r="I18" s="424"/>
    </row>
    <row r="19" spans="2:9" ht="15.75">
      <c r="B19" s="424"/>
      <c r="D19" s="528"/>
      <c r="G19" s="512"/>
      <c r="H19" s="906"/>
      <c r="I19" s="424"/>
    </row>
    <row r="20" spans="2:9" ht="15.75">
      <c r="B20" s="424"/>
      <c r="C20" s="531" t="s">
        <v>297</v>
      </c>
      <c r="D20" s="532" t="s">
        <v>298</v>
      </c>
      <c r="E20" s="533" t="s">
        <v>299</v>
      </c>
      <c r="G20" s="512"/>
      <c r="H20" s="906"/>
      <c r="I20" s="424"/>
    </row>
    <row r="21" spans="2:9" ht="15.75">
      <c r="B21" s="424"/>
      <c r="C21" s="534" t="s">
        <v>300</v>
      </c>
      <c r="D21" s="535">
        <f>D9*D10*D11</f>
        <v>0</v>
      </c>
      <c r="E21" s="536">
        <f>D21/60</f>
        <v>0</v>
      </c>
      <c r="I21" s="424"/>
    </row>
    <row r="22" spans="2:9" ht="15.75">
      <c r="B22" s="424"/>
      <c r="C22" s="534" t="s">
        <v>301</v>
      </c>
      <c r="D22" s="535">
        <f>(D10-1)*D13*D9*D11</f>
        <v>0</v>
      </c>
      <c r="E22" s="536">
        <f>D22/60</f>
        <v>0</v>
      </c>
      <c r="I22" s="424"/>
    </row>
    <row r="23" spans="2:9" ht="15.75">
      <c r="B23" s="424"/>
      <c r="C23" s="534" t="s">
        <v>302</v>
      </c>
      <c r="D23" s="535">
        <f>D9*D14*60</f>
        <v>0</v>
      </c>
      <c r="E23" s="536">
        <f>D23/60</f>
        <v>0</v>
      </c>
      <c r="I23" s="424"/>
    </row>
    <row r="24" spans="2:9" ht="15.75">
      <c r="B24" s="424"/>
      <c r="C24" s="534" t="s">
        <v>303</v>
      </c>
      <c r="D24" s="535">
        <f>D22+D23</f>
        <v>0</v>
      </c>
      <c r="E24" s="536">
        <f>D24/60</f>
        <v>0</v>
      </c>
      <c r="I24" s="424"/>
    </row>
    <row r="25" spans="2:9" ht="15.75">
      <c r="B25" s="424"/>
      <c r="C25" s="534" t="s">
        <v>304</v>
      </c>
      <c r="D25" s="535">
        <f>D24+D21</f>
        <v>0</v>
      </c>
      <c r="E25" s="536">
        <f>D25/60</f>
        <v>0</v>
      </c>
      <c r="I25" s="424"/>
    </row>
    <row r="26" spans="2:9" ht="15.75">
      <c r="B26" s="424"/>
      <c r="C26" s="424"/>
      <c r="D26" s="424"/>
      <c r="E26" s="424"/>
      <c r="F26" s="424"/>
      <c r="G26" s="424"/>
      <c r="H26" s="424"/>
      <c r="I26" s="424"/>
    </row>
    <row r="27" spans="2:9" ht="15.75">
      <c r="B27" s="512"/>
      <c r="C27" s="512"/>
      <c r="D27" s="512"/>
      <c r="E27" s="512"/>
      <c r="F27" s="512"/>
      <c r="G27" s="512"/>
      <c r="H27" s="512"/>
      <c r="I27" s="512"/>
    </row>
    <row r="28" spans="2:9" ht="15.75">
      <c r="B28" s="424"/>
      <c r="C28" s="424"/>
      <c r="D28" s="424"/>
      <c r="E28" s="424"/>
      <c r="F28" s="424"/>
      <c r="G28" s="424"/>
      <c r="H28" s="424"/>
      <c r="I28" s="424"/>
    </row>
    <row r="29" spans="2:9" ht="15">
      <c r="B29" s="424"/>
      <c r="C29" s="513" t="s">
        <v>281</v>
      </c>
      <c r="D29" s="509"/>
      <c r="E29" s="512"/>
      <c r="F29" s="512"/>
      <c r="G29" s="512"/>
      <c r="H29" s="512"/>
      <c r="I29" s="424"/>
    </row>
    <row r="30" spans="2:9" ht="15">
      <c r="B30" s="424"/>
      <c r="C30" s="514" t="s">
        <v>282</v>
      </c>
      <c r="D30" s="515"/>
      <c r="E30" s="512"/>
      <c r="F30" s="512"/>
      <c r="G30" s="512"/>
      <c r="H30" s="512"/>
      <c r="I30" s="424"/>
    </row>
    <row r="31" spans="2:9" ht="15">
      <c r="B31" s="424"/>
      <c r="C31" s="516" t="s">
        <v>283</v>
      </c>
      <c r="D31" s="517"/>
      <c r="E31" s="512"/>
      <c r="F31" s="512"/>
      <c r="G31" s="512"/>
      <c r="H31" s="512"/>
      <c r="I31" s="424"/>
    </row>
    <row r="32" spans="2:9" ht="15.75">
      <c r="B32" s="424"/>
      <c r="I32" s="424"/>
    </row>
    <row r="33" spans="2:9" ht="15">
      <c r="B33" s="424"/>
      <c r="C33" s="520" t="s">
        <v>288</v>
      </c>
      <c r="D33" s="521"/>
      <c r="G33" s="518" t="s">
        <v>284</v>
      </c>
      <c r="H33" s="518" t="s">
        <v>285</v>
      </c>
      <c r="I33" s="424"/>
    </row>
    <row r="34" spans="2:9" ht="15">
      <c r="B34" s="424"/>
      <c r="C34" s="520" t="s">
        <v>289</v>
      </c>
      <c r="D34" s="521"/>
      <c r="G34" s="523"/>
      <c r="H34" s="524"/>
      <c r="I34" s="424"/>
    </row>
    <row r="35" spans="2:9" ht="15">
      <c r="B35" s="424"/>
      <c r="C35" s="520" t="s">
        <v>290</v>
      </c>
      <c r="D35" s="521"/>
      <c r="G35" s="519" t="s">
        <v>286</v>
      </c>
      <c r="H35" s="519" t="s">
        <v>287</v>
      </c>
      <c r="I35" s="424"/>
    </row>
    <row r="36" spans="2:9" ht="15">
      <c r="B36" s="424"/>
      <c r="C36" s="520" t="s">
        <v>292</v>
      </c>
      <c r="D36" s="521"/>
      <c r="G36" s="525"/>
      <c r="H36" s="522"/>
      <c r="I36" s="424"/>
    </row>
    <row r="37" spans="2:9" ht="15.75">
      <c r="B37" s="424"/>
      <c r="C37" s="520" t="s">
        <v>293</v>
      </c>
      <c r="D37" s="526"/>
      <c r="I37" s="424"/>
    </row>
    <row r="38" spans="2:9" ht="15.75">
      <c r="B38" s="424"/>
      <c r="C38" s="520" t="s">
        <v>294</v>
      </c>
      <c r="D38" s="526"/>
      <c r="G38" s="537" t="s">
        <v>305</v>
      </c>
      <c r="H38" s="906"/>
      <c r="I38" s="424"/>
    </row>
    <row r="39" spans="2:9" ht="15.75">
      <c r="B39" s="424"/>
      <c r="C39" s="527"/>
      <c r="D39" s="528"/>
      <c r="G39" s="512"/>
      <c r="H39" s="906"/>
      <c r="I39" s="424"/>
    </row>
    <row r="40" spans="2:9" ht="15.75">
      <c r="B40" s="424"/>
      <c r="C40" s="527"/>
      <c r="D40" s="528"/>
      <c r="G40" s="512"/>
      <c r="H40" s="906"/>
      <c r="I40" s="424"/>
    </row>
    <row r="41" spans="2:9" ht="15.75">
      <c r="B41" s="424"/>
      <c r="C41" s="527"/>
      <c r="D41" s="528"/>
      <c r="G41" s="512"/>
      <c r="H41" s="906"/>
      <c r="I41" s="424"/>
    </row>
    <row r="42" spans="2:9" ht="15.75">
      <c r="B42" s="424"/>
      <c r="C42" s="529" t="s">
        <v>296</v>
      </c>
      <c r="D42" s="529"/>
      <c r="E42" s="529"/>
      <c r="F42" s="530"/>
      <c r="G42" s="512"/>
      <c r="H42" s="906"/>
      <c r="I42" s="424"/>
    </row>
    <row r="43" spans="2:9" ht="15.75">
      <c r="B43" s="424"/>
      <c r="D43" s="528"/>
      <c r="G43" s="512"/>
      <c r="H43" s="906"/>
      <c r="I43" s="424"/>
    </row>
    <row r="44" spans="2:9" ht="15.75">
      <c r="B44" s="424"/>
      <c r="C44" s="531" t="s">
        <v>297</v>
      </c>
      <c r="D44" s="532" t="s">
        <v>298</v>
      </c>
      <c r="E44" s="533" t="s">
        <v>299</v>
      </c>
      <c r="G44" s="512"/>
      <c r="H44" s="906"/>
      <c r="I44" s="424"/>
    </row>
    <row r="45" spans="2:9" ht="15.75">
      <c r="B45" s="424"/>
      <c r="C45" s="534" t="s">
        <v>300</v>
      </c>
      <c r="D45" s="535">
        <f>D33*D34*D35</f>
        <v>0</v>
      </c>
      <c r="E45" s="536">
        <f>D45/60</f>
        <v>0</v>
      </c>
      <c r="I45" s="424"/>
    </row>
    <row r="46" spans="2:9" ht="15.75">
      <c r="B46" s="424"/>
      <c r="C46" s="534" t="s">
        <v>301</v>
      </c>
      <c r="D46" s="535">
        <f>(D34-1)*D37*D33*D35</f>
        <v>0</v>
      </c>
      <c r="E46" s="536">
        <f>D46/60</f>
        <v>0</v>
      </c>
      <c r="I46" s="424"/>
    </row>
    <row r="47" spans="2:9" ht="15.75">
      <c r="B47" s="424"/>
      <c r="C47" s="534" t="s">
        <v>302</v>
      </c>
      <c r="D47" s="535">
        <f>D33*D38*60</f>
        <v>0</v>
      </c>
      <c r="E47" s="536">
        <f>D47/60</f>
        <v>0</v>
      </c>
      <c r="I47" s="424"/>
    </row>
    <row r="48" spans="2:9" ht="15.75">
      <c r="B48" s="424"/>
      <c r="C48" s="534" t="s">
        <v>303</v>
      </c>
      <c r="D48" s="535">
        <f>D46+D47</f>
        <v>0</v>
      </c>
      <c r="E48" s="536">
        <f>D48/60</f>
        <v>0</v>
      </c>
      <c r="I48" s="424"/>
    </row>
    <row r="49" spans="2:9" ht="15.75">
      <c r="B49" s="424"/>
      <c r="C49" s="534" t="s">
        <v>304</v>
      </c>
      <c r="D49" s="535">
        <f>D48+D45</f>
        <v>0</v>
      </c>
      <c r="E49" s="536">
        <f>D49/60</f>
        <v>0</v>
      </c>
      <c r="I49" s="424"/>
    </row>
    <row r="50" spans="2:9" ht="15.75">
      <c r="B50" s="424"/>
      <c r="C50" s="424"/>
      <c r="D50" s="424"/>
      <c r="E50" s="424"/>
      <c r="F50" s="424"/>
      <c r="G50" s="424"/>
      <c r="H50" s="424"/>
      <c r="I50" s="424"/>
    </row>
    <row r="52" spans="3:8" ht="18">
      <c r="C52" s="902" t="s">
        <v>306</v>
      </c>
      <c r="D52" s="903"/>
      <c r="E52" s="903"/>
      <c r="F52" s="903"/>
      <c r="G52" s="903"/>
      <c r="H52" s="903"/>
    </row>
    <row r="53" spans="3:8" ht="15.75">
      <c r="C53" s="904" t="s">
        <v>307</v>
      </c>
      <c r="D53" s="905"/>
      <c r="E53" s="905"/>
      <c r="F53" s="905"/>
      <c r="G53" s="905"/>
      <c r="H53" s="905"/>
    </row>
    <row r="54" spans="3:8" ht="15.75">
      <c r="C54" s="905"/>
      <c r="D54" s="905"/>
      <c r="E54" s="905"/>
      <c r="F54" s="905"/>
      <c r="G54" s="905"/>
      <c r="H54" s="905"/>
    </row>
    <row r="55" spans="2:9" ht="15.75">
      <c r="B55" s="424"/>
      <c r="C55" s="424"/>
      <c r="D55" s="424"/>
      <c r="E55" s="424"/>
      <c r="F55" s="424"/>
      <c r="G55" s="424"/>
      <c r="H55" s="424"/>
      <c r="I55" s="424"/>
    </row>
    <row r="56" spans="2:9" ht="15">
      <c r="B56" s="424"/>
      <c r="C56" s="513" t="s">
        <v>281</v>
      </c>
      <c r="D56" s="509"/>
      <c r="E56" s="512"/>
      <c r="F56" s="512"/>
      <c r="G56" s="512"/>
      <c r="H56" s="512"/>
      <c r="I56" s="424"/>
    </row>
    <row r="57" spans="2:9" ht="15">
      <c r="B57" s="424"/>
      <c r="C57" s="514" t="s">
        <v>282</v>
      </c>
      <c r="D57" s="515"/>
      <c r="E57" s="512"/>
      <c r="F57" s="512"/>
      <c r="G57" s="512"/>
      <c r="H57" s="512"/>
      <c r="I57" s="424"/>
    </row>
    <row r="58" spans="2:9" ht="15">
      <c r="B58" s="424"/>
      <c r="C58" s="516" t="s">
        <v>283</v>
      </c>
      <c r="D58" s="517"/>
      <c r="E58" s="512"/>
      <c r="F58" s="512"/>
      <c r="G58" s="512"/>
      <c r="H58" s="512"/>
      <c r="I58" s="424"/>
    </row>
    <row r="59" spans="2:9" ht="15.75">
      <c r="B59" s="424"/>
      <c r="I59" s="424"/>
    </row>
    <row r="60" spans="2:9" ht="15">
      <c r="B60" s="424"/>
      <c r="C60" s="520" t="s">
        <v>288</v>
      </c>
      <c r="D60" s="521"/>
      <c r="G60" s="518" t="s">
        <v>284</v>
      </c>
      <c r="H60" s="518" t="s">
        <v>285</v>
      </c>
      <c r="I60" s="424"/>
    </row>
    <row r="61" spans="2:9" ht="15">
      <c r="B61" s="424"/>
      <c r="C61" s="520" t="s">
        <v>289</v>
      </c>
      <c r="D61" s="521"/>
      <c r="G61" s="523"/>
      <c r="H61" s="524"/>
      <c r="I61" s="424"/>
    </row>
    <row r="62" spans="2:9" ht="15">
      <c r="B62" s="424"/>
      <c r="C62" s="520" t="s">
        <v>290</v>
      </c>
      <c r="D62" s="521"/>
      <c r="G62" s="519" t="s">
        <v>286</v>
      </c>
      <c r="H62" s="519" t="s">
        <v>287</v>
      </c>
      <c r="I62" s="424"/>
    </row>
    <row r="63" spans="2:9" ht="15">
      <c r="B63" s="424"/>
      <c r="C63" s="520" t="s">
        <v>292</v>
      </c>
      <c r="D63" s="521"/>
      <c r="G63" s="525"/>
      <c r="H63" s="522"/>
      <c r="I63" s="424"/>
    </row>
    <row r="64" spans="2:9" ht="15.75">
      <c r="B64" s="424"/>
      <c r="C64" s="520" t="s">
        <v>293</v>
      </c>
      <c r="D64" s="526"/>
      <c r="I64" s="424"/>
    </row>
    <row r="65" spans="2:9" ht="15.75">
      <c r="B65" s="424"/>
      <c r="C65" s="520" t="s">
        <v>294</v>
      </c>
      <c r="D65" s="526"/>
      <c r="G65" s="537" t="s">
        <v>305</v>
      </c>
      <c r="H65" s="906"/>
      <c r="I65" s="424"/>
    </row>
    <row r="66" spans="2:9" ht="15.75">
      <c r="B66" s="424"/>
      <c r="C66" s="527"/>
      <c r="D66" s="528"/>
      <c r="G66" s="512"/>
      <c r="H66" s="906"/>
      <c r="I66" s="424"/>
    </row>
    <row r="67" spans="2:9" ht="15.75">
      <c r="B67" s="424"/>
      <c r="C67" s="527"/>
      <c r="D67" s="528"/>
      <c r="G67" s="512"/>
      <c r="H67" s="906"/>
      <c r="I67" s="424"/>
    </row>
    <row r="68" spans="2:9" ht="15.75">
      <c r="B68" s="424"/>
      <c r="C68" s="527"/>
      <c r="D68" s="528"/>
      <c r="G68" s="512"/>
      <c r="H68" s="906"/>
      <c r="I68" s="424"/>
    </row>
    <row r="69" spans="2:9" ht="15.75">
      <c r="B69" s="424"/>
      <c r="C69" s="529" t="s">
        <v>296</v>
      </c>
      <c r="D69" s="529"/>
      <c r="E69" s="529"/>
      <c r="F69" s="530"/>
      <c r="G69" s="512"/>
      <c r="H69" s="906"/>
      <c r="I69" s="424"/>
    </row>
    <row r="70" spans="2:9" ht="15.75">
      <c r="B70" s="424"/>
      <c r="D70" s="528"/>
      <c r="G70" s="512"/>
      <c r="H70" s="906"/>
      <c r="I70" s="424"/>
    </row>
    <row r="71" spans="2:9" ht="15.75">
      <c r="B71" s="424"/>
      <c r="C71" s="531" t="s">
        <v>297</v>
      </c>
      <c r="D71" s="532" t="s">
        <v>298</v>
      </c>
      <c r="E71" s="533" t="s">
        <v>299</v>
      </c>
      <c r="G71" s="512"/>
      <c r="H71" s="906"/>
      <c r="I71" s="424"/>
    </row>
    <row r="72" spans="2:9" ht="15.75">
      <c r="B72" s="424"/>
      <c r="C72" s="534" t="s">
        <v>300</v>
      </c>
      <c r="D72" s="535">
        <f>D60*D61*D62</f>
        <v>0</v>
      </c>
      <c r="E72" s="536">
        <f>D72/60</f>
        <v>0</v>
      </c>
      <c r="I72" s="424"/>
    </row>
    <row r="73" spans="2:9" ht="15.75">
      <c r="B73" s="424"/>
      <c r="C73" s="534" t="s">
        <v>301</v>
      </c>
      <c r="D73" s="535">
        <f>(D61-1)*D64*D60*D62</f>
        <v>0</v>
      </c>
      <c r="E73" s="536">
        <f>D73/60</f>
        <v>0</v>
      </c>
      <c r="I73" s="424"/>
    </row>
    <row r="74" spans="2:9" ht="15.75">
      <c r="B74" s="424"/>
      <c r="C74" s="534" t="s">
        <v>302</v>
      </c>
      <c r="D74" s="535">
        <f>D60*D65*60</f>
        <v>0</v>
      </c>
      <c r="E74" s="536">
        <f>D74/60</f>
        <v>0</v>
      </c>
      <c r="I74" s="424"/>
    </row>
    <row r="75" spans="2:9" ht="15.75">
      <c r="B75" s="424"/>
      <c r="C75" s="534" t="s">
        <v>303</v>
      </c>
      <c r="D75" s="535">
        <f>D73+D74</f>
        <v>0</v>
      </c>
      <c r="E75" s="536">
        <f>D75/60</f>
        <v>0</v>
      </c>
      <c r="I75" s="424"/>
    </row>
    <row r="76" spans="2:9" ht="15.75">
      <c r="B76" s="424"/>
      <c r="C76" s="534" t="s">
        <v>304</v>
      </c>
      <c r="D76" s="535">
        <f>D75+D72</f>
        <v>0</v>
      </c>
      <c r="E76" s="536">
        <f>D76/60</f>
        <v>0</v>
      </c>
      <c r="I76" s="424"/>
    </row>
    <row r="77" spans="2:9" ht="15.75">
      <c r="B77" s="424"/>
      <c r="C77" s="424"/>
      <c r="D77" s="424"/>
      <c r="E77" s="424"/>
      <c r="F77" s="424"/>
      <c r="G77" s="424"/>
      <c r="H77" s="424"/>
      <c r="I77" s="424"/>
    </row>
  </sheetData>
  <mergeCells count="9">
    <mergeCell ref="C53:H54"/>
    <mergeCell ref="H65:H71"/>
    <mergeCell ref="C1:D1"/>
    <mergeCell ref="E1:G1"/>
    <mergeCell ref="C3:H3"/>
    <mergeCell ref="G14:G15"/>
    <mergeCell ref="H14:H20"/>
    <mergeCell ref="H38:H44"/>
    <mergeCell ref="C52:H52"/>
  </mergeCells>
  <dataValidations count="6">
    <dataValidation type="list" allowBlank="1" showInputMessage="1" showErrorMessage="1" sqref="D12 D36 D63">
      <formula1>"Passive, Active"</formula1>
    </dataValidation>
    <dataValidation type="list" allowBlank="1" showInputMessage="1" showErrorMessage="1" sqref="H12 H36 H63">
      <formula1>"Minutes, Hours, Hours:Minutes, Laps, Km, Miles, Meters, Repetitions"</formula1>
    </dataValidation>
    <dataValidation type="list" allowBlank="1" showInputMessage="1" showErrorMessage="1" sqref="H10 H34 H61">
      <formula1>"% MAP, % VO2 max, % MAS, % Max speed, % Max strength, km/h, mph, m/s, s/400 m, s/lap, Watts, % HR Karvonen, %max HR, RM, Max ROM"</formula1>
    </dataValidation>
    <dataValidation type="list" allowBlank="1" showInputMessage="1" showErrorMessage="1" sqref="D7 D31 D58">
      <formula1>"Running, Cycling, Bicycle ergometer, Roller blading, X country Skiing, Swimming, Skating, Rowing ergometer, Elliptical, Stairs machine, Rope skipping, Free weights, Resistance machine, No equipment needed"</formula1>
    </dataValidation>
    <dataValidation type="list" allowBlank="1" showInputMessage="1" showErrorMessage="1" sqref="D6 D30 D57">
      <formula1>"Continuous, Intermittent, Resistance training, Progressive loading, Fartlek"</formula1>
    </dataValidation>
    <dataValidation type="list" allowBlank="1" showInputMessage="1" showErrorMessage="1" sqref="D5 D29 D56">
      <formula1>"Aerobic endurance, Maximum aerobic power, Alactic power, Alactic endurance, Lactic power, Lactic endurance, Maximum strength, Strength endurance, Speed strength, Flexibility"</formula1>
    </dataValidation>
  </dataValidations>
  <printOptions/>
  <pageMargins left="0.7" right="0.7" top="0.75" bottom="0.75" header="0.3" footer="0.3"/>
  <pageSetup horizontalDpi="600" verticalDpi="600" orientation="portrait"/>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66"/>
  </sheetPr>
  <dimension ref="A1:H58"/>
  <sheetViews>
    <sheetView workbookViewId="0" topLeftCell="A1">
      <selection activeCell="A30" sqref="A30"/>
    </sheetView>
  </sheetViews>
  <sheetFormatPr defaultColWidth="9.125" defaultRowHeight="15.75"/>
  <cols>
    <col min="1" max="1" width="51.375" style="415" customWidth="1"/>
    <col min="2" max="2" width="16.375" style="415" customWidth="1"/>
    <col min="3" max="3" width="9.875" style="415" customWidth="1"/>
    <col min="4" max="4" width="43.625" style="415" customWidth="1"/>
    <col min="5" max="5" width="13.50390625" style="415" customWidth="1"/>
    <col min="6" max="6" width="15.00390625" style="415" customWidth="1"/>
    <col min="7" max="7" width="11.50390625" style="415" customWidth="1"/>
    <col min="8" max="8" width="15.50390625" style="415" customWidth="1"/>
    <col min="9" max="16384" width="9.125" style="415" customWidth="1"/>
  </cols>
  <sheetData>
    <row r="1" spans="3:8" ht="18">
      <c r="C1" s="586"/>
      <c r="D1" s="593" t="s">
        <v>323</v>
      </c>
      <c r="E1" s="586">
        <v>1</v>
      </c>
      <c r="F1" s="586">
        <v>2</v>
      </c>
      <c r="G1" s="586">
        <v>3</v>
      </c>
      <c r="H1" s="586">
        <v>4</v>
      </c>
    </row>
    <row r="3" spans="3:8" ht="15">
      <c r="C3" s="594"/>
      <c r="D3" s="595" t="s">
        <v>324</v>
      </c>
      <c r="E3" s="594" t="s">
        <v>325</v>
      </c>
      <c r="F3" s="594" t="s">
        <v>325</v>
      </c>
      <c r="G3" s="594" t="s">
        <v>325</v>
      </c>
      <c r="H3" s="594" t="s">
        <v>325</v>
      </c>
    </row>
    <row r="4" spans="1:8" ht="17">
      <c r="A4" s="596" t="s">
        <v>326</v>
      </c>
      <c r="B4" s="597">
        <f>(B6-B7-B8-B9-B10)*(1-B11)*B12</f>
        <v>234.5</v>
      </c>
      <c r="C4" s="598"/>
      <c r="D4" s="599" t="s">
        <v>17</v>
      </c>
      <c r="E4" s="600">
        <v>234.5</v>
      </c>
      <c r="F4" s="600"/>
      <c r="G4" s="600"/>
      <c r="H4" s="600"/>
    </row>
    <row r="5" spans="1:8" ht="18" customHeight="1">
      <c r="A5" s="601"/>
      <c r="B5" s="602"/>
      <c r="C5" s="598"/>
      <c r="D5" s="599" t="s">
        <v>19</v>
      </c>
      <c r="E5" s="600"/>
      <c r="F5" s="600"/>
      <c r="G5" s="600"/>
      <c r="H5" s="600"/>
    </row>
    <row r="6" spans="1:8" ht="15">
      <c r="A6" s="603" t="s">
        <v>327</v>
      </c>
      <c r="B6" s="604">
        <v>120</v>
      </c>
      <c r="C6" s="598"/>
      <c r="D6" s="599" t="s">
        <v>20</v>
      </c>
      <c r="E6" s="600"/>
      <c r="F6" s="600"/>
      <c r="G6" s="600"/>
      <c r="H6" s="600"/>
    </row>
    <row r="7" spans="1:8" ht="15">
      <c r="A7" s="605" t="s">
        <v>328</v>
      </c>
      <c r="B7" s="606">
        <v>8</v>
      </c>
      <c r="C7" s="598"/>
      <c r="D7" s="599" t="s">
        <v>21</v>
      </c>
      <c r="E7" s="600"/>
      <c r="F7" s="600"/>
      <c r="G7" s="600"/>
      <c r="H7" s="600"/>
    </row>
    <row r="8" spans="1:8" ht="15">
      <c r="A8" s="605" t="s">
        <v>329</v>
      </c>
      <c r="B8" s="606">
        <v>5</v>
      </c>
      <c r="C8" s="598"/>
      <c r="D8" s="599" t="s">
        <v>22</v>
      </c>
      <c r="E8" s="600"/>
      <c r="F8" s="600"/>
      <c r="G8" s="600"/>
      <c r="H8" s="600"/>
    </row>
    <row r="9" spans="1:8" ht="15">
      <c r="A9" s="605" t="s">
        <v>330</v>
      </c>
      <c r="B9" s="606">
        <v>35</v>
      </c>
      <c r="C9" s="598"/>
      <c r="D9" s="599" t="s">
        <v>59</v>
      </c>
      <c r="E9" s="600"/>
      <c r="F9" s="600"/>
      <c r="G9" s="600"/>
      <c r="H9" s="600"/>
    </row>
    <row r="10" spans="1:8" ht="15">
      <c r="A10" s="605" t="s">
        <v>331</v>
      </c>
      <c r="B10" s="606">
        <v>5</v>
      </c>
      <c r="C10" s="598"/>
      <c r="D10" s="599" t="s">
        <v>243</v>
      </c>
      <c r="E10" s="600"/>
      <c r="F10" s="600"/>
      <c r="G10" s="600"/>
      <c r="H10" s="600"/>
    </row>
    <row r="11" spans="1:8" ht="15">
      <c r="A11" s="605" t="s">
        <v>332</v>
      </c>
      <c r="B11" s="606">
        <v>0.5</v>
      </c>
      <c r="C11" s="512"/>
      <c r="D11" s="607"/>
      <c r="E11" s="587"/>
      <c r="F11" s="587"/>
      <c r="G11" s="587"/>
      <c r="H11" s="587"/>
    </row>
    <row r="12" spans="1:8" ht="15">
      <c r="A12" s="605" t="s">
        <v>333</v>
      </c>
      <c r="B12" s="606">
        <v>7</v>
      </c>
      <c r="C12" s="608"/>
      <c r="D12" s="609" t="s">
        <v>334</v>
      </c>
      <c r="E12" s="610">
        <f>SUM(E4:E11)</f>
        <v>234.5</v>
      </c>
      <c r="F12" s="610">
        <f>SUM(F4:F11)</f>
        <v>0</v>
      </c>
      <c r="G12" s="610">
        <f>SUM(G4:G11)</f>
        <v>0</v>
      </c>
      <c r="H12" s="610">
        <f>SUM(H4:H11)</f>
        <v>0</v>
      </c>
    </row>
    <row r="13" spans="3:8" ht="15">
      <c r="C13" s="512"/>
      <c r="D13" s="611" t="s">
        <v>335</v>
      </c>
      <c r="E13" s="612">
        <f>E12/7</f>
        <v>33.5</v>
      </c>
      <c r="F13" s="612">
        <f aca="true" t="shared" si="0" ref="F13:H13">F12/7</f>
        <v>0</v>
      </c>
      <c r="G13" s="612">
        <f t="shared" si="0"/>
        <v>0</v>
      </c>
      <c r="H13" s="612">
        <f t="shared" si="0"/>
        <v>0</v>
      </c>
    </row>
    <row r="14" spans="3:8" ht="12" customHeight="1">
      <c r="C14" s="512"/>
      <c r="D14" s="613" t="s">
        <v>336</v>
      </c>
      <c r="E14" s="614" t="e">
        <f>STDEV(E4:E10)</f>
        <v>#DIV/0!</v>
      </c>
      <c r="F14" s="614" t="e">
        <f>STDEV(F4:F10)</f>
        <v>#DIV/0!</v>
      </c>
      <c r="G14" s="614" t="e">
        <f>STDEV(G4:G10)</f>
        <v>#DIV/0!</v>
      </c>
      <c r="H14" s="614" t="e">
        <f>STDEV(H4:H10)</f>
        <v>#DIV/0!</v>
      </c>
    </row>
    <row r="15" spans="1:4" ht="24.75" customHeight="1">
      <c r="A15" s="615" t="s">
        <v>337</v>
      </c>
      <c r="B15" s="418">
        <f>SUM(B16:B20)</f>
        <v>234.5</v>
      </c>
      <c r="C15" s="512"/>
      <c r="D15" s="607"/>
    </row>
    <row r="16" spans="1:8" ht="23.25" customHeight="1">
      <c r="A16" s="616" t="s">
        <v>338</v>
      </c>
      <c r="B16" s="617">
        <v>234.5</v>
      </c>
      <c r="C16" s="618"/>
      <c r="D16" s="619" t="s">
        <v>339</v>
      </c>
      <c r="E16" s="620">
        <f>(E13)/100</f>
        <v>0.335</v>
      </c>
      <c r="F16" s="620">
        <f>(F13)/100</f>
        <v>0</v>
      </c>
      <c r="G16" s="620">
        <f>G13/100</f>
        <v>0</v>
      </c>
      <c r="H16" s="620">
        <f>H13/100</f>
        <v>0</v>
      </c>
    </row>
    <row r="17" spans="1:8" ht="22.5" customHeight="1">
      <c r="A17" s="616" t="s">
        <v>340</v>
      </c>
      <c r="B17" s="617"/>
      <c r="C17" s="618"/>
      <c r="D17" s="621"/>
      <c r="E17" s="622"/>
      <c r="F17" s="622"/>
      <c r="G17" s="622"/>
      <c r="H17" s="622"/>
    </row>
    <row r="18" spans="1:2" ht="24" customHeight="1">
      <c r="A18" s="616" t="s">
        <v>341</v>
      </c>
      <c r="B18" s="617"/>
    </row>
    <row r="19" spans="1:5" ht="24.75" customHeight="1">
      <c r="A19" s="616" t="s">
        <v>342</v>
      </c>
      <c r="B19" s="617"/>
      <c r="C19" s="623"/>
      <c r="D19" s="624"/>
      <c r="E19" s="624"/>
    </row>
    <row r="20" spans="1:5" ht="24.75" customHeight="1">
      <c r="A20" s="616" t="s">
        <v>343</v>
      </c>
      <c r="B20" s="617"/>
      <c r="C20" s="512"/>
      <c r="D20" s="591"/>
      <c r="E20" s="591"/>
    </row>
    <row r="21" spans="3:5" ht="24.75" customHeight="1">
      <c r="C21" s="625"/>
      <c r="D21" s="626"/>
      <c r="E21" s="626"/>
    </row>
    <row r="22" spans="3:5" ht="15">
      <c r="C22" s="512"/>
      <c r="D22" s="626"/>
      <c r="E22" s="626"/>
    </row>
    <row r="23" spans="3:5" ht="15">
      <c r="C23" s="512"/>
      <c r="D23" s="626"/>
      <c r="E23" s="626"/>
    </row>
    <row r="24" spans="3:5" ht="15">
      <c r="C24" s="512"/>
      <c r="D24" s="626"/>
      <c r="E24" s="626"/>
    </row>
    <row r="25" spans="3:5" ht="15">
      <c r="C25" s="512"/>
      <c r="D25" s="626"/>
      <c r="E25" s="626"/>
    </row>
    <row r="26" spans="3:5" ht="15">
      <c r="C26" s="512"/>
      <c r="D26" s="626"/>
      <c r="E26" s="626"/>
    </row>
    <row r="27" spans="3:5" ht="15">
      <c r="C27" s="512"/>
      <c r="D27" s="626"/>
      <c r="E27" s="626"/>
    </row>
    <row r="39" ht="15"/>
    <row r="40" ht="15"/>
    <row r="46" ht="15.75">
      <c r="E46" s="627"/>
    </row>
    <row r="47" spans="3:5" ht="15.75">
      <c r="C47" s="537" t="s">
        <v>344</v>
      </c>
      <c r="D47" s="537"/>
      <c r="E47" s="628"/>
    </row>
    <row r="48" ht="15.75">
      <c r="E48" s="628"/>
    </row>
    <row r="49" ht="15.75">
      <c r="E49" s="628"/>
    </row>
    <row r="50" ht="15.75">
      <c r="E50" s="628"/>
    </row>
    <row r="51" ht="15.75">
      <c r="E51" s="629"/>
    </row>
    <row r="52" ht="15.75">
      <c r="E52" s="629"/>
    </row>
    <row r="53" ht="15.75">
      <c r="E53" s="629"/>
    </row>
    <row r="54" ht="15.75">
      <c r="E54" s="629"/>
    </row>
    <row r="55" ht="15.75">
      <c r="E55" s="629"/>
    </row>
    <row r="56" ht="15.75">
      <c r="E56" s="629"/>
    </row>
    <row r="57" ht="15.75">
      <c r="E57" s="629"/>
    </row>
    <row r="58" ht="15.75">
      <c r="E58" s="627"/>
    </row>
  </sheetData>
  <printOptions/>
  <pageMargins left="0.7" right="0.7" top="0.75" bottom="0.75" header="0.3" footer="0.3"/>
  <pageSetup horizontalDpi="600" verticalDpi="600" orientation="portrait" paperSize="5"/>
  <drawing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66"/>
  </sheetPr>
  <dimension ref="A1:BD93"/>
  <sheetViews>
    <sheetView workbookViewId="0" topLeftCell="A1">
      <pane xSplit="4" topLeftCell="E1" activePane="topRight" state="frozen"/>
      <selection pane="topRight" activeCell="A1" sqref="A1"/>
    </sheetView>
  </sheetViews>
  <sheetFormatPr defaultColWidth="9.125" defaultRowHeight="15.75"/>
  <cols>
    <col min="1" max="1" width="53.375" style="415" bestFit="1" customWidth="1"/>
    <col min="2" max="2" width="16.375" style="415" customWidth="1"/>
    <col min="3" max="3" width="9.875" style="415" customWidth="1"/>
    <col min="4" max="4" width="34.875" style="415" customWidth="1"/>
    <col min="5" max="5" width="13.50390625" style="415" customWidth="1"/>
    <col min="6" max="6" width="15.00390625" style="415" customWidth="1"/>
    <col min="7" max="7" width="15.125" style="415" customWidth="1"/>
    <col min="8" max="8" width="15.50390625" style="415" customWidth="1"/>
    <col min="9" max="10" width="15.00390625" style="415" customWidth="1"/>
    <col min="11" max="11" width="14.00390625" style="415" customWidth="1"/>
    <col min="12" max="12" width="12.125" style="415" customWidth="1"/>
    <col min="13" max="13" width="11.125" style="415" customWidth="1"/>
    <col min="14" max="17" width="11.50390625" style="415" customWidth="1"/>
    <col min="18" max="19" width="11.125" style="415" customWidth="1"/>
    <col min="20" max="20" width="10.50390625" style="415" customWidth="1"/>
    <col min="21" max="23" width="9.125" style="415" customWidth="1"/>
    <col min="24" max="24" width="10.875" style="415" customWidth="1"/>
    <col min="25" max="25" width="11.50390625" style="415" customWidth="1"/>
    <col min="26" max="26" width="10.50390625" style="415" customWidth="1"/>
    <col min="27" max="27" width="12.125" style="415" customWidth="1"/>
    <col min="28" max="28" width="11.00390625" style="415" customWidth="1"/>
    <col min="29" max="30" width="10.875" style="415" customWidth="1"/>
    <col min="31" max="31" width="11.00390625" style="415" customWidth="1"/>
    <col min="32" max="32" width="9.125" style="415" customWidth="1"/>
    <col min="33" max="33" width="10.625" style="415" customWidth="1"/>
    <col min="34" max="34" width="10.50390625" style="415" customWidth="1"/>
    <col min="35" max="35" width="10.875" style="415" customWidth="1"/>
    <col min="36" max="36" width="11.00390625" style="415" customWidth="1"/>
    <col min="37" max="37" width="10.625" style="415" customWidth="1"/>
    <col min="38" max="38" width="10.00390625" style="415" customWidth="1"/>
    <col min="39" max="39" width="10.50390625" style="415" customWidth="1"/>
    <col min="40" max="40" width="10.625" style="415" customWidth="1"/>
    <col min="41" max="44" width="10.50390625" style="415" customWidth="1"/>
    <col min="45" max="45" width="10.875" style="415" customWidth="1"/>
    <col min="46" max="46" width="10.50390625" style="415" customWidth="1"/>
    <col min="47" max="47" width="10.875" style="415" customWidth="1"/>
    <col min="48" max="48" width="10.625" style="415" customWidth="1"/>
    <col min="49" max="49" width="10.875" style="415" customWidth="1"/>
    <col min="50" max="50" width="10.50390625" style="415" customWidth="1"/>
    <col min="51" max="51" width="10.625" style="415" customWidth="1"/>
    <col min="52" max="53" width="10.50390625" style="415" customWidth="1"/>
    <col min="54" max="54" width="11.00390625" style="415" customWidth="1"/>
    <col min="55" max="56" width="10.875" style="415" customWidth="1"/>
    <col min="57" max="16384" width="9.125" style="415" customWidth="1"/>
  </cols>
  <sheetData>
    <row r="1" spans="1:56" ht="18">
      <c r="A1" s="649" t="s">
        <v>349</v>
      </c>
      <c r="C1" s="586"/>
      <c r="D1" s="593" t="s">
        <v>345</v>
      </c>
      <c r="E1" s="586">
        <v>1</v>
      </c>
      <c r="F1" s="586">
        <v>2</v>
      </c>
      <c r="G1" s="586">
        <v>3</v>
      </c>
      <c r="H1" s="586">
        <v>4</v>
      </c>
      <c r="I1" s="586">
        <v>5</v>
      </c>
      <c r="J1" s="586">
        <v>6</v>
      </c>
      <c r="K1" s="586">
        <v>7</v>
      </c>
      <c r="L1" s="586">
        <v>8</v>
      </c>
      <c r="M1" s="586">
        <v>9</v>
      </c>
      <c r="N1" s="586">
        <v>10</v>
      </c>
      <c r="O1" s="586">
        <v>11</v>
      </c>
      <c r="P1" s="586">
        <v>12</v>
      </c>
      <c r="Q1" s="586">
        <v>13</v>
      </c>
      <c r="R1" s="586">
        <v>14</v>
      </c>
      <c r="S1" s="586">
        <v>15</v>
      </c>
      <c r="T1" s="586">
        <v>16</v>
      </c>
      <c r="U1" s="586">
        <v>17</v>
      </c>
      <c r="V1" s="586">
        <v>18</v>
      </c>
      <c r="W1" s="586">
        <v>19</v>
      </c>
      <c r="X1" s="586">
        <v>20</v>
      </c>
      <c r="Y1" s="586">
        <v>21</v>
      </c>
      <c r="Z1" s="586">
        <v>22</v>
      </c>
      <c r="AA1" s="586">
        <v>23</v>
      </c>
      <c r="AB1" s="586">
        <v>24</v>
      </c>
      <c r="AC1" s="586">
        <v>25</v>
      </c>
      <c r="AD1" s="586">
        <v>26</v>
      </c>
      <c r="AE1" s="586">
        <v>27</v>
      </c>
      <c r="AF1" s="586">
        <v>28</v>
      </c>
      <c r="AG1" s="586">
        <v>29</v>
      </c>
      <c r="AH1" s="586">
        <v>30</v>
      </c>
      <c r="AI1" s="586">
        <v>31</v>
      </c>
      <c r="AJ1" s="586">
        <v>32</v>
      </c>
      <c r="AK1" s="586">
        <v>33</v>
      </c>
      <c r="AL1" s="586">
        <v>34</v>
      </c>
      <c r="AM1" s="586">
        <v>35</v>
      </c>
      <c r="AN1" s="586">
        <v>36</v>
      </c>
      <c r="AO1" s="586">
        <v>37</v>
      </c>
      <c r="AP1" s="586">
        <v>38</v>
      </c>
      <c r="AQ1" s="586">
        <v>39</v>
      </c>
      <c r="AR1" s="586">
        <v>40</v>
      </c>
      <c r="AS1" s="586">
        <v>41</v>
      </c>
      <c r="AT1" s="586">
        <v>42</v>
      </c>
      <c r="AU1" s="586">
        <v>43</v>
      </c>
      <c r="AV1" s="586">
        <v>44</v>
      </c>
      <c r="AW1" s="586">
        <v>45</v>
      </c>
      <c r="AX1" s="586">
        <v>46</v>
      </c>
      <c r="AY1" s="586">
        <v>47</v>
      </c>
      <c r="AZ1" s="586">
        <v>48</v>
      </c>
      <c r="BA1" s="586">
        <v>49</v>
      </c>
      <c r="BB1" s="586">
        <v>50</v>
      </c>
      <c r="BC1" s="586">
        <v>51</v>
      </c>
      <c r="BD1" s="586">
        <v>52</v>
      </c>
    </row>
    <row r="3" spans="3:56" ht="15">
      <c r="C3" s="594"/>
      <c r="D3" s="595" t="s">
        <v>346</v>
      </c>
      <c r="E3" s="594" t="s">
        <v>325</v>
      </c>
      <c r="F3" s="594" t="s">
        <v>325</v>
      </c>
      <c r="G3" s="594" t="s">
        <v>325</v>
      </c>
      <c r="H3" s="594" t="s">
        <v>325</v>
      </c>
      <c r="I3" s="594" t="s">
        <v>325</v>
      </c>
      <c r="J3" s="594" t="s">
        <v>325</v>
      </c>
      <c r="K3" s="594" t="s">
        <v>325</v>
      </c>
      <c r="L3" s="594" t="s">
        <v>325</v>
      </c>
      <c r="M3" s="594" t="s">
        <v>325</v>
      </c>
      <c r="N3" s="594" t="s">
        <v>325</v>
      </c>
      <c r="O3" s="594" t="s">
        <v>325</v>
      </c>
      <c r="P3" s="594" t="s">
        <v>325</v>
      </c>
      <c r="Q3" s="594" t="s">
        <v>325</v>
      </c>
      <c r="R3" s="594" t="s">
        <v>325</v>
      </c>
      <c r="S3" s="594" t="s">
        <v>325</v>
      </c>
      <c r="T3" s="594" t="s">
        <v>325</v>
      </c>
      <c r="U3" s="594" t="s">
        <v>325</v>
      </c>
      <c r="V3" s="594" t="s">
        <v>325</v>
      </c>
      <c r="W3" s="594" t="s">
        <v>325</v>
      </c>
      <c r="X3" s="594" t="s">
        <v>325</v>
      </c>
      <c r="Y3" s="594" t="s">
        <v>325</v>
      </c>
      <c r="Z3" s="594" t="s">
        <v>325</v>
      </c>
      <c r="AA3" s="594" t="s">
        <v>325</v>
      </c>
      <c r="AB3" s="594" t="s">
        <v>325</v>
      </c>
      <c r="AC3" s="594" t="s">
        <v>325</v>
      </c>
      <c r="AD3" s="594" t="s">
        <v>325</v>
      </c>
      <c r="AE3" s="594" t="s">
        <v>325</v>
      </c>
      <c r="AF3" s="594" t="s">
        <v>325</v>
      </c>
      <c r="AG3" s="594" t="s">
        <v>325</v>
      </c>
      <c r="AH3" s="594" t="s">
        <v>325</v>
      </c>
      <c r="AI3" s="594" t="s">
        <v>325</v>
      </c>
      <c r="AJ3" s="594" t="s">
        <v>325</v>
      </c>
      <c r="AK3" s="594" t="s">
        <v>325</v>
      </c>
      <c r="AL3" s="594" t="s">
        <v>325</v>
      </c>
      <c r="AM3" s="594" t="s">
        <v>325</v>
      </c>
      <c r="AN3" s="594" t="s">
        <v>325</v>
      </c>
      <c r="AO3" s="594" t="s">
        <v>325</v>
      </c>
      <c r="AP3" s="594" t="s">
        <v>325</v>
      </c>
      <c r="AQ3" s="594" t="s">
        <v>325</v>
      </c>
      <c r="AR3" s="594" t="s">
        <v>325</v>
      </c>
      <c r="AS3" s="594" t="s">
        <v>325</v>
      </c>
      <c r="AT3" s="594" t="s">
        <v>325</v>
      </c>
      <c r="AU3" s="594" t="s">
        <v>325</v>
      </c>
      <c r="AV3" s="594" t="s">
        <v>325</v>
      </c>
      <c r="AW3" s="594" t="s">
        <v>325</v>
      </c>
      <c r="AX3" s="594" t="s">
        <v>325</v>
      </c>
      <c r="AY3" s="594" t="s">
        <v>325</v>
      </c>
      <c r="AZ3" s="594" t="s">
        <v>325</v>
      </c>
      <c r="BA3" s="594" t="s">
        <v>325</v>
      </c>
      <c r="BB3" s="594" t="s">
        <v>325</v>
      </c>
      <c r="BC3" s="594" t="s">
        <v>325</v>
      </c>
      <c r="BD3" s="594" t="s">
        <v>325</v>
      </c>
    </row>
    <row r="4" spans="1:56" ht="17">
      <c r="A4" s="630" t="s">
        <v>326</v>
      </c>
      <c r="B4" s="631">
        <f>(B6-B7-B8-B9-B10)*(1-B11)*B12</f>
        <v>0</v>
      </c>
      <c r="C4" s="598"/>
      <c r="D4" s="632" t="s">
        <v>17</v>
      </c>
      <c r="E4" s="633"/>
      <c r="F4" s="633"/>
      <c r="G4" s="633"/>
      <c r="H4" s="633"/>
      <c r="I4" s="633"/>
      <c r="J4" s="633"/>
      <c r="K4" s="633"/>
      <c r="L4" s="633"/>
      <c r="M4" s="633"/>
      <c r="N4" s="633"/>
      <c r="O4" s="633"/>
      <c r="P4" s="633"/>
      <c r="Q4" s="633"/>
      <c r="R4" s="633"/>
      <c r="S4" s="633"/>
      <c r="T4" s="633"/>
      <c r="U4" s="633"/>
      <c r="V4" s="633"/>
      <c r="W4" s="633"/>
      <c r="X4" s="633"/>
      <c r="Y4" s="633"/>
      <c r="Z4" s="633"/>
      <c r="AA4" s="633"/>
      <c r="AB4" s="633"/>
      <c r="AC4" s="633"/>
      <c r="AD4" s="633"/>
      <c r="AE4" s="633"/>
      <c r="AF4" s="633"/>
      <c r="AG4" s="633"/>
      <c r="AH4" s="633"/>
      <c r="AI4" s="633"/>
      <c r="AJ4" s="633"/>
      <c r="AK4" s="633"/>
      <c r="AL4" s="633"/>
      <c r="AM4" s="633"/>
      <c r="AN4" s="633"/>
      <c r="AO4" s="633"/>
      <c r="AP4" s="633"/>
      <c r="AQ4" s="633"/>
      <c r="AR4" s="633"/>
      <c r="AS4" s="633"/>
      <c r="AT4" s="633"/>
      <c r="AU4" s="633"/>
      <c r="AV4" s="633"/>
      <c r="AW4" s="633"/>
      <c r="AX4" s="633"/>
      <c r="AY4" s="633"/>
      <c r="AZ4" s="633"/>
      <c r="BA4" s="633"/>
      <c r="BB4" s="633"/>
      <c r="BC4" s="633"/>
      <c r="BD4" s="633"/>
    </row>
    <row r="5" spans="1:56" ht="18" customHeight="1">
      <c r="A5" s="601"/>
      <c r="B5" s="602"/>
      <c r="C5" s="598"/>
      <c r="D5" s="632" t="s">
        <v>19</v>
      </c>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c r="AF5" s="633"/>
      <c r="AG5" s="633"/>
      <c r="AH5" s="633"/>
      <c r="AI5" s="633"/>
      <c r="AJ5" s="633"/>
      <c r="AK5" s="633"/>
      <c r="AL5" s="633"/>
      <c r="AM5" s="633"/>
      <c r="AN5" s="633"/>
      <c r="AO5" s="633"/>
      <c r="AP5" s="633"/>
      <c r="AQ5" s="633"/>
      <c r="AR5" s="633"/>
      <c r="AS5" s="633"/>
      <c r="AT5" s="633"/>
      <c r="AU5" s="633"/>
      <c r="AV5" s="633"/>
      <c r="AW5" s="633"/>
      <c r="AX5" s="633"/>
      <c r="AY5" s="633"/>
      <c r="AZ5" s="633"/>
      <c r="BA5" s="633"/>
      <c r="BB5" s="633"/>
      <c r="BC5" s="633"/>
      <c r="BD5" s="633"/>
    </row>
    <row r="6" spans="1:56" ht="15">
      <c r="A6" s="603" t="s">
        <v>327</v>
      </c>
      <c r="B6" s="604"/>
      <c r="C6" s="598"/>
      <c r="D6" s="632" t="s">
        <v>20</v>
      </c>
      <c r="E6" s="633"/>
      <c r="F6" s="633"/>
      <c r="G6" s="633"/>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3"/>
      <c r="AY6" s="633"/>
      <c r="AZ6" s="633"/>
      <c r="BA6" s="633"/>
      <c r="BB6" s="633"/>
      <c r="BC6" s="633"/>
      <c r="BD6" s="633"/>
    </row>
    <row r="7" spans="1:56" ht="15">
      <c r="A7" s="605" t="s">
        <v>328</v>
      </c>
      <c r="B7" s="606"/>
      <c r="C7" s="598"/>
      <c r="D7" s="632" t="s">
        <v>21</v>
      </c>
      <c r="E7" s="633"/>
      <c r="F7" s="633"/>
      <c r="G7" s="633"/>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633"/>
      <c r="AK7" s="633"/>
      <c r="AL7" s="633"/>
      <c r="AM7" s="633"/>
      <c r="AN7" s="633"/>
      <c r="AO7" s="633"/>
      <c r="AP7" s="633"/>
      <c r="AQ7" s="633"/>
      <c r="AR7" s="633"/>
      <c r="AS7" s="633"/>
      <c r="AT7" s="633"/>
      <c r="AU7" s="633"/>
      <c r="AV7" s="633"/>
      <c r="AW7" s="633"/>
      <c r="AX7" s="633"/>
      <c r="AY7" s="633"/>
      <c r="AZ7" s="633"/>
      <c r="BA7" s="633"/>
      <c r="BB7" s="633"/>
      <c r="BC7" s="633"/>
      <c r="BD7" s="633"/>
    </row>
    <row r="8" spans="1:56" ht="15">
      <c r="A8" s="605" t="s">
        <v>329</v>
      </c>
      <c r="B8" s="606"/>
      <c r="C8" s="598"/>
      <c r="D8" s="632" t="s">
        <v>22</v>
      </c>
      <c r="E8" s="633"/>
      <c r="F8" s="633"/>
      <c r="G8" s="633"/>
      <c r="H8" s="633"/>
      <c r="I8" s="633"/>
      <c r="J8" s="633"/>
      <c r="K8" s="633"/>
      <c r="L8" s="633"/>
      <c r="M8" s="633"/>
      <c r="N8" s="633"/>
      <c r="O8" s="633"/>
      <c r="P8" s="633"/>
      <c r="Q8" s="633"/>
      <c r="R8" s="633"/>
      <c r="S8" s="633"/>
      <c r="T8" s="633"/>
      <c r="U8" s="633"/>
      <c r="V8" s="633"/>
      <c r="W8" s="633"/>
      <c r="X8" s="633"/>
      <c r="Y8" s="633"/>
      <c r="Z8" s="633"/>
      <c r="AA8" s="633"/>
      <c r="AB8" s="633"/>
      <c r="AC8" s="633"/>
      <c r="AD8" s="633"/>
      <c r="AE8" s="633"/>
      <c r="AF8" s="633"/>
      <c r="AG8" s="633"/>
      <c r="AH8" s="633"/>
      <c r="AI8" s="633"/>
      <c r="AJ8" s="633"/>
      <c r="AK8" s="633"/>
      <c r="AL8" s="633"/>
      <c r="AM8" s="633"/>
      <c r="AN8" s="633"/>
      <c r="AO8" s="633"/>
      <c r="AP8" s="633"/>
      <c r="AQ8" s="633"/>
      <c r="AR8" s="633"/>
      <c r="AS8" s="633"/>
      <c r="AT8" s="633"/>
      <c r="AU8" s="633"/>
      <c r="AV8" s="633"/>
      <c r="AW8" s="633"/>
      <c r="AX8" s="633"/>
      <c r="AY8" s="633"/>
      <c r="AZ8" s="633"/>
      <c r="BA8" s="633"/>
      <c r="BB8" s="633"/>
      <c r="BC8" s="633"/>
      <c r="BD8" s="633"/>
    </row>
    <row r="9" spans="1:56" ht="15">
      <c r="A9" s="605" t="s">
        <v>330</v>
      </c>
      <c r="B9" s="606"/>
      <c r="C9" s="598"/>
      <c r="D9" s="632" t="s">
        <v>59</v>
      </c>
      <c r="E9" s="633"/>
      <c r="F9" s="633"/>
      <c r="G9" s="633"/>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3"/>
      <c r="AK9" s="633"/>
      <c r="AL9" s="633"/>
      <c r="AM9" s="633"/>
      <c r="AN9" s="633"/>
      <c r="AO9" s="633"/>
      <c r="AP9" s="633"/>
      <c r="AQ9" s="633"/>
      <c r="AR9" s="633"/>
      <c r="AS9" s="633"/>
      <c r="AT9" s="633"/>
      <c r="AU9" s="633"/>
      <c r="AV9" s="633"/>
      <c r="AW9" s="633"/>
      <c r="AX9" s="633"/>
      <c r="AY9" s="633"/>
      <c r="AZ9" s="633"/>
      <c r="BA9" s="633"/>
      <c r="BB9" s="633"/>
      <c r="BC9" s="633"/>
      <c r="BD9" s="633"/>
    </row>
    <row r="10" spans="1:56" ht="15">
      <c r="A10" s="605" t="s">
        <v>331</v>
      </c>
      <c r="B10" s="606"/>
      <c r="C10" s="598"/>
      <c r="D10" s="632" t="s">
        <v>243</v>
      </c>
      <c r="E10" s="633"/>
      <c r="F10" s="633"/>
      <c r="G10" s="633"/>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3"/>
      <c r="BA10" s="633"/>
      <c r="BB10" s="633"/>
      <c r="BC10" s="633"/>
      <c r="BD10" s="633"/>
    </row>
    <row r="11" spans="1:56" ht="15">
      <c r="A11" s="605" t="s">
        <v>347</v>
      </c>
      <c r="B11" s="606"/>
      <c r="C11" s="512"/>
      <c r="D11" s="60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7"/>
      <c r="AY11" s="587"/>
      <c r="AZ11" s="587"/>
      <c r="BA11" s="587"/>
      <c r="BB11" s="587"/>
      <c r="BC11" s="587"/>
      <c r="BD11" s="587"/>
    </row>
    <row r="12" spans="1:56" ht="15">
      <c r="A12" s="634" t="s">
        <v>333</v>
      </c>
      <c r="B12" s="606"/>
      <c r="C12" s="608"/>
      <c r="D12" s="635" t="s">
        <v>334</v>
      </c>
      <c r="E12" s="636">
        <f aca="true" t="shared" si="0" ref="E12:J12">SUM(E4:E11)</f>
        <v>0</v>
      </c>
      <c r="F12" s="610">
        <f t="shared" si="0"/>
        <v>0</v>
      </c>
      <c r="G12" s="610">
        <f t="shared" si="0"/>
        <v>0</v>
      </c>
      <c r="H12" s="610">
        <f t="shared" si="0"/>
        <v>0</v>
      </c>
      <c r="I12" s="610">
        <f t="shared" si="0"/>
        <v>0</v>
      </c>
      <c r="J12" s="610">
        <f t="shared" si="0"/>
        <v>0</v>
      </c>
      <c r="K12" s="610">
        <f aca="true" t="shared" si="1" ref="K12:BD12">SUM(K4:K11)</f>
        <v>0</v>
      </c>
      <c r="L12" s="610">
        <f t="shared" si="1"/>
        <v>0</v>
      </c>
      <c r="M12" s="610">
        <f t="shared" si="1"/>
        <v>0</v>
      </c>
      <c r="N12" s="610">
        <f t="shared" si="1"/>
        <v>0</v>
      </c>
      <c r="O12" s="610">
        <f t="shared" si="1"/>
        <v>0</v>
      </c>
      <c r="P12" s="610">
        <f t="shared" si="1"/>
        <v>0</v>
      </c>
      <c r="Q12" s="610">
        <f t="shared" si="1"/>
        <v>0</v>
      </c>
      <c r="R12" s="610">
        <f t="shared" si="1"/>
        <v>0</v>
      </c>
      <c r="S12" s="610">
        <f t="shared" si="1"/>
        <v>0</v>
      </c>
      <c r="T12" s="610">
        <f t="shared" si="1"/>
        <v>0</v>
      </c>
      <c r="U12" s="610">
        <f t="shared" si="1"/>
        <v>0</v>
      </c>
      <c r="V12" s="610">
        <f t="shared" si="1"/>
        <v>0</v>
      </c>
      <c r="W12" s="610">
        <f t="shared" si="1"/>
        <v>0</v>
      </c>
      <c r="X12" s="610">
        <f t="shared" si="1"/>
        <v>0</v>
      </c>
      <c r="Y12" s="610">
        <f t="shared" si="1"/>
        <v>0</v>
      </c>
      <c r="Z12" s="610">
        <f t="shared" si="1"/>
        <v>0</v>
      </c>
      <c r="AA12" s="610">
        <f t="shared" si="1"/>
        <v>0</v>
      </c>
      <c r="AB12" s="610">
        <f t="shared" si="1"/>
        <v>0</v>
      </c>
      <c r="AC12" s="610">
        <f t="shared" si="1"/>
        <v>0</v>
      </c>
      <c r="AD12" s="610">
        <f t="shared" si="1"/>
        <v>0</v>
      </c>
      <c r="AE12" s="610">
        <f t="shared" si="1"/>
        <v>0</v>
      </c>
      <c r="AF12" s="610">
        <f t="shared" si="1"/>
        <v>0</v>
      </c>
      <c r="AG12" s="610">
        <f t="shared" si="1"/>
        <v>0</v>
      </c>
      <c r="AH12" s="610">
        <f t="shared" si="1"/>
        <v>0</v>
      </c>
      <c r="AI12" s="610">
        <f t="shared" si="1"/>
        <v>0</v>
      </c>
      <c r="AJ12" s="610">
        <f t="shared" si="1"/>
        <v>0</v>
      </c>
      <c r="AK12" s="610">
        <f t="shared" si="1"/>
        <v>0</v>
      </c>
      <c r="AL12" s="610">
        <f t="shared" si="1"/>
        <v>0</v>
      </c>
      <c r="AM12" s="610">
        <f t="shared" si="1"/>
        <v>0</v>
      </c>
      <c r="AN12" s="610">
        <f t="shared" si="1"/>
        <v>0</v>
      </c>
      <c r="AO12" s="610">
        <f t="shared" si="1"/>
        <v>0</v>
      </c>
      <c r="AP12" s="610">
        <f t="shared" si="1"/>
        <v>0</v>
      </c>
      <c r="AQ12" s="610">
        <f t="shared" si="1"/>
        <v>0</v>
      </c>
      <c r="AR12" s="610">
        <f t="shared" si="1"/>
        <v>0</v>
      </c>
      <c r="AS12" s="610">
        <f t="shared" si="1"/>
        <v>0</v>
      </c>
      <c r="AT12" s="610">
        <f t="shared" si="1"/>
        <v>0</v>
      </c>
      <c r="AU12" s="610">
        <f t="shared" si="1"/>
        <v>0</v>
      </c>
      <c r="AV12" s="610">
        <f t="shared" si="1"/>
        <v>0</v>
      </c>
      <c r="AW12" s="610">
        <f t="shared" si="1"/>
        <v>0</v>
      </c>
      <c r="AX12" s="610">
        <f t="shared" si="1"/>
        <v>0</v>
      </c>
      <c r="AY12" s="610">
        <f t="shared" si="1"/>
        <v>0</v>
      </c>
      <c r="AZ12" s="610">
        <f t="shared" si="1"/>
        <v>0</v>
      </c>
      <c r="BA12" s="610">
        <f t="shared" si="1"/>
        <v>0</v>
      </c>
      <c r="BB12" s="610">
        <f t="shared" si="1"/>
        <v>0</v>
      </c>
      <c r="BC12" s="610">
        <f t="shared" si="1"/>
        <v>0</v>
      </c>
      <c r="BD12" s="610">
        <f t="shared" si="1"/>
        <v>0</v>
      </c>
    </row>
    <row r="13" spans="3:56" ht="15">
      <c r="C13" s="512"/>
      <c r="D13" s="637" t="s">
        <v>335</v>
      </c>
      <c r="E13" s="638">
        <f>E12/7</f>
        <v>0</v>
      </c>
      <c r="F13" s="612">
        <f aca="true" t="shared" si="2" ref="F13:BD13">F12/7</f>
        <v>0</v>
      </c>
      <c r="G13" s="612">
        <f t="shared" si="2"/>
        <v>0</v>
      </c>
      <c r="H13" s="612">
        <f t="shared" si="2"/>
        <v>0</v>
      </c>
      <c r="I13" s="612">
        <f t="shared" si="2"/>
        <v>0</v>
      </c>
      <c r="J13" s="612">
        <f t="shared" si="2"/>
        <v>0</v>
      </c>
      <c r="K13" s="612">
        <f t="shared" si="2"/>
        <v>0</v>
      </c>
      <c r="L13" s="612">
        <f t="shared" si="2"/>
        <v>0</v>
      </c>
      <c r="M13" s="612">
        <f t="shared" si="2"/>
        <v>0</v>
      </c>
      <c r="N13" s="612">
        <f t="shared" si="2"/>
        <v>0</v>
      </c>
      <c r="O13" s="612">
        <f t="shared" si="2"/>
        <v>0</v>
      </c>
      <c r="P13" s="612">
        <f t="shared" si="2"/>
        <v>0</v>
      </c>
      <c r="Q13" s="612">
        <f t="shared" si="2"/>
        <v>0</v>
      </c>
      <c r="R13" s="612">
        <f t="shared" si="2"/>
        <v>0</v>
      </c>
      <c r="S13" s="612">
        <f t="shared" si="2"/>
        <v>0</v>
      </c>
      <c r="T13" s="612">
        <f t="shared" si="2"/>
        <v>0</v>
      </c>
      <c r="U13" s="612">
        <f t="shared" si="2"/>
        <v>0</v>
      </c>
      <c r="V13" s="612">
        <f t="shared" si="2"/>
        <v>0</v>
      </c>
      <c r="W13" s="612">
        <f t="shared" si="2"/>
        <v>0</v>
      </c>
      <c r="X13" s="612">
        <f t="shared" si="2"/>
        <v>0</v>
      </c>
      <c r="Y13" s="612">
        <f t="shared" si="2"/>
        <v>0</v>
      </c>
      <c r="Z13" s="612">
        <f t="shared" si="2"/>
        <v>0</v>
      </c>
      <c r="AA13" s="612">
        <f t="shared" si="2"/>
        <v>0</v>
      </c>
      <c r="AB13" s="612">
        <f t="shared" si="2"/>
        <v>0</v>
      </c>
      <c r="AC13" s="612">
        <f t="shared" si="2"/>
        <v>0</v>
      </c>
      <c r="AD13" s="612">
        <f t="shared" si="2"/>
        <v>0</v>
      </c>
      <c r="AE13" s="612">
        <f t="shared" si="2"/>
        <v>0</v>
      </c>
      <c r="AF13" s="612">
        <f t="shared" si="2"/>
        <v>0</v>
      </c>
      <c r="AG13" s="612">
        <f t="shared" si="2"/>
        <v>0</v>
      </c>
      <c r="AH13" s="612">
        <f t="shared" si="2"/>
        <v>0</v>
      </c>
      <c r="AI13" s="612">
        <f t="shared" si="2"/>
        <v>0</v>
      </c>
      <c r="AJ13" s="612">
        <f t="shared" si="2"/>
        <v>0</v>
      </c>
      <c r="AK13" s="612">
        <f t="shared" si="2"/>
        <v>0</v>
      </c>
      <c r="AL13" s="612">
        <f t="shared" si="2"/>
        <v>0</v>
      </c>
      <c r="AM13" s="612">
        <f t="shared" si="2"/>
        <v>0</v>
      </c>
      <c r="AN13" s="612">
        <f t="shared" si="2"/>
        <v>0</v>
      </c>
      <c r="AO13" s="612">
        <f t="shared" si="2"/>
        <v>0</v>
      </c>
      <c r="AP13" s="612">
        <f t="shared" si="2"/>
        <v>0</v>
      </c>
      <c r="AQ13" s="612">
        <f t="shared" si="2"/>
        <v>0</v>
      </c>
      <c r="AR13" s="612">
        <f t="shared" si="2"/>
        <v>0</v>
      </c>
      <c r="AS13" s="612">
        <f t="shared" si="2"/>
        <v>0</v>
      </c>
      <c r="AT13" s="612">
        <f t="shared" si="2"/>
        <v>0</v>
      </c>
      <c r="AU13" s="612">
        <f t="shared" si="2"/>
        <v>0</v>
      </c>
      <c r="AV13" s="612">
        <f t="shared" si="2"/>
        <v>0</v>
      </c>
      <c r="AW13" s="612">
        <f t="shared" si="2"/>
        <v>0</v>
      </c>
      <c r="AX13" s="612">
        <f t="shared" si="2"/>
        <v>0</v>
      </c>
      <c r="AY13" s="612">
        <f t="shared" si="2"/>
        <v>0</v>
      </c>
      <c r="AZ13" s="612">
        <f t="shared" si="2"/>
        <v>0</v>
      </c>
      <c r="BA13" s="612">
        <f t="shared" si="2"/>
        <v>0</v>
      </c>
      <c r="BB13" s="612">
        <f t="shared" si="2"/>
        <v>0</v>
      </c>
      <c r="BC13" s="612">
        <f t="shared" si="2"/>
        <v>0</v>
      </c>
      <c r="BD13" s="612">
        <f t="shared" si="2"/>
        <v>0</v>
      </c>
    </row>
    <row r="14" spans="3:56" ht="12" customHeight="1">
      <c r="C14" s="512"/>
      <c r="D14" s="613" t="s">
        <v>336</v>
      </c>
      <c r="E14" s="639" t="e">
        <f aca="true" t="shared" si="3" ref="E14:BD14">STDEV(E4:E10)</f>
        <v>#DIV/0!</v>
      </c>
      <c r="F14" s="614" t="e">
        <f t="shared" si="3"/>
        <v>#DIV/0!</v>
      </c>
      <c r="G14" s="614" t="e">
        <f t="shared" si="3"/>
        <v>#DIV/0!</v>
      </c>
      <c r="H14" s="614" t="e">
        <f t="shared" si="3"/>
        <v>#DIV/0!</v>
      </c>
      <c r="I14" s="614" t="e">
        <f t="shared" si="3"/>
        <v>#DIV/0!</v>
      </c>
      <c r="J14" s="614" t="e">
        <f t="shared" si="3"/>
        <v>#DIV/0!</v>
      </c>
      <c r="K14" s="614" t="e">
        <f t="shared" si="3"/>
        <v>#DIV/0!</v>
      </c>
      <c r="L14" s="614" t="e">
        <f t="shared" si="3"/>
        <v>#DIV/0!</v>
      </c>
      <c r="M14" s="614" t="e">
        <f t="shared" si="3"/>
        <v>#DIV/0!</v>
      </c>
      <c r="N14" s="614" t="e">
        <f t="shared" si="3"/>
        <v>#DIV/0!</v>
      </c>
      <c r="O14" s="614" t="e">
        <f t="shared" si="3"/>
        <v>#DIV/0!</v>
      </c>
      <c r="P14" s="614" t="e">
        <f t="shared" si="3"/>
        <v>#DIV/0!</v>
      </c>
      <c r="Q14" s="614" t="e">
        <f t="shared" si="3"/>
        <v>#DIV/0!</v>
      </c>
      <c r="R14" s="614" t="e">
        <f t="shared" si="3"/>
        <v>#DIV/0!</v>
      </c>
      <c r="S14" s="614" t="e">
        <f t="shared" si="3"/>
        <v>#DIV/0!</v>
      </c>
      <c r="T14" s="614" t="e">
        <f t="shared" si="3"/>
        <v>#DIV/0!</v>
      </c>
      <c r="U14" s="614" t="e">
        <f t="shared" si="3"/>
        <v>#DIV/0!</v>
      </c>
      <c r="V14" s="614" t="e">
        <f t="shared" si="3"/>
        <v>#DIV/0!</v>
      </c>
      <c r="W14" s="614" t="e">
        <f t="shared" si="3"/>
        <v>#DIV/0!</v>
      </c>
      <c r="X14" s="614" t="e">
        <f t="shared" si="3"/>
        <v>#DIV/0!</v>
      </c>
      <c r="Y14" s="614" t="e">
        <f t="shared" si="3"/>
        <v>#DIV/0!</v>
      </c>
      <c r="Z14" s="614" t="e">
        <f t="shared" si="3"/>
        <v>#DIV/0!</v>
      </c>
      <c r="AA14" s="614" t="e">
        <f t="shared" si="3"/>
        <v>#DIV/0!</v>
      </c>
      <c r="AB14" s="614" t="e">
        <f t="shared" si="3"/>
        <v>#DIV/0!</v>
      </c>
      <c r="AC14" s="614" t="e">
        <f t="shared" si="3"/>
        <v>#DIV/0!</v>
      </c>
      <c r="AD14" s="614" t="e">
        <f t="shared" si="3"/>
        <v>#DIV/0!</v>
      </c>
      <c r="AE14" s="614" t="e">
        <f t="shared" si="3"/>
        <v>#DIV/0!</v>
      </c>
      <c r="AF14" s="614" t="e">
        <f t="shared" si="3"/>
        <v>#DIV/0!</v>
      </c>
      <c r="AG14" s="614" t="e">
        <f t="shared" si="3"/>
        <v>#DIV/0!</v>
      </c>
      <c r="AH14" s="614" t="e">
        <f t="shared" si="3"/>
        <v>#DIV/0!</v>
      </c>
      <c r="AI14" s="614" t="e">
        <f t="shared" si="3"/>
        <v>#DIV/0!</v>
      </c>
      <c r="AJ14" s="614" t="e">
        <f t="shared" si="3"/>
        <v>#DIV/0!</v>
      </c>
      <c r="AK14" s="614" t="e">
        <f t="shared" si="3"/>
        <v>#DIV/0!</v>
      </c>
      <c r="AL14" s="614" t="e">
        <f t="shared" si="3"/>
        <v>#DIV/0!</v>
      </c>
      <c r="AM14" s="614" t="e">
        <f t="shared" si="3"/>
        <v>#DIV/0!</v>
      </c>
      <c r="AN14" s="614" t="e">
        <f t="shared" si="3"/>
        <v>#DIV/0!</v>
      </c>
      <c r="AO14" s="614" t="e">
        <f t="shared" si="3"/>
        <v>#DIV/0!</v>
      </c>
      <c r="AP14" s="614" t="e">
        <f t="shared" si="3"/>
        <v>#DIV/0!</v>
      </c>
      <c r="AQ14" s="614" t="e">
        <f t="shared" si="3"/>
        <v>#DIV/0!</v>
      </c>
      <c r="AR14" s="614" t="e">
        <f t="shared" si="3"/>
        <v>#DIV/0!</v>
      </c>
      <c r="AS14" s="614" t="e">
        <f t="shared" si="3"/>
        <v>#DIV/0!</v>
      </c>
      <c r="AT14" s="614" t="e">
        <f t="shared" si="3"/>
        <v>#DIV/0!</v>
      </c>
      <c r="AU14" s="614" t="e">
        <f t="shared" si="3"/>
        <v>#DIV/0!</v>
      </c>
      <c r="AV14" s="614" t="e">
        <f t="shared" si="3"/>
        <v>#DIV/0!</v>
      </c>
      <c r="AW14" s="614" t="e">
        <f t="shared" si="3"/>
        <v>#DIV/0!</v>
      </c>
      <c r="AX14" s="614" t="e">
        <f t="shared" si="3"/>
        <v>#DIV/0!</v>
      </c>
      <c r="AY14" s="614" t="e">
        <f t="shared" si="3"/>
        <v>#DIV/0!</v>
      </c>
      <c r="AZ14" s="614" t="e">
        <f t="shared" si="3"/>
        <v>#DIV/0!</v>
      </c>
      <c r="BA14" s="614" t="e">
        <f t="shared" si="3"/>
        <v>#DIV/0!</v>
      </c>
      <c r="BB14" s="614" t="e">
        <f t="shared" si="3"/>
        <v>#DIV/0!</v>
      </c>
      <c r="BC14" s="614" t="e">
        <f t="shared" si="3"/>
        <v>#DIV/0!</v>
      </c>
      <c r="BD14" s="614" t="e">
        <f t="shared" si="3"/>
        <v>#DIV/0!</v>
      </c>
    </row>
    <row r="15" spans="1:4" ht="24.75" customHeight="1">
      <c r="A15" s="640" t="s">
        <v>337</v>
      </c>
      <c r="B15" s="641">
        <f>SUM(B16:B20)</f>
        <v>0</v>
      </c>
      <c r="C15" s="512"/>
      <c r="D15" s="607"/>
    </row>
    <row r="16" spans="1:56" ht="23.25" customHeight="1">
      <c r="A16" s="642" t="s">
        <v>338</v>
      </c>
      <c r="B16" s="617"/>
      <c r="C16" s="618"/>
      <c r="D16" s="643" t="s">
        <v>348</v>
      </c>
      <c r="E16" s="644">
        <f>(E13)/100</f>
        <v>0</v>
      </c>
      <c r="F16" s="620">
        <f>(F13)/100</f>
        <v>0</v>
      </c>
      <c r="G16" s="620">
        <f>G13/100</f>
        <v>0</v>
      </c>
      <c r="H16" s="620">
        <f>H13/100</f>
        <v>0</v>
      </c>
      <c r="I16" s="620">
        <f>(I13)/100</f>
        <v>0</v>
      </c>
      <c r="J16" s="620">
        <f>(J13)/100</f>
        <v>0</v>
      </c>
      <c r="K16" s="620">
        <f aca="true" t="shared" si="4" ref="K16:BD16">(K13)/100</f>
        <v>0</v>
      </c>
      <c r="L16" s="620">
        <f t="shared" si="4"/>
        <v>0</v>
      </c>
      <c r="M16" s="620">
        <f t="shared" si="4"/>
        <v>0</v>
      </c>
      <c r="N16" s="620">
        <f t="shared" si="4"/>
        <v>0</v>
      </c>
      <c r="O16" s="620">
        <f t="shared" si="4"/>
        <v>0</v>
      </c>
      <c r="P16" s="620">
        <f t="shared" si="4"/>
        <v>0</v>
      </c>
      <c r="Q16" s="620">
        <f t="shared" si="4"/>
        <v>0</v>
      </c>
      <c r="R16" s="620">
        <f t="shared" si="4"/>
        <v>0</v>
      </c>
      <c r="S16" s="620">
        <f t="shared" si="4"/>
        <v>0</v>
      </c>
      <c r="T16" s="620">
        <f t="shared" si="4"/>
        <v>0</v>
      </c>
      <c r="U16" s="620">
        <f t="shared" si="4"/>
        <v>0</v>
      </c>
      <c r="V16" s="620">
        <f t="shared" si="4"/>
        <v>0</v>
      </c>
      <c r="W16" s="620">
        <f t="shared" si="4"/>
        <v>0</v>
      </c>
      <c r="X16" s="620">
        <f t="shared" si="4"/>
        <v>0</v>
      </c>
      <c r="Y16" s="620">
        <f t="shared" si="4"/>
        <v>0</v>
      </c>
      <c r="Z16" s="620">
        <f t="shared" si="4"/>
        <v>0</v>
      </c>
      <c r="AA16" s="620">
        <f t="shared" si="4"/>
        <v>0</v>
      </c>
      <c r="AB16" s="620">
        <f t="shared" si="4"/>
        <v>0</v>
      </c>
      <c r="AC16" s="620">
        <f t="shared" si="4"/>
        <v>0</v>
      </c>
      <c r="AD16" s="620">
        <f t="shared" si="4"/>
        <v>0</v>
      </c>
      <c r="AE16" s="620">
        <f t="shared" si="4"/>
        <v>0</v>
      </c>
      <c r="AF16" s="620">
        <f t="shared" si="4"/>
        <v>0</v>
      </c>
      <c r="AG16" s="620">
        <f t="shared" si="4"/>
        <v>0</v>
      </c>
      <c r="AH16" s="620">
        <f t="shared" si="4"/>
        <v>0</v>
      </c>
      <c r="AI16" s="620">
        <f t="shared" si="4"/>
        <v>0</v>
      </c>
      <c r="AJ16" s="620">
        <f t="shared" si="4"/>
        <v>0</v>
      </c>
      <c r="AK16" s="620">
        <f t="shared" si="4"/>
        <v>0</v>
      </c>
      <c r="AL16" s="620">
        <f t="shared" si="4"/>
        <v>0</v>
      </c>
      <c r="AM16" s="620">
        <f t="shared" si="4"/>
        <v>0</v>
      </c>
      <c r="AN16" s="620">
        <f t="shared" si="4"/>
        <v>0</v>
      </c>
      <c r="AO16" s="620">
        <f t="shared" si="4"/>
        <v>0</v>
      </c>
      <c r="AP16" s="620">
        <f t="shared" si="4"/>
        <v>0</v>
      </c>
      <c r="AQ16" s="620">
        <f t="shared" si="4"/>
        <v>0</v>
      </c>
      <c r="AR16" s="620">
        <f t="shared" si="4"/>
        <v>0</v>
      </c>
      <c r="AS16" s="620">
        <f t="shared" si="4"/>
        <v>0</v>
      </c>
      <c r="AT16" s="620">
        <f t="shared" si="4"/>
        <v>0</v>
      </c>
      <c r="AU16" s="620">
        <f t="shared" si="4"/>
        <v>0</v>
      </c>
      <c r="AV16" s="620">
        <f t="shared" si="4"/>
        <v>0</v>
      </c>
      <c r="AW16" s="620">
        <f t="shared" si="4"/>
        <v>0</v>
      </c>
      <c r="AX16" s="620">
        <f t="shared" si="4"/>
        <v>0</v>
      </c>
      <c r="AY16" s="620">
        <f t="shared" si="4"/>
        <v>0</v>
      </c>
      <c r="AZ16" s="620">
        <f t="shared" si="4"/>
        <v>0</v>
      </c>
      <c r="BA16" s="620">
        <f t="shared" si="4"/>
        <v>0</v>
      </c>
      <c r="BB16" s="620">
        <f t="shared" si="4"/>
        <v>0</v>
      </c>
      <c r="BC16" s="620">
        <f t="shared" si="4"/>
        <v>0</v>
      </c>
      <c r="BD16" s="620">
        <f t="shared" si="4"/>
        <v>0</v>
      </c>
    </row>
    <row r="17" spans="1:10" ht="22.5" customHeight="1">
      <c r="A17" s="642" t="s">
        <v>340</v>
      </c>
      <c r="B17" s="617"/>
      <c r="C17" s="618"/>
      <c r="D17" s="645"/>
      <c r="E17" s="622"/>
      <c r="F17" s="622"/>
      <c r="G17" s="622"/>
      <c r="H17" s="622"/>
      <c r="I17" s="622"/>
      <c r="J17" s="622"/>
    </row>
    <row r="18" spans="1:2" ht="24" customHeight="1">
      <c r="A18" s="642" t="s">
        <v>341</v>
      </c>
      <c r="B18" s="617"/>
    </row>
    <row r="19" spans="1:5" ht="24.75" customHeight="1">
      <c r="A19" s="642" t="s">
        <v>342</v>
      </c>
      <c r="B19" s="617"/>
      <c r="C19" s="623"/>
      <c r="D19" s="624"/>
      <c r="E19" s="624"/>
    </row>
    <row r="20" spans="1:5" ht="24.75" customHeight="1">
      <c r="A20" s="642" t="s">
        <v>343</v>
      </c>
      <c r="B20" s="617"/>
      <c r="C20" s="512"/>
      <c r="D20" s="591"/>
      <c r="E20" s="591"/>
    </row>
    <row r="21" spans="3:15" ht="24.75" customHeight="1">
      <c r="C21" s="625"/>
      <c r="D21" s="626"/>
      <c r="E21" s="626"/>
      <c r="F21" s="1033" t="s">
        <v>360</v>
      </c>
      <c r="G21" s="1034"/>
      <c r="H21" s="1034"/>
      <c r="I21" s="1034"/>
      <c r="J21" s="1034"/>
      <c r="K21" s="1035"/>
      <c r="L21" s="1042" t="s">
        <v>359</v>
      </c>
      <c r="M21" s="1043"/>
      <c r="N21" s="1044"/>
      <c r="O21" s="1032"/>
    </row>
    <row r="22" spans="3:14" ht="15">
      <c r="C22" s="512"/>
      <c r="D22" s="626"/>
      <c r="E22" s="626"/>
      <c r="F22" s="1036"/>
      <c r="G22" s="1037"/>
      <c r="H22" s="1037"/>
      <c r="I22" s="1037"/>
      <c r="J22" s="1037"/>
      <c r="K22" s="1038"/>
      <c r="L22" s="1045"/>
      <c r="M22" s="1046"/>
      <c r="N22" s="1047"/>
    </row>
    <row r="23" spans="3:14" ht="15">
      <c r="C23" s="512"/>
      <c r="D23" s="626"/>
      <c r="E23" s="626"/>
      <c r="F23" s="1036"/>
      <c r="G23" s="1037"/>
      <c r="H23" s="1037"/>
      <c r="I23" s="1037"/>
      <c r="J23" s="1037"/>
      <c r="K23" s="1038"/>
      <c r="L23" s="1045"/>
      <c r="M23" s="1046"/>
      <c r="N23" s="1047"/>
    </row>
    <row r="24" spans="3:14" ht="15">
      <c r="C24" s="512"/>
      <c r="D24" s="626"/>
      <c r="E24" s="626"/>
      <c r="F24" s="1036"/>
      <c r="G24" s="1037"/>
      <c r="H24" s="1037"/>
      <c r="I24" s="1037"/>
      <c r="J24" s="1037"/>
      <c r="K24" s="1038"/>
      <c r="L24" s="1048"/>
      <c r="M24" s="1049"/>
      <c r="N24" s="1050"/>
    </row>
    <row r="25" spans="3:11" ht="15">
      <c r="C25" s="512"/>
      <c r="D25" s="626"/>
      <c r="E25" s="626"/>
      <c r="F25" s="1036"/>
      <c r="G25" s="1037"/>
      <c r="H25" s="1037"/>
      <c r="I25" s="1037"/>
      <c r="J25" s="1037"/>
      <c r="K25" s="1038"/>
    </row>
    <row r="26" spans="3:11" ht="15">
      <c r="C26" s="512"/>
      <c r="D26" s="626"/>
      <c r="E26" s="626"/>
      <c r="F26" s="1036"/>
      <c r="G26" s="1037"/>
      <c r="H26" s="1037"/>
      <c r="I26" s="1037"/>
      <c r="J26" s="1037"/>
      <c r="K26" s="1038"/>
    </row>
    <row r="27" spans="3:11" ht="15">
      <c r="C27" s="512"/>
      <c r="D27" s="626"/>
      <c r="E27" s="626"/>
      <c r="F27" s="1036"/>
      <c r="G27" s="1037"/>
      <c r="H27" s="1037"/>
      <c r="I27" s="1037"/>
      <c r="J27" s="1037"/>
      <c r="K27" s="1038"/>
    </row>
    <row r="28" spans="6:11" ht="15.75">
      <c r="F28" s="1036"/>
      <c r="G28" s="1037"/>
      <c r="H28" s="1037"/>
      <c r="I28" s="1037"/>
      <c r="J28" s="1037"/>
      <c r="K28" s="1038"/>
    </row>
    <row r="29" spans="6:11" ht="15.75">
      <c r="F29" s="1036"/>
      <c r="G29" s="1037"/>
      <c r="H29" s="1037"/>
      <c r="I29" s="1037"/>
      <c r="J29" s="1037"/>
      <c r="K29" s="1038"/>
    </row>
    <row r="30" spans="6:11" ht="15.75">
      <c r="F30" s="1036"/>
      <c r="G30" s="1037"/>
      <c r="H30" s="1037"/>
      <c r="I30" s="1037"/>
      <c r="J30" s="1037"/>
      <c r="K30" s="1038"/>
    </row>
    <row r="31" spans="6:11" ht="15.75">
      <c r="F31" s="1036"/>
      <c r="G31" s="1037"/>
      <c r="H31" s="1037"/>
      <c r="I31" s="1037"/>
      <c r="J31" s="1037"/>
      <c r="K31" s="1038"/>
    </row>
    <row r="32" spans="6:11" ht="15.75">
      <c r="F32" s="1036"/>
      <c r="G32" s="1037"/>
      <c r="H32" s="1037"/>
      <c r="I32" s="1037"/>
      <c r="J32" s="1037"/>
      <c r="K32" s="1038"/>
    </row>
    <row r="33" spans="6:11" ht="15.75">
      <c r="F33" s="1036"/>
      <c r="G33" s="1037"/>
      <c r="H33" s="1037"/>
      <c r="I33" s="1037"/>
      <c r="J33" s="1037"/>
      <c r="K33" s="1038"/>
    </row>
    <row r="34" spans="6:11" ht="15.75">
      <c r="F34" s="1036"/>
      <c r="G34" s="1037"/>
      <c r="H34" s="1037"/>
      <c r="I34" s="1037"/>
      <c r="J34" s="1037"/>
      <c r="K34" s="1038"/>
    </row>
    <row r="35" spans="6:11" ht="15.75">
      <c r="F35" s="1039"/>
      <c r="G35" s="1040"/>
      <c r="H35" s="1040"/>
      <c r="I35" s="1040"/>
      <c r="J35" s="1040"/>
      <c r="K35" s="1041"/>
    </row>
    <row r="36" ht="15"/>
    <row r="38" ht="15"/>
    <row r="40" spans="3:4" ht="15.75">
      <c r="C40" s="537" t="s">
        <v>344</v>
      </c>
      <c r="D40" s="537"/>
    </row>
    <row r="42" ht="15.75">
      <c r="B42" s="646">
        <f>E16*1</f>
        <v>0</v>
      </c>
    </row>
    <row r="43" ht="15.75">
      <c r="B43" s="646">
        <f>F16*1</f>
        <v>0</v>
      </c>
    </row>
    <row r="44" ht="15.75">
      <c r="B44" s="646">
        <f>G16*1</f>
        <v>0</v>
      </c>
    </row>
    <row r="45" ht="15.75">
      <c r="B45" s="646">
        <f>H16*1</f>
        <v>0</v>
      </c>
    </row>
    <row r="46" ht="15.75">
      <c r="B46" s="647">
        <f>I16*1</f>
        <v>0</v>
      </c>
    </row>
    <row r="47" ht="15.75">
      <c r="B47" s="647">
        <f>J16*1</f>
        <v>0</v>
      </c>
    </row>
    <row r="48" ht="15.75">
      <c r="B48" s="647">
        <f>K16*1</f>
        <v>0</v>
      </c>
    </row>
    <row r="49" ht="15.75">
      <c r="B49" s="647">
        <f>L16*1</f>
        <v>0</v>
      </c>
    </row>
    <row r="50" ht="15.75">
      <c r="B50" s="647">
        <f>M16*1</f>
        <v>0</v>
      </c>
    </row>
    <row r="51" ht="15.75">
      <c r="B51" s="648">
        <f>N16*1</f>
        <v>0</v>
      </c>
    </row>
    <row r="52" ht="15.75">
      <c r="B52" s="648">
        <f>O16*1</f>
        <v>0</v>
      </c>
    </row>
    <row r="53" ht="15.75">
      <c r="B53" s="648">
        <f>P16*1</f>
        <v>0</v>
      </c>
    </row>
    <row r="54" ht="15.75">
      <c r="B54" s="648">
        <f>Q16*1</f>
        <v>0</v>
      </c>
    </row>
    <row r="55" ht="15.75">
      <c r="B55" s="648">
        <f>R16*1</f>
        <v>0</v>
      </c>
    </row>
    <row r="56" ht="15.75">
      <c r="B56" s="648">
        <f>S16*1</f>
        <v>0</v>
      </c>
    </row>
    <row r="57" ht="15.75">
      <c r="B57" s="648">
        <f>T16*1</f>
        <v>0</v>
      </c>
    </row>
    <row r="58" ht="15.75">
      <c r="B58" s="648">
        <f>U16*1</f>
        <v>0</v>
      </c>
    </row>
    <row r="59" ht="15.75">
      <c r="B59" s="648">
        <f>V16*1</f>
        <v>0</v>
      </c>
    </row>
    <row r="60" ht="15.75">
      <c r="B60" s="648">
        <f>W16*1</f>
        <v>0</v>
      </c>
    </row>
    <row r="61" ht="15.75">
      <c r="B61" s="648">
        <f>X16*1</f>
        <v>0</v>
      </c>
    </row>
    <row r="62" ht="15.75">
      <c r="B62" s="648">
        <f>Y16*1</f>
        <v>0</v>
      </c>
    </row>
    <row r="63" ht="15.75">
      <c r="B63" s="648">
        <f>Z16*1</f>
        <v>0</v>
      </c>
    </row>
    <row r="64" ht="15.75">
      <c r="B64" s="648">
        <f>AA16*1</f>
        <v>0</v>
      </c>
    </row>
    <row r="65" ht="15.75">
      <c r="B65" s="648">
        <f>AB16*1</f>
        <v>0</v>
      </c>
    </row>
    <row r="66" ht="15.75">
      <c r="B66" s="648">
        <f>AC16*1</f>
        <v>0</v>
      </c>
    </row>
    <row r="67" ht="15.75">
      <c r="B67" s="648">
        <f>AD16*1</f>
        <v>0</v>
      </c>
    </row>
    <row r="68" ht="15.75">
      <c r="B68" s="648">
        <f>AE16*1</f>
        <v>0</v>
      </c>
    </row>
    <row r="69" ht="15.75">
      <c r="B69" s="648">
        <f>AF16*1</f>
        <v>0</v>
      </c>
    </row>
    <row r="70" ht="15.75">
      <c r="B70" s="648">
        <f>AG16*1</f>
        <v>0</v>
      </c>
    </row>
    <row r="71" ht="15.75">
      <c r="B71" s="648">
        <f>AH16*1</f>
        <v>0</v>
      </c>
    </row>
    <row r="72" ht="15.75">
      <c r="B72" s="648">
        <f>AI16*1</f>
        <v>0</v>
      </c>
    </row>
    <row r="73" ht="15.75">
      <c r="B73" s="648">
        <f>AJ16*1</f>
        <v>0</v>
      </c>
    </row>
    <row r="74" ht="15.75">
      <c r="B74" s="648">
        <f>AK16*1</f>
        <v>0</v>
      </c>
    </row>
    <row r="75" ht="15.75">
      <c r="B75" s="648">
        <f>AL16*1</f>
        <v>0</v>
      </c>
    </row>
    <row r="76" ht="15.75">
      <c r="B76" s="648">
        <f>AM16*1</f>
        <v>0</v>
      </c>
    </row>
    <row r="77" ht="15.75">
      <c r="B77" s="648">
        <f>AN16*1</f>
        <v>0</v>
      </c>
    </row>
    <row r="78" ht="15.75">
      <c r="B78" s="648">
        <f>AO16*1</f>
        <v>0</v>
      </c>
    </row>
    <row r="79" ht="15.75">
      <c r="B79" s="648">
        <f>AP16*1</f>
        <v>0</v>
      </c>
    </row>
    <row r="80" ht="15.75">
      <c r="B80" s="648">
        <f>AQ16*1</f>
        <v>0</v>
      </c>
    </row>
    <row r="81" ht="15.75">
      <c r="B81" s="648">
        <f>AR16*1</f>
        <v>0</v>
      </c>
    </row>
    <row r="82" ht="15.75">
      <c r="B82" s="648">
        <f>AS16*1</f>
        <v>0</v>
      </c>
    </row>
    <row r="83" ht="15.75">
      <c r="B83" s="648">
        <f>AT16*1</f>
        <v>0</v>
      </c>
    </row>
    <row r="84" ht="15.75">
      <c r="B84" s="648">
        <f>AU16*1</f>
        <v>0</v>
      </c>
    </row>
    <row r="85" ht="15.75">
      <c r="B85" s="648">
        <f>AV16*1</f>
        <v>0</v>
      </c>
    </row>
    <row r="86" ht="15.75">
      <c r="B86" s="648">
        <f>AW16*1</f>
        <v>0</v>
      </c>
    </row>
    <row r="87" ht="15.75">
      <c r="B87" s="648">
        <f>AX16*1</f>
        <v>0</v>
      </c>
    </row>
    <row r="88" ht="15.75">
      <c r="B88" s="648">
        <f>AY16*1</f>
        <v>0</v>
      </c>
    </row>
    <row r="89" ht="15.75">
      <c r="B89" s="648">
        <f>AZ16*1</f>
        <v>0</v>
      </c>
    </row>
    <row r="90" ht="15.75">
      <c r="B90" s="648">
        <f>BA16*1</f>
        <v>0</v>
      </c>
    </row>
    <row r="91" ht="15.75">
      <c r="B91" s="648">
        <f>BB16*1</f>
        <v>0</v>
      </c>
    </row>
    <row r="92" ht="15.75">
      <c r="B92" s="648">
        <f>BC16*1</f>
        <v>0</v>
      </c>
    </row>
    <row r="93" ht="15.75">
      <c r="B93" s="648">
        <f>BD16*1</f>
        <v>0</v>
      </c>
    </row>
  </sheetData>
  <mergeCells count="2">
    <mergeCell ref="F21:K35"/>
    <mergeCell ref="L21:N24"/>
  </mergeCells>
  <hyperlinks>
    <hyperlink ref="L21" r:id="rId1" display="http://canadiansportforlife.ca/sites/default/files/resources/Recovery%20and%20Regeneration%20for%20Long-Term%20Athlete%20Development.pdf"/>
    <hyperlink ref="M21" r:id="rId2" display="http://canadiansportforlife.ca/sites/default/files/resources/Recovery and Regeneration for Long-Term Athlete Development.pdf"/>
    <hyperlink ref="N21" r:id="rId3" display="http://canadiansportforlife.ca/sites/default/files/resources/Recovery and Regeneration for Long-Term Athlete Development.pdf"/>
    <hyperlink ref="L22" r:id="rId4" display="http://canadiansportforlife.ca/sites/default/files/resources/Recovery and Regeneration for Long-Term Athlete Development.pdf"/>
    <hyperlink ref="M22" r:id="rId5" display="http://canadiansportforlife.ca/sites/default/files/resources/Recovery and Regeneration for Long-Term Athlete Development.pdf"/>
    <hyperlink ref="N22" r:id="rId6" display="http://canadiansportforlife.ca/sites/default/files/resources/Recovery and Regeneration for Long-Term Athlete Development.pdf"/>
    <hyperlink ref="L23" r:id="rId7" display="http://canadiansportforlife.ca/sites/default/files/resources/Recovery and Regeneration for Long-Term Athlete Development.pdf"/>
    <hyperlink ref="M23" r:id="rId8" display="http://canadiansportforlife.ca/sites/default/files/resources/Recovery and Regeneration for Long-Term Athlete Development.pdf"/>
    <hyperlink ref="N23" r:id="rId9" display="http://canadiansportforlife.ca/sites/default/files/resources/Recovery and Regeneration for Long-Term Athlete Development.pdf"/>
    <hyperlink ref="L24" r:id="rId10" display="http://canadiansportforlife.ca/sites/default/files/resources/Recovery and Regeneration for Long-Term Athlete Development.pdf"/>
    <hyperlink ref="M24" r:id="rId11" display="http://canadiansportforlife.ca/sites/default/files/resources/Recovery and Regeneration for Long-Term Athlete Development.pdf"/>
    <hyperlink ref="N24" r:id="rId12" display="http://canadiansportforlife.ca/sites/default/files/resources/Recovery and Regeneration for Long-Term Athlete Development.pdf"/>
  </hyperlinks>
  <printOptions/>
  <pageMargins left="0.7" right="0.7" top="0.75" bottom="0.75" header="0.3" footer="0.3"/>
  <pageSetup horizontalDpi="600" verticalDpi="600" orientation="portrait" paperSize="5"/>
  <drawing r:id="rId15"/>
  <legacyDrawing r:id="rId1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T292"/>
  <sheetViews>
    <sheetView showGridLines="0" zoomScale="125" zoomScaleNormal="125" zoomScalePageLayoutView="125" workbookViewId="0" topLeftCell="A1">
      <selection activeCell="D2" sqref="D2:D3"/>
    </sheetView>
  </sheetViews>
  <sheetFormatPr defaultColWidth="2.875" defaultRowHeight="15.75"/>
  <cols>
    <col min="1" max="16384" width="2.875" style="139" customWidth="1"/>
  </cols>
  <sheetData>
    <row r="1" ht="16" thickBot="1"/>
    <row r="2" spans="4:44" ht="11" customHeight="1">
      <c r="D2" s="923">
        <v>0</v>
      </c>
      <c r="E2" s="573" t="s">
        <v>310</v>
      </c>
      <c r="F2" s="574"/>
      <c r="G2" s="574"/>
      <c r="H2" s="575"/>
      <c r="I2" s="576"/>
      <c r="J2" s="576"/>
      <c r="K2" s="925"/>
      <c r="L2" s="925"/>
      <c r="M2" s="925"/>
      <c r="N2" s="925"/>
      <c r="O2" s="925"/>
      <c r="P2" s="925"/>
      <c r="Q2" s="925"/>
      <c r="R2" s="925"/>
      <c r="S2" s="925"/>
      <c r="T2" s="926"/>
      <c r="W2" s="581"/>
      <c r="X2" s="929" t="s">
        <v>318</v>
      </c>
      <c r="Y2" s="930"/>
      <c r="Z2" s="930"/>
      <c r="AA2" s="930"/>
      <c r="AB2" s="930"/>
      <c r="AC2" s="930"/>
      <c r="AD2" s="930"/>
      <c r="AE2" s="930"/>
      <c r="AF2" s="930"/>
      <c r="AG2" s="930"/>
      <c r="AH2" s="930"/>
      <c r="AI2" s="930"/>
      <c r="AJ2" s="930"/>
      <c r="AK2" s="930"/>
      <c r="AL2" s="930"/>
      <c r="AM2" s="930"/>
      <c r="AN2" s="930"/>
      <c r="AO2" s="930"/>
      <c r="AP2" s="930"/>
      <c r="AQ2" s="930"/>
      <c r="AR2" s="931"/>
    </row>
    <row r="3" spans="4:44" ht="11" customHeight="1" thickBot="1">
      <c r="D3" s="924"/>
      <c r="E3" s="563"/>
      <c r="F3" s="564"/>
      <c r="G3" s="564"/>
      <c r="H3" s="95"/>
      <c r="I3" s="572"/>
      <c r="J3" s="572"/>
      <c r="K3" s="927"/>
      <c r="L3" s="927"/>
      <c r="M3" s="927"/>
      <c r="N3" s="927"/>
      <c r="O3" s="927"/>
      <c r="P3" s="927"/>
      <c r="Q3" s="927"/>
      <c r="R3" s="927"/>
      <c r="S3" s="927"/>
      <c r="T3" s="928"/>
      <c r="W3" s="581"/>
      <c r="X3" s="932"/>
      <c r="Y3" s="933"/>
      <c r="Z3" s="933"/>
      <c r="AA3" s="933"/>
      <c r="AB3" s="933"/>
      <c r="AC3" s="933"/>
      <c r="AD3" s="933"/>
      <c r="AE3" s="933"/>
      <c r="AF3" s="933"/>
      <c r="AG3" s="933"/>
      <c r="AH3" s="933"/>
      <c r="AI3" s="933"/>
      <c r="AJ3" s="933"/>
      <c r="AK3" s="933"/>
      <c r="AL3" s="933"/>
      <c r="AM3" s="933"/>
      <c r="AN3" s="933"/>
      <c r="AO3" s="933"/>
      <c r="AP3" s="933"/>
      <c r="AQ3" s="933"/>
      <c r="AR3" s="934"/>
    </row>
    <row r="4" spans="4:44" ht="11" customHeight="1">
      <c r="D4" s="938" t="s">
        <v>10</v>
      </c>
      <c r="E4" s="563"/>
      <c r="F4" s="564"/>
      <c r="G4" s="564"/>
      <c r="H4" s="95"/>
      <c r="I4" s="572"/>
      <c r="J4" s="572"/>
      <c r="K4" s="927"/>
      <c r="L4" s="927"/>
      <c r="M4" s="927"/>
      <c r="N4" s="927"/>
      <c r="O4" s="927"/>
      <c r="P4" s="927"/>
      <c r="Q4" s="927"/>
      <c r="R4" s="927"/>
      <c r="S4" s="927"/>
      <c r="T4" s="928"/>
      <c r="W4" s="581"/>
      <c r="X4" s="932"/>
      <c r="Y4" s="933"/>
      <c r="Z4" s="933"/>
      <c r="AA4" s="933"/>
      <c r="AB4" s="933"/>
      <c r="AC4" s="933"/>
      <c r="AD4" s="933"/>
      <c r="AE4" s="933"/>
      <c r="AF4" s="933"/>
      <c r="AG4" s="933"/>
      <c r="AH4" s="933"/>
      <c r="AI4" s="933"/>
      <c r="AJ4" s="933"/>
      <c r="AK4" s="933"/>
      <c r="AL4" s="933"/>
      <c r="AM4" s="933"/>
      <c r="AN4" s="933"/>
      <c r="AO4" s="933"/>
      <c r="AP4" s="933"/>
      <c r="AQ4" s="933"/>
      <c r="AR4" s="934"/>
    </row>
    <row r="5" spans="4:44" ht="11" customHeight="1">
      <c r="D5" s="939"/>
      <c r="E5" s="563"/>
      <c r="F5" s="564"/>
      <c r="G5" s="565" t="s">
        <v>311</v>
      </c>
      <c r="H5" s="565" t="s">
        <v>312</v>
      </c>
      <c r="I5" s="565" t="s">
        <v>313</v>
      </c>
      <c r="J5" s="545"/>
      <c r="K5" s="565"/>
      <c r="L5" s="565"/>
      <c r="M5" s="95"/>
      <c r="N5" s="95"/>
      <c r="O5" s="95"/>
      <c r="P5" s="95"/>
      <c r="Q5" s="95"/>
      <c r="R5" s="95"/>
      <c r="S5" s="95"/>
      <c r="T5" s="578"/>
      <c r="X5" s="932"/>
      <c r="Y5" s="933"/>
      <c r="Z5" s="933"/>
      <c r="AA5" s="933"/>
      <c r="AB5" s="933"/>
      <c r="AC5" s="933"/>
      <c r="AD5" s="933"/>
      <c r="AE5" s="933"/>
      <c r="AF5" s="933"/>
      <c r="AG5" s="933"/>
      <c r="AH5" s="933"/>
      <c r="AI5" s="933"/>
      <c r="AJ5" s="933"/>
      <c r="AK5" s="933"/>
      <c r="AL5" s="933"/>
      <c r="AM5" s="933"/>
      <c r="AN5" s="933"/>
      <c r="AO5" s="933"/>
      <c r="AP5" s="933"/>
      <c r="AQ5" s="933"/>
      <c r="AR5" s="934"/>
    </row>
    <row r="6" spans="4:44" ht="11" customHeight="1" thickBot="1">
      <c r="D6" s="939"/>
      <c r="E6" s="570">
        <v>1</v>
      </c>
      <c r="F6" s="564"/>
      <c r="G6" s="565"/>
      <c r="H6" s="565"/>
      <c r="I6" s="565"/>
      <c r="J6" s="565"/>
      <c r="K6" s="565"/>
      <c r="L6" s="565"/>
      <c r="M6" s="95"/>
      <c r="N6" s="95"/>
      <c r="O6" s="95"/>
      <c r="P6" s="95"/>
      <c r="Q6" s="95"/>
      <c r="R6" s="95"/>
      <c r="S6" s="95"/>
      <c r="T6" s="578"/>
      <c r="X6" s="932"/>
      <c r="Y6" s="933"/>
      <c r="Z6" s="933"/>
      <c r="AA6" s="933"/>
      <c r="AB6" s="933"/>
      <c r="AC6" s="933"/>
      <c r="AD6" s="933"/>
      <c r="AE6" s="933"/>
      <c r="AF6" s="933"/>
      <c r="AG6" s="933"/>
      <c r="AH6" s="933"/>
      <c r="AI6" s="933"/>
      <c r="AJ6" s="933"/>
      <c r="AK6" s="933"/>
      <c r="AL6" s="933"/>
      <c r="AM6" s="933"/>
      <c r="AN6" s="933"/>
      <c r="AO6" s="933"/>
      <c r="AP6" s="933"/>
      <c r="AQ6" s="933"/>
      <c r="AR6" s="934"/>
    </row>
    <row r="7" spans="4:44" ht="11" customHeight="1" thickBot="1">
      <c r="D7" s="939"/>
      <c r="E7" s="570">
        <v>0.8</v>
      </c>
      <c r="F7" s="941" t="s">
        <v>314</v>
      </c>
      <c r="G7" s="566" t="s">
        <v>14</v>
      </c>
      <c r="H7" s="545"/>
      <c r="I7" s="545"/>
      <c r="J7" s="545"/>
      <c r="K7" s="545"/>
      <c r="L7" s="545"/>
      <c r="M7" s="95"/>
      <c r="N7" s="95"/>
      <c r="O7" s="95"/>
      <c r="P7" s="95"/>
      <c r="Q7" s="95"/>
      <c r="R7" s="95"/>
      <c r="S7" s="95"/>
      <c r="T7" s="578"/>
      <c r="X7" s="932"/>
      <c r="Y7" s="933"/>
      <c r="Z7" s="933"/>
      <c r="AA7" s="933"/>
      <c r="AB7" s="933"/>
      <c r="AC7" s="933"/>
      <c r="AD7" s="933"/>
      <c r="AE7" s="933"/>
      <c r="AF7" s="933"/>
      <c r="AG7" s="933"/>
      <c r="AH7" s="933"/>
      <c r="AI7" s="933"/>
      <c r="AJ7" s="933"/>
      <c r="AK7" s="933"/>
      <c r="AL7" s="933"/>
      <c r="AM7" s="933"/>
      <c r="AN7" s="933"/>
      <c r="AO7" s="933"/>
      <c r="AP7" s="933"/>
      <c r="AQ7" s="933"/>
      <c r="AR7" s="934"/>
    </row>
    <row r="8" spans="4:44" ht="11" customHeight="1" thickBot="1">
      <c r="D8" s="939"/>
      <c r="E8" s="570">
        <v>0.6</v>
      </c>
      <c r="F8" s="941"/>
      <c r="G8" s="567" t="s">
        <v>14</v>
      </c>
      <c r="H8" s="566" t="s">
        <v>6</v>
      </c>
      <c r="I8" s="545"/>
      <c r="J8" s="545"/>
      <c r="K8" s="545"/>
      <c r="L8" s="545"/>
      <c r="M8" s="95"/>
      <c r="N8" s="95"/>
      <c r="O8" s="95"/>
      <c r="P8" s="95"/>
      <c r="Q8" s="95"/>
      <c r="R8" s="95"/>
      <c r="S8" s="95"/>
      <c r="T8" s="578"/>
      <c r="X8" s="932"/>
      <c r="Y8" s="933"/>
      <c r="Z8" s="933"/>
      <c r="AA8" s="933"/>
      <c r="AB8" s="933"/>
      <c r="AC8" s="933"/>
      <c r="AD8" s="933"/>
      <c r="AE8" s="933"/>
      <c r="AF8" s="933"/>
      <c r="AG8" s="933"/>
      <c r="AH8" s="933"/>
      <c r="AI8" s="933"/>
      <c r="AJ8" s="933"/>
      <c r="AK8" s="933"/>
      <c r="AL8" s="933"/>
      <c r="AM8" s="933"/>
      <c r="AN8" s="933"/>
      <c r="AO8" s="933"/>
      <c r="AP8" s="933"/>
      <c r="AQ8" s="933"/>
      <c r="AR8" s="934"/>
    </row>
    <row r="9" spans="4:44" ht="11" customHeight="1">
      <c r="D9" s="939"/>
      <c r="E9" s="570">
        <v>0.4</v>
      </c>
      <c r="F9" s="941"/>
      <c r="G9" s="567" t="s">
        <v>14</v>
      </c>
      <c r="H9" s="567" t="s">
        <v>6</v>
      </c>
      <c r="I9" s="566" t="s">
        <v>3</v>
      </c>
      <c r="J9" s="545"/>
      <c r="K9" s="545"/>
      <c r="L9" s="943" t="s">
        <v>162</v>
      </c>
      <c r="M9" s="943"/>
      <c r="N9" s="943"/>
      <c r="O9" s="95"/>
      <c r="P9" s="95"/>
      <c r="Q9" s="95"/>
      <c r="R9" s="95"/>
      <c r="S9" s="95"/>
      <c r="T9" s="578"/>
      <c r="X9" s="932"/>
      <c r="Y9" s="933"/>
      <c r="Z9" s="933"/>
      <c r="AA9" s="933"/>
      <c r="AB9" s="933"/>
      <c r="AC9" s="933"/>
      <c r="AD9" s="933"/>
      <c r="AE9" s="933"/>
      <c r="AF9" s="933"/>
      <c r="AG9" s="933"/>
      <c r="AH9" s="933"/>
      <c r="AI9" s="933"/>
      <c r="AJ9" s="933"/>
      <c r="AK9" s="933"/>
      <c r="AL9" s="933"/>
      <c r="AM9" s="933"/>
      <c r="AN9" s="933"/>
      <c r="AO9" s="933"/>
      <c r="AP9" s="933"/>
      <c r="AQ9" s="933"/>
      <c r="AR9" s="934"/>
    </row>
    <row r="10" spans="4:44" ht="11" customHeight="1">
      <c r="D10" s="939"/>
      <c r="E10" s="570">
        <v>0.2</v>
      </c>
      <c r="F10" s="941"/>
      <c r="G10" s="567" t="s">
        <v>14</v>
      </c>
      <c r="H10" s="567" t="s">
        <v>6</v>
      </c>
      <c r="I10" s="567" t="s">
        <v>3</v>
      </c>
      <c r="J10" s="545"/>
      <c r="K10" s="545"/>
      <c r="L10" s="943" t="s">
        <v>163</v>
      </c>
      <c r="M10" s="943"/>
      <c r="N10" s="943"/>
      <c r="O10" s="95"/>
      <c r="P10" s="95"/>
      <c r="Q10" s="95"/>
      <c r="R10" s="95"/>
      <c r="S10" s="95"/>
      <c r="T10" s="578"/>
      <c r="X10" s="932"/>
      <c r="Y10" s="933"/>
      <c r="Z10" s="933"/>
      <c r="AA10" s="933"/>
      <c r="AB10" s="933"/>
      <c r="AC10" s="933"/>
      <c r="AD10" s="933"/>
      <c r="AE10" s="933"/>
      <c r="AF10" s="933"/>
      <c r="AG10" s="933"/>
      <c r="AH10" s="933"/>
      <c r="AI10" s="933"/>
      <c r="AJ10" s="933"/>
      <c r="AK10" s="933"/>
      <c r="AL10" s="933"/>
      <c r="AM10" s="933"/>
      <c r="AN10" s="933"/>
      <c r="AO10" s="933"/>
      <c r="AP10" s="933"/>
      <c r="AQ10" s="933"/>
      <c r="AR10" s="934"/>
    </row>
    <row r="11" spans="4:46" ht="11" customHeight="1" thickBot="1">
      <c r="D11" s="940"/>
      <c r="E11" s="571">
        <v>0</v>
      </c>
      <c r="F11" s="942"/>
      <c r="G11" s="568" t="s">
        <v>14</v>
      </c>
      <c r="H11" s="568" t="s">
        <v>6</v>
      </c>
      <c r="I11" s="568" t="s">
        <v>3</v>
      </c>
      <c r="J11" s="569"/>
      <c r="K11" s="569"/>
      <c r="L11" s="944" t="s">
        <v>315</v>
      </c>
      <c r="M11" s="944"/>
      <c r="N11" s="944"/>
      <c r="O11" s="579"/>
      <c r="P11" s="579"/>
      <c r="Q11" s="579"/>
      <c r="R11" s="579"/>
      <c r="S11" s="579"/>
      <c r="T11" s="580"/>
      <c r="X11" s="935"/>
      <c r="Y11" s="936"/>
      <c r="Z11" s="936"/>
      <c r="AA11" s="936"/>
      <c r="AB11" s="936"/>
      <c r="AC11" s="936"/>
      <c r="AD11" s="936"/>
      <c r="AE11" s="936"/>
      <c r="AF11" s="936"/>
      <c r="AG11" s="936"/>
      <c r="AH11" s="936"/>
      <c r="AI11" s="936"/>
      <c r="AJ11" s="936"/>
      <c r="AK11" s="936"/>
      <c r="AL11" s="936"/>
      <c r="AM11" s="936"/>
      <c r="AN11" s="936"/>
      <c r="AO11" s="936"/>
      <c r="AP11" s="936"/>
      <c r="AQ11" s="936"/>
      <c r="AR11" s="937"/>
      <c r="AT11" s="95"/>
    </row>
    <row r="12" spans="3:46" ht="15" customHeight="1">
      <c r="C12" s="501"/>
      <c r="D12" s="502"/>
      <c r="E12" s="502"/>
      <c r="F12" s="502"/>
      <c r="G12" s="502"/>
      <c r="H12" s="502"/>
      <c r="I12" s="502"/>
      <c r="J12" s="502"/>
      <c r="K12" s="502"/>
      <c r="L12" s="502"/>
      <c r="M12" s="502"/>
      <c r="N12" s="502"/>
      <c r="O12" s="502"/>
      <c r="P12" s="502"/>
      <c r="Q12" s="502"/>
      <c r="R12" s="502"/>
      <c r="S12" s="502"/>
      <c r="T12" s="502"/>
      <c r="U12" s="502"/>
      <c r="V12" s="502"/>
      <c r="W12" s="503"/>
      <c r="X12" s="504"/>
      <c r="Y12" s="504"/>
      <c r="Z12" s="504"/>
      <c r="AA12" s="504"/>
      <c r="AB12" s="504"/>
      <c r="AC12" s="504"/>
      <c r="AD12" s="504"/>
      <c r="AE12" s="504"/>
      <c r="AF12" s="504"/>
      <c r="AG12" s="504"/>
      <c r="AH12" s="504"/>
      <c r="AI12" s="504"/>
      <c r="AJ12" s="504"/>
      <c r="AK12" s="504"/>
      <c r="AL12" s="504"/>
      <c r="AM12" s="504"/>
      <c r="AN12" s="504"/>
      <c r="AO12" s="504"/>
      <c r="AP12" s="504"/>
      <c r="AQ12" s="504"/>
      <c r="AR12" s="504"/>
      <c r="AS12" s="501"/>
      <c r="AT12" s="100"/>
    </row>
    <row r="13" spans="3:45" ht="22" customHeight="1">
      <c r="C13" s="1"/>
      <c r="D13" s="164" t="s">
        <v>211</v>
      </c>
      <c r="E13" s="164"/>
      <c r="F13" s="164"/>
      <c r="G13" s="164"/>
      <c r="H13" s="164"/>
      <c r="I13" s="164"/>
      <c r="J13" s="164"/>
      <c r="K13" s="164"/>
      <c r="L13" s="164"/>
      <c r="M13" s="164"/>
      <c r="N13" s="164"/>
      <c r="O13" s="164"/>
      <c r="P13" s="164"/>
      <c r="Q13" s="164"/>
      <c r="R13" s="164"/>
      <c r="S13" s="164"/>
      <c r="T13" s="164"/>
      <c r="U13" s="164"/>
      <c r="V13" s="164"/>
      <c r="W13" s="1"/>
      <c r="X13" s="164"/>
      <c r="Y13" s="1"/>
      <c r="Z13" s="1"/>
      <c r="AA13" s="1"/>
      <c r="AB13" s="1"/>
      <c r="AC13" s="1"/>
      <c r="AD13" s="1"/>
      <c r="AE13" s="1"/>
      <c r="AF13" s="1"/>
      <c r="AG13" s="1"/>
      <c r="AH13" s="1"/>
      <c r="AI13" s="1"/>
      <c r="AJ13" s="1"/>
      <c r="AK13" s="1"/>
      <c r="AL13" s="1"/>
      <c r="AM13" s="1"/>
      <c r="AN13" s="1"/>
      <c r="AO13" s="1"/>
      <c r="AP13" s="1"/>
      <c r="AQ13" s="1"/>
      <c r="AR13" s="1"/>
      <c r="AS13" s="1"/>
    </row>
    <row r="14" spans="1:44" ht="15" customHeight="1">
      <c r="A14" s="577"/>
      <c r="B14" s="501"/>
      <c r="C14" s="95"/>
      <c r="D14" s="357"/>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8"/>
      <c r="AR14" s="359"/>
    </row>
    <row r="15" spans="1:44" ht="15" customHeight="1">
      <c r="A15" s="501"/>
      <c r="B15" s="382"/>
      <c r="C15" s="382"/>
      <c r="D15" s="352"/>
      <c r="E15" s="95"/>
      <c r="F15" s="95"/>
      <c r="G15" s="505" t="s">
        <v>206</v>
      </c>
      <c r="H15" s="95"/>
      <c r="I15" s="95"/>
      <c r="J15" s="95"/>
      <c r="K15" s="95"/>
      <c r="L15" s="95"/>
      <c r="M15" s="95"/>
      <c r="N15" s="95"/>
      <c r="O15" s="95"/>
      <c r="P15" s="95"/>
      <c r="Q15" s="505" t="s">
        <v>207</v>
      </c>
      <c r="R15" s="95"/>
      <c r="S15" s="95"/>
      <c r="T15" s="95"/>
      <c r="U15" s="95"/>
      <c r="V15" s="95"/>
      <c r="W15" s="95"/>
      <c r="X15" s="95"/>
      <c r="Y15" s="95"/>
      <c r="Z15" s="95"/>
      <c r="AA15" s="95"/>
      <c r="AB15" s="95"/>
      <c r="AC15" s="95"/>
      <c r="AD15" s="95"/>
      <c r="AE15" s="95"/>
      <c r="AF15" s="95"/>
      <c r="AG15" s="505" t="s">
        <v>209</v>
      </c>
      <c r="AI15" s="95"/>
      <c r="AJ15" s="95"/>
      <c r="AK15" s="95"/>
      <c r="AL15" s="95"/>
      <c r="AM15" s="95"/>
      <c r="AN15" s="95"/>
      <c r="AO15" s="505" t="s">
        <v>212</v>
      </c>
      <c r="AP15" s="95"/>
      <c r="AQ15" s="353"/>
      <c r="AR15" s="354"/>
    </row>
    <row r="16" spans="1:44" ht="15" customHeight="1">
      <c r="A16" s="501"/>
      <c r="B16" s="382"/>
      <c r="C16" s="382"/>
      <c r="D16" s="352"/>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I16" s="95"/>
      <c r="AJ16" s="95"/>
      <c r="AK16" s="95"/>
      <c r="AL16" s="95"/>
      <c r="AM16" s="373" t="s">
        <v>205</v>
      </c>
      <c r="AN16" s="95"/>
      <c r="AO16" s="505" t="s">
        <v>213</v>
      </c>
      <c r="AP16" s="95"/>
      <c r="AQ16" s="353"/>
      <c r="AR16" s="354"/>
    </row>
    <row r="17" spans="1:44" ht="15" customHeight="1">
      <c r="A17" s="501"/>
      <c r="B17" s="501"/>
      <c r="C17" s="95"/>
      <c r="D17" s="360"/>
      <c r="E17" s="361"/>
      <c r="F17" s="506" t="s">
        <v>208</v>
      </c>
      <c r="G17" s="361"/>
      <c r="H17" s="361"/>
      <c r="I17" s="361"/>
      <c r="J17" s="361"/>
      <c r="K17" s="361"/>
      <c r="L17" s="361"/>
      <c r="M17" s="361"/>
      <c r="N17" s="361"/>
      <c r="O17" s="506" t="s">
        <v>210</v>
      </c>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1"/>
      <c r="AQ17" s="355"/>
      <c r="AR17" s="356"/>
    </row>
    <row r="18" spans="1:45" ht="22" customHeight="1">
      <c r="A18" s="501"/>
      <c r="B18" s="501"/>
      <c r="C18" s="1"/>
      <c r="D18" s="164"/>
      <c r="E18" s="164"/>
      <c r="F18" s="164"/>
      <c r="G18" s="164"/>
      <c r="H18" s="164"/>
      <c r="I18" s="164"/>
      <c r="J18" s="164"/>
      <c r="K18" s="164"/>
      <c r="L18" s="164"/>
      <c r="M18" s="164"/>
      <c r="N18" s="164"/>
      <c r="O18" s="164"/>
      <c r="P18" s="164"/>
      <c r="Q18" s="164"/>
      <c r="R18" s="164"/>
      <c r="S18" s="164"/>
      <c r="T18" s="164"/>
      <c r="U18" s="164"/>
      <c r="V18" s="164"/>
      <c r="W18" s="1"/>
      <c r="X18" s="1"/>
      <c r="Y18" s="1"/>
      <c r="Z18" s="1"/>
      <c r="AA18" s="1"/>
      <c r="AB18" s="1"/>
      <c r="AC18" s="1"/>
      <c r="AD18" s="1"/>
      <c r="AE18" s="1"/>
      <c r="AF18" s="1"/>
      <c r="AG18" s="1"/>
      <c r="AH18" s="1"/>
      <c r="AI18" s="1"/>
      <c r="AJ18" s="1"/>
      <c r="AK18" s="1"/>
      <c r="AL18" s="1"/>
      <c r="AM18" s="1"/>
      <c r="AN18" s="1"/>
      <c r="AO18" s="1"/>
      <c r="AP18" s="1"/>
      <c r="AQ18" s="1"/>
      <c r="AR18" s="1"/>
      <c r="AS18" s="1"/>
    </row>
    <row r="19" spans="3:44" ht="37" customHeight="1">
      <c r="C19" s="96"/>
      <c r="D19" s="945" t="s">
        <v>226</v>
      </c>
      <c r="E19" s="945"/>
      <c r="F19" s="945"/>
      <c r="G19" s="945"/>
      <c r="H19" s="945"/>
      <c r="I19" s="945"/>
      <c r="J19" s="945"/>
      <c r="K19" s="945"/>
      <c r="L19" s="945"/>
      <c r="M19" s="945"/>
      <c r="N19" s="945"/>
      <c r="O19" s="945"/>
      <c r="P19" s="945"/>
      <c r="Q19" s="945"/>
      <c r="R19" s="945"/>
      <c r="S19" s="945"/>
      <c r="T19" s="945"/>
      <c r="U19" s="945"/>
      <c r="V19" s="945"/>
      <c r="X19" s="946" t="s">
        <v>79</v>
      </c>
      <c r="Y19" s="946"/>
      <c r="Z19" s="946"/>
      <c r="AA19" s="946"/>
      <c r="AB19" s="946"/>
      <c r="AC19" s="946"/>
      <c r="AD19" s="946"/>
      <c r="AE19" s="946" t="s">
        <v>76</v>
      </c>
      <c r="AF19" s="946"/>
      <c r="AG19" s="946"/>
      <c r="AH19" s="946"/>
      <c r="AI19" s="946"/>
      <c r="AJ19" s="946"/>
      <c r="AK19" s="946"/>
      <c r="AL19" s="946" t="s">
        <v>77</v>
      </c>
      <c r="AM19" s="946"/>
      <c r="AN19" s="946"/>
      <c r="AO19" s="946"/>
      <c r="AP19" s="946"/>
      <c r="AQ19" s="946"/>
      <c r="AR19" s="946"/>
    </row>
    <row r="20" spans="3:44" ht="18" customHeight="1">
      <c r="C20" s="96"/>
      <c r="D20" s="947" t="s">
        <v>316</v>
      </c>
      <c r="E20" s="948"/>
      <c r="F20" s="948"/>
      <c r="G20" s="948"/>
      <c r="H20" s="948"/>
      <c r="I20" s="948"/>
      <c r="J20" s="948"/>
      <c r="K20" s="948"/>
      <c r="L20" s="948"/>
      <c r="M20" s="948"/>
      <c r="N20" s="948"/>
      <c r="O20" s="948"/>
      <c r="P20" s="947" t="s">
        <v>317</v>
      </c>
      <c r="Q20" s="948"/>
      <c r="R20" s="948"/>
      <c r="S20" s="948"/>
      <c r="T20" s="948"/>
      <c r="U20" s="948"/>
      <c r="V20" s="949"/>
      <c r="W20" s="99"/>
      <c r="X20" s="950"/>
      <c r="Y20" s="951"/>
      <c r="Z20" s="951"/>
      <c r="AA20" s="951"/>
      <c r="AB20" s="951"/>
      <c r="AC20" s="951"/>
      <c r="AD20" s="952"/>
      <c r="AE20" s="953"/>
      <c r="AF20" s="954"/>
      <c r="AG20" s="954"/>
      <c r="AH20" s="954"/>
      <c r="AI20" s="954"/>
      <c r="AJ20" s="954"/>
      <c r="AK20" s="955"/>
      <c r="AL20" s="953"/>
      <c r="AM20" s="954"/>
      <c r="AN20" s="954"/>
      <c r="AO20" s="954"/>
      <c r="AP20" s="954"/>
      <c r="AQ20" s="954"/>
      <c r="AR20" s="955"/>
    </row>
    <row r="21" spans="3:44" ht="18" customHeight="1">
      <c r="C21" s="96"/>
      <c r="D21" s="962" t="s">
        <v>223</v>
      </c>
      <c r="E21" s="963"/>
      <c r="F21" s="963"/>
      <c r="G21" s="963"/>
      <c r="H21" s="963"/>
      <c r="I21" s="963"/>
      <c r="J21" s="963"/>
      <c r="K21" s="963"/>
      <c r="L21" s="963"/>
      <c r="M21" s="963"/>
      <c r="N21" s="963"/>
      <c r="O21" s="963"/>
      <c r="P21" s="963"/>
      <c r="Q21" s="963"/>
      <c r="R21" s="963"/>
      <c r="S21" s="963"/>
      <c r="T21" s="963"/>
      <c r="U21" s="963"/>
      <c r="V21" s="964"/>
      <c r="W21" s="99"/>
      <c r="X21" s="978"/>
      <c r="Y21" s="978"/>
      <c r="Z21" s="978"/>
      <c r="AA21" s="978"/>
      <c r="AB21" s="978"/>
      <c r="AC21" s="978"/>
      <c r="AD21" s="978"/>
      <c r="AE21" s="956"/>
      <c r="AF21" s="957"/>
      <c r="AG21" s="957"/>
      <c r="AH21" s="957"/>
      <c r="AI21" s="957"/>
      <c r="AJ21" s="957"/>
      <c r="AK21" s="958"/>
      <c r="AL21" s="956"/>
      <c r="AM21" s="957"/>
      <c r="AN21" s="957"/>
      <c r="AO21" s="957"/>
      <c r="AP21" s="957"/>
      <c r="AQ21" s="957"/>
      <c r="AR21" s="958"/>
    </row>
    <row r="22" spans="3:44" ht="18" customHeight="1">
      <c r="C22" s="96"/>
      <c r="D22" s="979" t="s">
        <v>214</v>
      </c>
      <c r="E22" s="980"/>
      <c r="F22" s="980"/>
      <c r="G22" s="980"/>
      <c r="H22" s="980"/>
      <c r="I22" s="980"/>
      <c r="J22" s="980"/>
      <c r="K22" s="980"/>
      <c r="L22" s="980"/>
      <c r="M22" s="980"/>
      <c r="N22" s="980"/>
      <c r="O22" s="980"/>
      <c r="P22" s="980"/>
      <c r="Q22" s="980"/>
      <c r="R22" s="980"/>
      <c r="S22" s="980"/>
      <c r="T22" s="980"/>
      <c r="U22" s="980"/>
      <c r="V22" s="981"/>
      <c r="W22" s="99"/>
      <c r="X22" s="978"/>
      <c r="Y22" s="978"/>
      <c r="Z22" s="978"/>
      <c r="AA22" s="978"/>
      <c r="AB22" s="978"/>
      <c r="AC22" s="978"/>
      <c r="AD22" s="978"/>
      <c r="AE22" s="956"/>
      <c r="AF22" s="957"/>
      <c r="AG22" s="957"/>
      <c r="AH22" s="957"/>
      <c r="AI22" s="957"/>
      <c r="AJ22" s="957"/>
      <c r="AK22" s="958"/>
      <c r="AL22" s="956"/>
      <c r="AM22" s="957"/>
      <c r="AN22" s="957"/>
      <c r="AO22" s="957"/>
      <c r="AP22" s="957"/>
      <c r="AQ22" s="957"/>
      <c r="AR22" s="958"/>
    </row>
    <row r="23" spans="3:44" ht="18" customHeight="1">
      <c r="C23" s="96"/>
      <c r="D23" s="982"/>
      <c r="E23" s="983"/>
      <c r="F23" s="983"/>
      <c r="G23" s="983"/>
      <c r="H23" s="983"/>
      <c r="I23" s="983"/>
      <c r="J23" s="983"/>
      <c r="K23" s="983"/>
      <c r="L23" s="983"/>
      <c r="M23" s="983"/>
      <c r="N23" s="983"/>
      <c r="O23" s="983"/>
      <c r="P23" s="983"/>
      <c r="Q23" s="983"/>
      <c r="R23" s="983"/>
      <c r="S23" s="983"/>
      <c r="T23" s="983"/>
      <c r="U23" s="983"/>
      <c r="V23" s="984"/>
      <c r="W23" s="99"/>
      <c r="X23" s="978"/>
      <c r="Y23" s="978"/>
      <c r="Z23" s="978"/>
      <c r="AA23" s="978"/>
      <c r="AB23" s="978"/>
      <c r="AC23" s="978"/>
      <c r="AD23" s="978"/>
      <c r="AE23" s="959"/>
      <c r="AF23" s="960"/>
      <c r="AG23" s="960"/>
      <c r="AH23" s="960"/>
      <c r="AI23" s="960"/>
      <c r="AJ23" s="960"/>
      <c r="AK23" s="961"/>
      <c r="AL23" s="959"/>
      <c r="AM23" s="960"/>
      <c r="AN23" s="960"/>
      <c r="AO23" s="960"/>
      <c r="AP23" s="960"/>
      <c r="AQ23" s="960"/>
      <c r="AR23" s="961"/>
    </row>
    <row r="24" spans="3:44" ht="15" customHeight="1">
      <c r="C24" s="100"/>
      <c r="D24" s="101"/>
      <c r="E24" s="102"/>
      <c r="F24" s="102"/>
      <c r="G24" s="102"/>
      <c r="H24" s="97"/>
      <c r="I24" s="101"/>
      <c r="J24" s="97"/>
      <c r="K24" s="97"/>
      <c r="L24" s="97"/>
      <c r="M24" s="98"/>
      <c r="N24" s="101"/>
      <c r="O24" s="102"/>
      <c r="P24" s="102"/>
      <c r="Q24" s="102"/>
      <c r="R24" s="97"/>
      <c r="S24" s="101"/>
      <c r="T24" s="97"/>
      <c r="U24" s="97"/>
      <c r="V24" s="97"/>
      <c r="W24" s="542"/>
      <c r="X24" s="543"/>
      <c r="Y24" s="543"/>
      <c r="Z24" s="543"/>
      <c r="AA24" s="543"/>
      <c r="AB24" s="143"/>
      <c r="AC24" s="143"/>
      <c r="AD24" s="143"/>
      <c r="AE24" s="143"/>
      <c r="AF24" s="143"/>
      <c r="AG24" s="143"/>
      <c r="AH24" s="143"/>
      <c r="AI24" s="143"/>
      <c r="AJ24" s="143"/>
      <c r="AK24" s="143"/>
      <c r="AL24" s="143"/>
      <c r="AM24" s="143"/>
      <c r="AN24" s="143"/>
      <c r="AO24" s="143"/>
      <c r="AP24" s="143"/>
      <c r="AQ24" s="143"/>
      <c r="AR24" s="143"/>
    </row>
    <row r="25" spans="1:44" ht="15" customHeight="1">
      <c r="A25" s="582" t="s">
        <v>13</v>
      </c>
      <c r="B25" s="539"/>
      <c r="D25" s="165"/>
      <c r="E25" s="166"/>
      <c r="F25" s="166"/>
      <c r="G25" s="166"/>
      <c r="H25" s="166"/>
      <c r="I25" s="166"/>
      <c r="J25" s="166"/>
      <c r="K25" s="166"/>
      <c r="L25" s="168"/>
      <c r="M25" s="103"/>
      <c r="N25" s="165"/>
      <c r="O25" s="166"/>
      <c r="P25" s="167"/>
      <c r="Q25" s="166"/>
      <c r="R25" s="166"/>
      <c r="S25" s="167"/>
      <c r="T25" s="166"/>
      <c r="U25" s="166"/>
      <c r="V25" s="168"/>
      <c r="W25" s="99"/>
      <c r="X25" s="985" t="s">
        <v>78</v>
      </c>
      <c r="Y25" s="986"/>
      <c r="Z25" s="986"/>
      <c r="AA25" s="986"/>
      <c r="AB25" s="986"/>
      <c r="AC25" s="986"/>
      <c r="AD25" s="986"/>
      <c r="AE25" s="986"/>
      <c r="AF25" s="986"/>
      <c r="AG25" s="986"/>
      <c r="AH25" s="986"/>
      <c r="AI25" s="986"/>
      <c r="AJ25" s="986"/>
      <c r="AK25" s="986"/>
      <c r="AL25" s="986"/>
      <c r="AM25" s="986"/>
      <c r="AN25" s="986"/>
      <c r="AO25" s="986"/>
      <c r="AP25" s="986"/>
      <c r="AQ25" s="986"/>
      <c r="AR25" s="987"/>
    </row>
    <row r="26" spans="1:44" ht="15" customHeight="1">
      <c r="A26" s="540"/>
      <c r="B26" s="95"/>
      <c r="D26" s="169"/>
      <c r="E26" s="104"/>
      <c r="F26" s="104"/>
      <c r="G26" s="104"/>
      <c r="H26" s="106"/>
      <c r="I26" s="118"/>
      <c r="J26" s="106"/>
      <c r="K26" s="106"/>
      <c r="L26" s="170"/>
      <c r="M26" s="108"/>
      <c r="N26" s="169"/>
      <c r="O26" s="104"/>
      <c r="P26" s="105"/>
      <c r="Q26" s="104"/>
      <c r="R26" s="106"/>
      <c r="S26" s="107"/>
      <c r="T26" s="106"/>
      <c r="U26" s="106"/>
      <c r="V26" s="170"/>
      <c r="W26" s="542"/>
      <c r="X26" s="965" t="s">
        <v>230</v>
      </c>
      <c r="Y26" s="966"/>
      <c r="Z26" s="966"/>
      <c r="AA26" s="966"/>
      <c r="AB26" s="966"/>
      <c r="AC26" s="966"/>
      <c r="AD26" s="966"/>
      <c r="AE26" s="966"/>
      <c r="AF26" s="966"/>
      <c r="AG26" s="966"/>
      <c r="AH26" s="966"/>
      <c r="AI26" s="966"/>
      <c r="AJ26" s="966"/>
      <c r="AK26" s="966"/>
      <c r="AL26" s="966"/>
      <c r="AM26" s="966"/>
      <c r="AN26" s="966"/>
      <c r="AO26" s="966"/>
      <c r="AP26" s="966"/>
      <c r="AQ26" s="966"/>
      <c r="AR26" s="967"/>
    </row>
    <row r="27" spans="1:44" ht="15" customHeight="1">
      <c r="A27" s="540"/>
      <c r="B27" s="95"/>
      <c r="D27" s="171"/>
      <c r="E27" s="109"/>
      <c r="F27" s="111"/>
      <c r="G27" s="111"/>
      <c r="H27" s="111"/>
      <c r="I27" s="109"/>
      <c r="J27" s="109"/>
      <c r="K27" s="111"/>
      <c r="L27" s="172"/>
      <c r="M27" s="113"/>
      <c r="N27" s="171"/>
      <c r="O27" s="109"/>
      <c r="P27" s="110"/>
      <c r="Q27" s="111"/>
      <c r="R27" s="111"/>
      <c r="S27" s="112"/>
      <c r="T27" s="109"/>
      <c r="U27" s="111"/>
      <c r="V27" s="172"/>
      <c r="W27" s="542"/>
      <c r="X27" s="968"/>
      <c r="Y27" s="969"/>
      <c r="Z27" s="969"/>
      <c r="AA27" s="969"/>
      <c r="AB27" s="969"/>
      <c r="AC27" s="969"/>
      <c r="AD27" s="969"/>
      <c r="AE27" s="969"/>
      <c r="AF27" s="969"/>
      <c r="AG27" s="969"/>
      <c r="AH27" s="969"/>
      <c r="AI27" s="969"/>
      <c r="AJ27" s="969"/>
      <c r="AK27" s="969"/>
      <c r="AL27" s="969"/>
      <c r="AM27" s="969"/>
      <c r="AN27" s="969"/>
      <c r="AO27" s="969"/>
      <c r="AP27" s="969"/>
      <c r="AQ27" s="969"/>
      <c r="AR27" s="970"/>
    </row>
    <row r="28" spans="1:44" ht="15" customHeight="1">
      <c r="A28" s="540"/>
      <c r="B28" s="95"/>
      <c r="D28" s="171"/>
      <c r="E28" s="109"/>
      <c r="F28" s="111"/>
      <c r="G28" s="111"/>
      <c r="H28" s="111"/>
      <c r="I28" s="109"/>
      <c r="J28" s="109"/>
      <c r="K28" s="111"/>
      <c r="L28" s="172"/>
      <c r="M28" s="113"/>
      <c r="N28" s="171"/>
      <c r="O28" s="109"/>
      <c r="P28" s="110"/>
      <c r="Q28" s="111"/>
      <c r="R28" s="111"/>
      <c r="S28" s="112"/>
      <c r="T28" s="109"/>
      <c r="U28" s="111"/>
      <c r="V28" s="172"/>
      <c r="W28" s="542"/>
      <c r="X28" s="968"/>
      <c r="Y28" s="969"/>
      <c r="Z28" s="969"/>
      <c r="AA28" s="969"/>
      <c r="AB28" s="969"/>
      <c r="AC28" s="969"/>
      <c r="AD28" s="969"/>
      <c r="AE28" s="969"/>
      <c r="AF28" s="969"/>
      <c r="AG28" s="969"/>
      <c r="AH28" s="969"/>
      <c r="AI28" s="969"/>
      <c r="AJ28" s="969"/>
      <c r="AK28" s="969"/>
      <c r="AL28" s="969"/>
      <c r="AM28" s="969"/>
      <c r="AN28" s="969"/>
      <c r="AO28" s="969"/>
      <c r="AP28" s="969"/>
      <c r="AQ28" s="969"/>
      <c r="AR28" s="970"/>
    </row>
    <row r="29" spans="1:44" ht="15" customHeight="1">
      <c r="A29" s="540"/>
      <c r="B29" s="95"/>
      <c r="D29" s="171"/>
      <c r="E29" s="109"/>
      <c r="F29" s="111"/>
      <c r="G29" s="111"/>
      <c r="H29" s="111"/>
      <c r="I29" s="109"/>
      <c r="J29" s="109"/>
      <c r="K29" s="111"/>
      <c r="L29" s="172"/>
      <c r="M29" s="113"/>
      <c r="N29" s="171"/>
      <c r="O29" s="109"/>
      <c r="P29" s="110"/>
      <c r="Q29" s="111"/>
      <c r="R29" s="111"/>
      <c r="S29" s="112"/>
      <c r="T29" s="109"/>
      <c r="U29" s="111"/>
      <c r="V29" s="172"/>
      <c r="W29" s="542"/>
      <c r="X29" s="968"/>
      <c r="Y29" s="969"/>
      <c r="Z29" s="969"/>
      <c r="AA29" s="969"/>
      <c r="AB29" s="969"/>
      <c r="AC29" s="969"/>
      <c r="AD29" s="969"/>
      <c r="AE29" s="969"/>
      <c r="AF29" s="969"/>
      <c r="AG29" s="969"/>
      <c r="AH29" s="969"/>
      <c r="AI29" s="969"/>
      <c r="AJ29" s="969"/>
      <c r="AK29" s="969"/>
      <c r="AL29" s="969"/>
      <c r="AM29" s="969"/>
      <c r="AN29" s="969"/>
      <c r="AO29" s="969"/>
      <c r="AP29" s="969"/>
      <c r="AQ29" s="969"/>
      <c r="AR29" s="970"/>
    </row>
    <row r="30" spans="1:44" ht="15" customHeight="1">
      <c r="A30" s="540"/>
      <c r="B30" s="95"/>
      <c r="D30" s="171"/>
      <c r="E30" s="109"/>
      <c r="F30" s="111"/>
      <c r="G30" s="111"/>
      <c r="H30" s="111"/>
      <c r="I30" s="109"/>
      <c r="J30" s="109"/>
      <c r="K30" s="111"/>
      <c r="L30" s="172"/>
      <c r="M30" s="113"/>
      <c r="N30" s="171"/>
      <c r="O30" s="109"/>
      <c r="P30" s="110"/>
      <c r="Q30" s="111"/>
      <c r="R30" s="111"/>
      <c r="S30" s="112"/>
      <c r="T30" s="109"/>
      <c r="U30" s="111"/>
      <c r="V30" s="172"/>
      <c r="W30" s="542"/>
      <c r="X30" s="971"/>
      <c r="Y30" s="972"/>
      <c r="Z30" s="972"/>
      <c r="AA30" s="972"/>
      <c r="AB30" s="972"/>
      <c r="AC30" s="972"/>
      <c r="AD30" s="972"/>
      <c r="AE30" s="972"/>
      <c r="AF30" s="972"/>
      <c r="AG30" s="972"/>
      <c r="AH30" s="972"/>
      <c r="AI30" s="972"/>
      <c r="AJ30" s="972"/>
      <c r="AK30" s="972"/>
      <c r="AL30" s="972"/>
      <c r="AM30" s="972"/>
      <c r="AN30" s="972"/>
      <c r="AO30" s="972"/>
      <c r="AP30" s="972"/>
      <c r="AQ30" s="972"/>
      <c r="AR30" s="973"/>
    </row>
    <row r="31" spans="1:44" ht="15" customHeight="1">
      <c r="A31" s="540"/>
      <c r="B31" s="95"/>
      <c r="D31" s="171"/>
      <c r="E31" s="109"/>
      <c r="F31" s="111"/>
      <c r="G31" s="111"/>
      <c r="H31" s="111"/>
      <c r="I31" s="109"/>
      <c r="J31" s="109"/>
      <c r="K31" s="111"/>
      <c r="L31" s="172"/>
      <c r="M31" s="113"/>
      <c r="N31" s="171"/>
      <c r="O31" s="109"/>
      <c r="P31" s="110"/>
      <c r="Q31" s="111"/>
      <c r="R31" s="111"/>
      <c r="S31" s="112"/>
      <c r="T31" s="109"/>
      <c r="U31" s="111"/>
      <c r="V31" s="172"/>
      <c r="W31" s="542"/>
      <c r="X31" s="965" t="s">
        <v>218</v>
      </c>
      <c r="Y31" s="966"/>
      <c r="Z31" s="966"/>
      <c r="AA31" s="966"/>
      <c r="AB31" s="966"/>
      <c r="AC31" s="966"/>
      <c r="AD31" s="966"/>
      <c r="AE31" s="966"/>
      <c r="AF31" s="966"/>
      <c r="AG31" s="966"/>
      <c r="AH31" s="966"/>
      <c r="AI31" s="966"/>
      <c r="AJ31" s="966"/>
      <c r="AK31" s="966"/>
      <c r="AL31" s="966"/>
      <c r="AM31" s="966"/>
      <c r="AN31" s="966"/>
      <c r="AO31" s="966"/>
      <c r="AP31" s="966"/>
      <c r="AQ31" s="966"/>
      <c r="AR31" s="967"/>
    </row>
    <row r="32" spans="1:44" ht="15" customHeight="1">
      <c r="A32" s="540"/>
      <c r="B32" s="95"/>
      <c r="D32" s="178"/>
      <c r="E32" s="179"/>
      <c r="F32" s="180"/>
      <c r="G32" s="180"/>
      <c r="H32" s="180"/>
      <c r="I32" s="181"/>
      <c r="J32" s="181"/>
      <c r="K32" s="182"/>
      <c r="L32" s="183"/>
      <c r="M32" s="113"/>
      <c r="N32" s="178"/>
      <c r="O32" s="179"/>
      <c r="P32" s="180"/>
      <c r="Q32" s="180"/>
      <c r="R32" s="180"/>
      <c r="S32" s="181"/>
      <c r="T32" s="181"/>
      <c r="U32" s="182"/>
      <c r="V32" s="183"/>
      <c r="W32" s="542"/>
      <c r="X32" s="968"/>
      <c r="Y32" s="969"/>
      <c r="Z32" s="969"/>
      <c r="AA32" s="969"/>
      <c r="AB32" s="969"/>
      <c r="AC32" s="969"/>
      <c r="AD32" s="969"/>
      <c r="AE32" s="969"/>
      <c r="AF32" s="969"/>
      <c r="AG32" s="969"/>
      <c r="AH32" s="969"/>
      <c r="AI32" s="969"/>
      <c r="AJ32" s="969"/>
      <c r="AK32" s="969"/>
      <c r="AL32" s="969"/>
      <c r="AM32" s="969"/>
      <c r="AN32" s="969"/>
      <c r="AO32" s="969"/>
      <c r="AP32" s="969"/>
      <c r="AQ32" s="969"/>
      <c r="AR32" s="970"/>
    </row>
    <row r="33" spans="1:44" ht="15" customHeight="1">
      <c r="A33" s="540"/>
      <c r="B33" s="95"/>
      <c r="D33" s="171"/>
      <c r="E33" s="109"/>
      <c r="F33" s="114"/>
      <c r="G33" s="114"/>
      <c r="H33" s="114"/>
      <c r="I33" s="115"/>
      <c r="J33" s="115"/>
      <c r="K33" s="111"/>
      <c r="L33" s="172"/>
      <c r="M33" s="113"/>
      <c r="N33" s="171"/>
      <c r="O33" s="109"/>
      <c r="P33" s="114"/>
      <c r="Q33" s="114"/>
      <c r="R33" s="114"/>
      <c r="S33" s="115"/>
      <c r="T33" s="115"/>
      <c r="U33" s="111"/>
      <c r="V33" s="172"/>
      <c r="W33" s="543"/>
      <c r="X33" s="968"/>
      <c r="Y33" s="969"/>
      <c r="Z33" s="969"/>
      <c r="AA33" s="969"/>
      <c r="AB33" s="969"/>
      <c r="AC33" s="969"/>
      <c r="AD33" s="969"/>
      <c r="AE33" s="969"/>
      <c r="AF33" s="969"/>
      <c r="AG33" s="969"/>
      <c r="AH33" s="969"/>
      <c r="AI33" s="969"/>
      <c r="AJ33" s="969"/>
      <c r="AK33" s="969"/>
      <c r="AL33" s="969"/>
      <c r="AM33" s="969"/>
      <c r="AN33" s="969"/>
      <c r="AO33" s="969"/>
      <c r="AP33" s="969"/>
      <c r="AQ33" s="969"/>
      <c r="AR33" s="970"/>
    </row>
    <row r="34" spans="1:44" ht="15" customHeight="1">
      <c r="A34" s="540"/>
      <c r="B34" s="95"/>
      <c r="D34" s="174"/>
      <c r="E34" s="175"/>
      <c r="F34" s="185"/>
      <c r="G34" s="185"/>
      <c r="H34" s="186"/>
      <c r="I34" s="187"/>
      <c r="J34" s="187"/>
      <c r="K34" s="176"/>
      <c r="L34" s="177"/>
      <c r="M34" s="113"/>
      <c r="N34" s="174"/>
      <c r="O34" s="175"/>
      <c r="P34" s="185"/>
      <c r="Q34" s="185"/>
      <c r="R34" s="186"/>
      <c r="S34" s="187"/>
      <c r="T34" s="187"/>
      <c r="U34" s="176"/>
      <c r="V34" s="177"/>
      <c r="W34" s="142"/>
      <c r="X34" s="968"/>
      <c r="Y34" s="969"/>
      <c r="Z34" s="969"/>
      <c r="AA34" s="969"/>
      <c r="AB34" s="969"/>
      <c r="AC34" s="969"/>
      <c r="AD34" s="969"/>
      <c r="AE34" s="969"/>
      <c r="AF34" s="969"/>
      <c r="AG34" s="969"/>
      <c r="AH34" s="969"/>
      <c r="AI34" s="969"/>
      <c r="AJ34" s="969"/>
      <c r="AK34" s="969"/>
      <c r="AL34" s="969"/>
      <c r="AM34" s="969"/>
      <c r="AN34" s="969"/>
      <c r="AO34" s="969"/>
      <c r="AP34" s="969"/>
      <c r="AQ34" s="969"/>
      <c r="AR34" s="970"/>
    </row>
    <row r="35" spans="1:44" ht="15" customHeight="1">
      <c r="A35" s="540"/>
      <c r="B35" s="95"/>
      <c r="D35" s="184"/>
      <c r="E35" s="106"/>
      <c r="F35" s="97"/>
      <c r="G35" s="97"/>
      <c r="H35" s="97"/>
      <c r="I35" s="115"/>
      <c r="J35" s="115"/>
      <c r="K35" s="106"/>
      <c r="L35" s="173"/>
      <c r="M35" s="113"/>
      <c r="N35" s="184"/>
      <c r="O35" s="106"/>
      <c r="P35" s="97"/>
      <c r="Q35" s="97"/>
      <c r="R35" s="97"/>
      <c r="S35" s="115"/>
      <c r="T35" s="115"/>
      <c r="U35" s="106"/>
      <c r="V35" s="173"/>
      <c r="W35" s="117"/>
      <c r="X35" s="971"/>
      <c r="Y35" s="972"/>
      <c r="Z35" s="972"/>
      <c r="AA35" s="972"/>
      <c r="AB35" s="972"/>
      <c r="AC35" s="972"/>
      <c r="AD35" s="972"/>
      <c r="AE35" s="972"/>
      <c r="AF35" s="972"/>
      <c r="AG35" s="972"/>
      <c r="AH35" s="972"/>
      <c r="AI35" s="972"/>
      <c r="AJ35" s="972"/>
      <c r="AK35" s="972"/>
      <c r="AL35" s="972"/>
      <c r="AM35" s="972"/>
      <c r="AN35" s="972"/>
      <c r="AO35" s="972"/>
      <c r="AP35" s="972"/>
      <c r="AQ35" s="972"/>
      <c r="AR35" s="973"/>
    </row>
    <row r="36" spans="1:44" ht="15" customHeight="1">
      <c r="A36" s="540"/>
      <c r="B36" s="95"/>
      <c r="D36" s="169"/>
      <c r="E36" s="104"/>
      <c r="F36" s="104"/>
      <c r="G36" s="104"/>
      <c r="H36" s="106"/>
      <c r="I36" s="118"/>
      <c r="J36" s="106"/>
      <c r="K36" s="106"/>
      <c r="L36" s="173"/>
      <c r="M36" s="113"/>
      <c r="N36" s="169"/>
      <c r="O36" s="104"/>
      <c r="P36" s="104"/>
      <c r="Q36" s="104"/>
      <c r="R36" s="106"/>
      <c r="S36" s="118"/>
      <c r="T36" s="106"/>
      <c r="U36" s="106"/>
      <c r="V36" s="173"/>
      <c r="W36" s="542"/>
      <c r="X36" s="965" t="s">
        <v>229</v>
      </c>
      <c r="Y36" s="966"/>
      <c r="Z36" s="966"/>
      <c r="AA36" s="966"/>
      <c r="AB36" s="966"/>
      <c r="AC36" s="966"/>
      <c r="AD36" s="966"/>
      <c r="AE36" s="966"/>
      <c r="AF36" s="966"/>
      <c r="AG36" s="966"/>
      <c r="AH36" s="966"/>
      <c r="AI36" s="966"/>
      <c r="AJ36" s="966"/>
      <c r="AK36" s="966"/>
      <c r="AL36" s="966"/>
      <c r="AM36" s="966"/>
      <c r="AN36" s="966"/>
      <c r="AO36" s="966"/>
      <c r="AP36" s="966"/>
      <c r="AQ36" s="966"/>
      <c r="AR36" s="967"/>
    </row>
    <row r="37" spans="1:44" ht="15" customHeight="1">
      <c r="A37" s="541"/>
      <c r="B37" s="95"/>
      <c r="D37" s="174"/>
      <c r="E37" s="175"/>
      <c r="F37" s="176"/>
      <c r="G37" s="176"/>
      <c r="H37" s="176"/>
      <c r="I37" s="175"/>
      <c r="J37" s="175"/>
      <c r="K37" s="176"/>
      <c r="L37" s="177"/>
      <c r="M37" s="113"/>
      <c r="N37" s="174"/>
      <c r="O37" s="175"/>
      <c r="P37" s="176"/>
      <c r="Q37" s="176"/>
      <c r="R37" s="176"/>
      <c r="S37" s="175"/>
      <c r="T37" s="175"/>
      <c r="U37" s="176"/>
      <c r="V37" s="177"/>
      <c r="W37" s="142"/>
      <c r="X37" s="968"/>
      <c r="Y37" s="969"/>
      <c r="Z37" s="969"/>
      <c r="AA37" s="969"/>
      <c r="AB37" s="969"/>
      <c r="AC37" s="969"/>
      <c r="AD37" s="969"/>
      <c r="AE37" s="969"/>
      <c r="AF37" s="969"/>
      <c r="AG37" s="969"/>
      <c r="AH37" s="969"/>
      <c r="AI37" s="969"/>
      <c r="AJ37" s="969"/>
      <c r="AK37" s="969"/>
      <c r="AL37" s="969"/>
      <c r="AM37" s="969"/>
      <c r="AN37" s="969"/>
      <c r="AO37" s="969"/>
      <c r="AP37" s="969"/>
      <c r="AQ37" s="969"/>
      <c r="AR37" s="970"/>
    </row>
    <row r="38" spans="1:44" ht="15" customHeight="1">
      <c r="A38" s="541"/>
      <c r="B38" s="95"/>
      <c r="D38" s="171"/>
      <c r="E38" s="109"/>
      <c r="F38" s="111"/>
      <c r="G38" s="111"/>
      <c r="H38" s="111"/>
      <c r="I38" s="109"/>
      <c r="J38" s="109"/>
      <c r="K38" s="111"/>
      <c r="L38" s="172"/>
      <c r="M38" s="113"/>
      <c r="N38" s="171"/>
      <c r="O38" s="109"/>
      <c r="P38" s="111"/>
      <c r="Q38" s="111"/>
      <c r="R38" s="111"/>
      <c r="S38" s="109"/>
      <c r="T38" s="109"/>
      <c r="U38" s="111"/>
      <c r="V38" s="172"/>
      <c r="W38" s="117"/>
      <c r="X38" s="968"/>
      <c r="Y38" s="969"/>
      <c r="Z38" s="969"/>
      <c r="AA38" s="969"/>
      <c r="AB38" s="969"/>
      <c r="AC38" s="969"/>
      <c r="AD38" s="969"/>
      <c r="AE38" s="969"/>
      <c r="AF38" s="969"/>
      <c r="AG38" s="969"/>
      <c r="AH38" s="969"/>
      <c r="AI38" s="969"/>
      <c r="AJ38" s="969"/>
      <c r="AK38" s="969"/>
      <c r="AL38" s="969"/>
      <c r="AM38" s="969"/>
      <c r="AN38" s="969"/>
      <c r="AO38" s="969"/>
      <c r="AP38" s="969"/>
      <c r="AQ38" s="969"/>
      <c r="AR38" s="970"/>
    </row>
    <row r="39" spans="1:44" ht="15" customHeight="1">
      <c r="A39" s="541"/>
      <c r="B39" s="95"/>
      <c r="D39" s="171"/>
      <c r="E39" s="109"/>
      <c r="F39" s="111"/>
      <c r="G39" s="111"/>
      <c r="H39" s="111"/>
      <c r="I39" s="109"/>
      <c r="J39" s="109"/>
      <c r="K39" s="111"/>
      <c r="L39" s="172"/>
      <c r="M39" s="113"/>
      <c r="N39" s="171"/>
      <c r="O39" s="109"/>
      <c r="P39" s="111"/>
      <c r="Q39" s="111"/>
      <c r="R39" s="111"/>
      <c r="S39" s="109"/>
      <c r="T39" s="109"/>
      <c r="U39" s="111"/>
      <c r="V39" s="172"/>
      <c r="W39" s="542"/>
      <c r="X39" s="968"/>
      <c r="Y39" s="969"/>
      <c r="Z39" s="969"/>
      <c r="AA39" s="969"/>
      <c r="AB39" s="969"/>
      <c r="AC39" s="969"/>
      <c r="AD39" s="969"/>
      <c r="AE39" s="969"/>
      <c r="AF39" s="969"/>
      <c r="AG39" s="969"/>
      <c r="AH39" s="969"/>
      <c r="AI39" s="969"/>
      <c r="AJ39" s="969"/>
      <c r="AK39" s="969"/>
      <c r="AL39" s="969"/>
      <c r="AM39" s="969"/>
      <c r="AN39" s="969"/>
      <c r="AO39" s="969"/>
      <c r="AP39" s="969"/>
      <c r="AQ39" s="969"/>
      <c r="AR39" s="970"/>
    </row>
    <row r="40" spans="1:44" ht="15" customHeight="1">
      <c r="A40" s="541"/>
      <c r="B40" s="95"/>
      <c r="D40" s="171"/>
      <c r="E40" s="109"/>
      <c r="F40" s="111"/>
      <c r="G40" s="111"/>
      <c r="H40" s="111"/>
      <c r="I40" s="109"/>
      <c r="J40" s="109"/>
      <c r="K40" s="111"/>
      <c r="L40" s="172"/>
      <c r="M40" s="113"/>
      <c r="N40" s="171"/>
      <c r="O40" s="109"/>
      <c r="P40" s="111"/>
      <c r="Q40" s="111"/>
      <c r="R40" s="111"/>
      <c r="S40" s="109"/>
      <c r="T40" s="109"/>
      <c r="U40" s="111"/>
      <c r="V40" s="172"/>
      <c r="W40" s="142"/>
      <c r="X40" s="971"/>
      <c r="Y40" s="972"/>
      <c r="Z40" s="972"/>
      <c r="AA40" s="972"/>
      <c r="AB40" s="972"/>
      <c r="AC40" s="972"/>
      <c r="AD40" s="972"/>
      <c r="AE40" s="972"/>
      <c r="AF40" s="972"/>
      <c r="AG40" s="972"/>
      <c r="AH40" s="972"/>
      <c r="AI40" s="972"/>
      <c r="AJ40" s="972"/>
      <c r="AK40" s="972"/>
      <c r="AL40" s="972"/>
      <c r="AM40" s="972"/>
      <c r="AN40" s="972"/>
      <c r="AO40" s="972"/>
      <c r="AP40" s="972"/>
      <c r="AQ40" s="972"/>
      <c r="AR40" s="973"/>
    </row>
    <row r="41" spans="1:44" ht="15" customHeight="1">
      <c r="A41" s="541"/>
      <c r="B41" s="95"/>
      <c r="D41" s="171"/>
      <c r="E41" s="109"/>
      <c r="F41" s="111"/>
      <c r="G41" s="111"/>
      <c r="H41" s="111"/>
      <c r="I41" s="109"/>
      <c r="J41" s="109"/>
      <c r="K41" s="111"/>
      <c r="L41" s="172"/>
      <c r="M41" s="108"/>
      <c r="N41" s="171"/>
      <c r="O41" s="109"/>
      <c r="P41" s="111"/>
      <c r="Q41" s="111"/>
      <c r="R41" s="111"/>
      <c r="S41" s="109"/>
      <c r="T41" s="109"/>
      <c r="U41" s="111"/>
      <c r="V41" s="172"/>
      <c r="W41" s="142"/>
      <c r="X41" s="965" t="s">
        <v>228</v>
      </c>
      <c r="Y41" s="966"/>
      <c r="Z41" s="966"/>
      <c r="AA41" s="966"/>
      <c r="AB41" s="966"/>
      <c r="AC41" s="966"/>
      <c r="AD41" s="966"/>
      <c r="AE41" s="966"/>
      <c r="AF41" s="966"/>
      <c r="AG41" s="966"/>
      <c r="AH41" s="966"/>
      <c r="AI41" s="966"/>
      <c r="AJ41" s="966"/>
      <c r="AK41" s="966"/>
      <c r="AL41" s="966"/>
      <c r="AM41" s="966"/>
      <c r="AN41" s="966"/>
      <c r="AO41" s="966"/>
      <c r="AP41" s="966"/>
      <c r="AQ41" s="966"/>
      <c r="AR41" s="967"/>
    </row>
    <row r="42" spans="1:44" ht="15" customHeight="1">
      <c r="A42" s="541"/>
      <c r="B42" s="95"/>
      <c r="D42" s="171"/>
      <c r="E42" s="109"/>
      <c r="F42" s="111"/>
      <c r="G42" s="111"/>
      <c r="H42" s="111"/>
      <c r="I42" s="116"/>
      <c r="J42" s="116"/>
      <c r="K42" s="111"/>
      <c r="L42" s="172"/>
      <c r="M42" s="108"/>
      <c r="N42" s="171"/>
      <c r="O42" s="109"/>
      <c r="P42" s="111"/>
      <c r="Q42" s="111"/>
      <c r="R42" s="111"/>
      <c r="S42" s="116"/>
      <c r="T42" s="116"/>
      <c r="U42" s="111"/>
      <c r="V42" s="172"/>
      <c r="W42" s="142"/>
      <c r="X42" s="968"/>
      <c r="Y42" s="969"/>
      <c r="Z42" s="969"/>
      <c r="AA42" s="969"/>
      <c r="AB42" s="969"/>
      <c r="AC42" s="969"/>
      <c r="AD42" s="969"/>
      <c r="AE42" s="969"/>
      <c r="AF42" s="969"/>
      <c r="AG42" s="969"/>
      <c r="AH42" s="969"/>
      <c r="AI42" s="969"/>
      <c r="AJ42" s="969"/>
      <c r="AK42" s="969"/>
      <c r="AL42" s="969"/>
      <c r="AM42" s="969"/>
      <c r="AN42" s="969"/>
      <c r="AO42" s="969"/>
      <c r="AP42" s="969"/>
      <c r="AQ42" s="969"/>
      <c r="AR42" s="970"/>
    </row>
    <row r="43" spans="1:44" ht="15" customHeight="1">
      <c r="A43" s="541"/>
      <c r="B43" s="95"/>
      <c r="D43" s="171"/>
      <c r="E43" s="109"/>
      <c r="F43" s="111"/>
      <c r="G43" s="111"/>
      <c r="H43" s="111"/>
      <c r="I43" s="116"/>
      <c r="J43" s="116"/>
      <c r="K43" s="111"/>
      <c r="L43" s="172"/>
      <c r="M43" s="113"/>
      <c r="N43" s="171"/>
      <c r="O43" s="109"/>
      <c r="P43" s="111"/>
      <c r="Q43" s="111"/>
      <c r="R43" s="111"/>
      <c r="S43" s="116"/>
      <c r="T43" s="116"/>
      <c r="U43" s="111"/>
      <c r="V43" s="172"/>
      <c r="W43" s="117"/>
      <c r="X43" s="968"/>
      <c r="Y43" s="969"/>
      <c r="Z43" s="969"/>
      <c r="AA43" s="969"/>
      <c r="AB43" s="969"/>
      <c r="AC43" s="969"/>
      <c r="AD43" s="969"/>
      <c r="AE43" s="969"/>
      <c r="AF43" s="969"/>
      <c r="AG43" s="969"/>
      <c r="AH43" s="969"/>
      <c r="AI43" s="969"/>
      <c r="AJ43" s="969"/>
      <c r="AK43" s="969"/>
      <c r="AL43" s="969"/>
      <c r="AM43" s="969"/>
      <c r="AN43" s="969"/>
      <c r="AO43" s="969"/>
      <c r="AP43" s="969"/>
      <c r="AQ43" s="969"/>
      <c r="AR43" s="970"/>
    </row>
    <row r="44" spans="1:44" ht="15" customHeight="1">
      <c r="A44" s="541"/>
      <c r="B44" s="95"/>
      <c r="D44" s="174"/>
      <c r="E44" s="175"/>
      <c r="F44" s="176"/>
      <c r="G44" s="176"/>
      <c r="H44" s="176"/>
      <c r="I44" s="175"/>
      <c r="J44" s="175"/>
      <c r="K44" s="176"/>
      <c r="L44" s="177"/>
      <c r="M44" s="113"/>
      <c r="N44" s="174"/>
      <c r="O44" s="175"/>
      <c r="P44" s="176"/>
      <c r="Q44" s="176"/>
      <c r="R44" s="176"/>
      <c r="S44" s="175"/>
      <c r="T44" s="175"/>
      <c r="U44" s="176"/>
      <c r="V44" s="177"/>
      <c r="W44" s="542"/>
      <c r="X44" s="971"/>
      <c r="Y44" s="972"/>
      <c r="Z44" s="972"/>
      <c r="AA44" s="972"/>
      <c r="AB44" s="972"/>
      <c r="AC44" s="972"/>
      <c r="AD44" s="972"/>
      <c r="AE44" s="972"/>
      <c r="AF44" s="972"/>
      <c r="AG44" s="972"/>
      <c r="AH44" s="972"/>
      <c r="AI44" s="972"/>
      <c r="AJ44" s="972"/>
      <c r="AK44" s="972"/>
      <c r="AL44" s="972"/>
      <c r="AM44" s="972"/>
      <c r="AN44" s="972"/>
      <c r="AO44" s="972"/>
      <c r="AP44" s="972"/>
      <c r="AQ44" s="972"/>
      <c r="AR44" s="973"/>
    </row>
    <row r="45" spans="24:44" ht="15" customHeight="1">
      <c r="X45" s="965" t="s">
        <v>227</v>
      </c>
      <c r="Y45" s="966"/>
      <c r="Z45" s="966"/>
      <c r="AA45" s="966"/>
      <c r="AB45" s="966"/>
      <c r="AC45" s="966"/>
      <c r="AD45" s="966"/>
      <c r="AE45" s="966"/>
      <c r="AF45" s="966"/>
      <c r="AG45" s="966"/>
      <c r="AH45" s="966"/>
      <c r="AI45" s="966"/>
      <c r="AJ45" s="966"/>
      <c r="AK45" s="966"/>
      <c r="AL45" s="966"/>
      <c r="AM45" s="966"/>
      <c r="AN45" s="966"/>
      <c r="AO45" s="966"/>
      <c r="AP45" s="966"/>
      <c r="AQ45" s="966"/>
      <c r="AR45" s="967"/>
    </row>
    <row r="46" spans="3:44" ht="15" customHeight="1">
      <c r="C46" s="119"/>
      <c r="D46" s="119"/>
      <c r="E46" s="119"/>
      <c r="F46" s="119"/>
      <c r="G46" s="119"/>
      <c r="H46" s="119"/>
      <c r="I46" s="119"/>
      <c r="J46" s="119"/>
      <c r="K46" s="119"/>
      <c r="L46" s="119"/>
      <c r="M46" s="119"/>
      <c r="N46" s="119"/>
      <c r="O46" s="119"/>
      <c r="P46" s="119"/>
      <c r="Q46" s="119"/>
      <c r="R46" s="119"/>
      <c r="S46" s="119"/>
      <c r="T46" s="119"/>
      <c r="U46" s="119"/>
      <c r="V46" s="120"/>
      <c r="W46" s="95"/>
      <c r="X46" s="968"/>
      <c r="Y46" s="969"/>
      <c r="Z46" s="969"/>
      <c r="AA46" s="969"/>
      <c r="AB46" s="969"/>
      <c r="AC46" s="969"/>
      <c r="AD46" s="969"/>
      <c r="AE46" s="969"/>
      <c r="AF46" s="969"/>
      <c r="AG46" s="969"/>
      <c r="AH46" s="969"/>
      <c r="AI46" s="969"/>
      <c r="AJ46" s="969"/>
      <c r="AK46" s="969"/>
      <c r="AL46" s="969"/>
      <c r="AM46" s="969"/>
      <c r="AN46" s="969"/>
      <c r="AO46" s="969"/>
      <c r="AP46" s="969"/>
      <c r="AQ46" s="969"/>
      <c r="AR46" s="970"/>
    </row>
    <row r="47" spans="3:44" ht="15" customHeight="1">
      <c r="C47" s="95"/>
      <c r="D47" s="95"/>
      <c r="E47" s="95"/>
      <c r="F47" s="95"/>
      <c r="G47" s="95"/>
      <c r="H47" s="95"/>
      <c r="I47" s="95"/>
      <c r="J47" s="95"/>
      <c r="K47" s="95"/>
      <c r="L47" s="95"/>
      <c r="M47" s="95"/>
      <c r="N47" s="95"/>
      <c r="O47" s="95"/>
      <c r="P47" s="95"/>
      <c r="Q47" s="95"/>
      <c r="R47" s="95"/>
      <c r="S47" s="95"/>
      <c r="T47" s="95"/>
      <c r="U47" s="95"/>
      <c r="V47" s="121"/>
      <c r="W47" s="95"/>
      <c r="X47" s="968"/>
      <c r="Y47" s="969"/>
      <c r="Z47" s="969"/>
      <c r="AA47" s="969"/>
      <c r="AB47" s="969"/>
      <c r="AC47" s="969"/>
      <c r="AD47" s="969"/>
      <c r="AE47" s="969"/>
      <c r="AF47" s="969"/>
      <c r="AG47" s="969"/>
      <c r="AH47" s="969"/>
      <c r="AI47" s="969"/>
      <c r="AJ47" s="969"/>
      <c r="AK47" s="969"/>
      <c r="AL47" s="969"/>
      <c r="AM47" s="969"/>
      <c r="AN47" s="969"/>
      <c r="AO47" s="969"/>
      <c r="AP47" s="969"/>
      <c r="AQ47" s="969"/>
      <c r="AR47" s="970"/>
    </row>
    <row r="48" spans="3:44" ht="15" customHeight="1">
      <c r="C48" s="95"/>
      <c r="D48" s="95"/>
      <c r="E48" s="95"/>
      <c r="F48" s="95"/>
      <c r="G48" s="95"/>
      <c r="H48" s="95"/>
      <c r="I48" s="95"/>
      <c r="J48" s="95"/>
      <c r="K48" s="95"/>
      <c r="L48" s="95"/>
      <c r="M48" s="95"/>
      <c r="N48" s="95"/>
      <c r="O48" s="95"/>
      <c r="P48" s="95"/>
      <c r="Q48" s="95"/>
      <c r="R48" s="95"/>
      <c r="S48" s="95"/>
      <c r="T48" s="95"/>
      <c r="U48" s="347"/>
      <c r="V48" s="121"/>
      <c r="W48" s="95"/>
      <c r="X48" s="968"/>
      <c r="Y48" s="969"/>
      <c r="Z48" s="969"/>
      <c r="AA48" s="969"/>
      <c r="AB48" s="969"/>
      <c r="AC48" s="969"/>
      <c r="AD48" s="969"/>
      <c r="AE48" s="969"/>
      <c r="AF48" s="969"/>
      <c r="AG48" s="969"/>
      <c r="AH48" s="969"/>
      <c r="AI48" s="969"/>
      <c r="AJ48" s="969"/>
      <c r="AK48" s="969"/>
      <c r="AL48" s="969"/>
      <c r="AM48" s="969"/>
      <c r="AN48" s="969"/>
      <c r="AO48" s="969"/>
      <c r="AP48" s="969"/>
      <c r="AQ48" s="969"/>
      <c r="AR48" s="970"/>
    </row>
    <row r="49" spans="3:44" ht="15" customHeight="1">
      <c r="C49" s="122"/>
      <c r="D49" s="122"/>
      <c r="E49" s="122"/>
      <c r="F49" s="122"/>
      <c r="G49" s="122"/>
      <c r="H49" s="122"/>
      <c r="I49" s="122"/>
      <c r="J49" s="122"/>
      <c r="K49" s="122"/>
      <c r="L49" s="122"/>
      <c r="M49" s="122"/>
      <c r="N49" s="122"/>
      <c r="O49" s="122"/>
      <c r="P49" s="122"/>
      <c r="Q49" s="122"/>
      <c r="R49" s="122"/>
      <c r="S49" s="122"/>
      <c r="T49" s="122"/>
      <c r="U49" s="122"/>
      <c r="V49" s="123"/>
      <c r="W49" s="95"/>
      <c r="X49" s="971"/>
      <c r="Y49" s="972"/>
      <c r="Z49" s="972"/>
      <c r="AA49" s="972"/>
      <c r="AB49" s="972"/>
      <c r="AC49" s="972"/>
      <c r="AD49" s="972"/>
      <c r="AE49" s="972"/>
      <c r="AF49" s="972"/>
      <c r="AG49" s="972"/>
      <c r="AH49" s="972"/>
      <c r="AI49" s="972"/>
      <c r="AJ49" s="972"/>
      <c r="AK49" s="972"/>
      <c r="AL49" s="972"/>
      <c r="AM49" s="972"/>
      <c r="AN49" s="972"/>
      <c r="AO49" s="972"/>
      <c r="AP49" s="972"/>
      <c r="AQ49" s="972"/>
      <c r="AR49" s="973"/>
    </row>
    <row r="50" spans="3:44" ht="22" customHeight="1">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row>
    <row r="51" spans="3:44" ht="5" customHeight="1">
      <c r="C51" s="189"/>
      <c r="D51" s="189"/>
      <c r="E51" s="189"/>
      <c r="F51" s="189"/>
      <c r="G51" s="189"/>
      <c r="H51" s="189"/>
      <c r="I51" s="189"/>
      <c r="J51" s="189"/>
      <c r="K51" s="189"/>
      <c r="L51" s="189"/>
      <c r="M51" s="189"/>
      <c r="N51" s="189"/>
      <c r="O51" s="189"/>
      <c r="P51" s="189"/>
      <c r="Q51" s="189"/>
      <c r="R51" s="189"/>
      <c r="S51" s="189"/>
      <c r="T51" s="189"/>
      <c r="U51" s="189"/>
      <c r="V51" s="189"/>
      <c r="W51" s="189"/>
      <c r="X51" s="190"/>
      <c r="Y51" s="190"/>
      <c r="Z51" s="190"/>
      <c r="AA51" s="190"/>
      <c r="AB51" s="190"/>
      <c r="AC51" s="190"/>
      <c r="AD51" s="190"/>
      <c r="AE51" s="190"/>
      <c r="AF51" s="190"/>
      <c r="AG51" s="190"/>
      <c r="AH51" s="190"/>
      <c r="AI51" s="190"/>
      <c r="AJ51" s="190"/>
      <c r="AK51" s="190"/>
      <c r="AL51" s="190"/>
      <c r="AM51" s="190"/>
      <c r="AN51" s="190"/>
      <c r="AO51" s="190"/>
      <c r="AP51" s="190"/>
      <c r="AQ51" s="190"/>
      <c r="AR51" s="190"/>
    </row>
    <row r="52" spans="3:44" ht="22" customHeight="1">
      <c r="C52" s="1"/>
      <c r="D52" s="164"/>
      <c r="E52" s="164"/>
      <c r="F52" s="164"/>
      <c r="G52" s="164"/>
      <c r="H52" s="164"/>
      <c r="I52" s="164"/>
      <c r="J52" s="164"/>
      <c r="K52" s="164"/>
      <c r="L52" s="164"/>
      <c r="M52" s="164"/>
      <c r="N52" s="164"/>
      <c r="O52" s="164"/>
      <c r="P52" s="164"/>
      <c r="Q52" s="164"/>
      <c r="R52" s="164"/>
      <c r="S52" s="164"/>
      <c r="T52" s="164"/>
      <c r="U52" s="164"/>
      <c r="V52" s="164"/>
      <c r="W52" s="1"/>
      <c r="X52" s="1"/>
      <c r="Y52" s="1"/>
      <c r="Z52" s="1"/>
      <c r="AA52" s="1"/>
      <c r="AB52" s="1"/>
      <c r="AC52" s="1"/>
      <c r="AD52" s="1"/>
      <c r="AE52" s="1"/>
      <c r="AF52" s="1"/>
      <c r="AG52" s="1"/>
      <c r="AH52" s="1"/>
      <c r="AI52" s="1"/>
      <c r="AJ52" s="1"/>
      <c r="AK52" s="1"/>
      <c r="AL52" s="1"/>
      <c r="AM52" s="1"/>
      <c r="AN52" s="1"/>
      <c r="AO52" s="1"/>
      <c r="AP52" s="1"/>
      <c r="AQ52" s="1"/>
      <c r="AR52" s="1"/>
    </row>
    <row r="53" spans="3:44" ht="48" customHeight="1">
      <c r="C53" s="96"/>
      <c r="D53" s="962" t="s">
        <v>231</v>
      </c>
      <c r="E53" s="963"/>
      <c r="F53" s="963"/>
      <c r="G53" s="963"/>
      <c r="H53" s="963"/>
      <c r="I53" s="963"/>
      <c r="J53" s="963"/>
      <c r="K53" s="963"/>
      <c r="L53" s="963"/>
      <c r="M53" s="963"/>
      <c r="N53" s="963"/>
      <c r="O53" s="963"/>
      <c r="P53" s="963"/>
      <c r="Q53" s="963"/>
      <c r="R53" s="963"/>
      <c r="S53" s="963"/>
      <c r="T53" s="963"/>
      <c r="U53" s="963"/>
      <c r="V53" s="964"/>
      <c r="X53" s="974" t="s">
        <v>79</v>
      </c>
      <c r="Y53" s="975"/>
      <c r="Z53" s="975"/>
      <c r="AA53" s="975"/>
      <c r="AB53" s="975"/>
      <c r="AC53" s="975"/>
      <c r="AD53" s="976"/>
      <c r="AE53" s="977" t="s">
        <v>76</v>
      </c>
      <c r="AF53" s="975"/>
      <c r="AG53" s="975"/>
      <c r="AH53" s="975"/>
      <c r="AI53" s="975"/>
      <c r="AJ53" s="975"/>
      <c r="AK53" s="976"/>
      <c r="AL53" s="977" t="s">
        <v>77</v>
      </c>
      <c r="AM53" s="975"/>
      <c r="AN53" s="975"/>
      <c r="AO53" s="975"/>
      <c r="AP53" s="975"/>
      <c r="AQ53" s="975"/>
      <c r="AR53" s="976"/>
    </row>
    <row r="54" spans="3:44" ht="18" customHeight="1">
      <c r="C54" s="96"/>
      <c r="D54" s="947" t="s">
        <v>220</v>
      </c>
      <c r="E54" s="948"/>
      <c r="F54" s="948"/>
      <c r="G54" s="948"/>
      <c r="H54" s="948"/>
      <c r="I54" s="948"/>
      <c r="J54" s="948"/>
      <c r="K54" s="948"/>
      <c r="L54" s="948"/>
      <c r="M54" s="948"/>
      <c r="N54" s="948"/>
      <c r="O54" s="948"/>
      <c r="P54" s="948"/>
      <c r="Q54" s="948"/>
      <c r="R54" s="948"/>
      <c r="S54" s="948"/>
      <c r="T54" s="948"/>
      <c r="U54" s="948"/>
      <c r="V54" s="995"/>
      <c r="W54" s="99"/>
      <c r="X54" s="996"/>
      <c r="Y54" s="997"/>
      <c r="Z54" s="997"/>
      <c r="AA54" s="997"/>
      <c r="AB54" s="997"/>
      <c r="AC54" s="997"/>
      <c r="AD54" s="998"/>
      <c r="AE54" s="999"/>
      <c r="AF54" s="999"/>
      <c r="AG54" s="999"/>
      <c r="AH54" s="999"/>
      <c r="AI54" s="999"/>
      <c r="AJ54" s="999"/>
      <c r="AK54" s="1000"/>
      <c r="AL54" s="1005"/>
      <c r="AM54" s="999"/>
      <c r="AN54" s="999"/>
      <c r="AO54" s="999"/>
      <c r="AP54" s="999"/>
      <c r="AQ54" s="999"/>
      <c r="AR54" s="1006"/>
    </row>
    <row r="55" spans="3:44" ht="18" customHeight="1">
      <c r="C55" s="96"/>
      <c r="D55" s="962" t="s">
        <v>223</v>
      </c>
      <c r="E55" s="963"/>
      <c r="F55" s="963"/>
      <c r="G55" s="963"/>
      <c r="H55" s="963"/>
      <c r="I55" s="963"/>
      <c r="J55" s="963"/>
      <c r="K55" s="963"/>
      <c r="L55" s="963"/>
      <c r="M55" s="963"/>
      <c r="N55" s="963"/>
      <c r="O55" s="963"/>
      <c r="P55" s="963"/>
      <c r="Q55" s="963"/>
      <c r="R55" s="963"/>
      <c r="S55" s="963"/>
      <c r="T55" s="963"/>
      <c r="U55" s="963"/>
      <c r="V55" s="964"/>
      <c r="W55" s="99"/>
      <c r="X55" s="996"/>
      <c r="Y55" s="997"/>
      <c r="Z55" s="997"/>
      <c r="AA55" s="997"/>
      <c r="AB55" s="997"/>
      <c r="AC55" s="997"/>
      <c r="AD55" s="1011"/>
      <c r="AE55" s="1001"/>
      <c r="AF55" s="1001"/>
      <c r="AG55" s="1001"/>
      <c r="AH55" s="1001"/>
      <c r="AI55" s="1001"/>
      <c r="AJ55" s="1001"/>
      <c r="AK55" s="1002"/>
      <c r="AL55" s="1007"/>
      <c r="AM55" s="1001"/>
      <c r="AN55" s="1001"/>
      <c r="AO55" s="1001"/>
      <c r="AP55" s="1001"/>
      <c r="AQ55" s="1001"/>
      <c r="AR55" s="1008"/>
    </row>
    <row r="56" spans="3:44" ht="18" customHeight="1">
      <c r="C56" s="96"/>
      <c r="D56" s="979" t="s">
        <v>214</v>
      </c>
      <c r="E56" s="980"/>
      <c r="F56" s="980"/>
      <c r="G56" s="980"/>
      <c r="H56" s="980"/>
      <c r="I56" s="980"/>
      <c r="J56" s="980"/>
      <c r="K56" s="980"/>
      <c r="L56" s="980"/>
      <c r="M56" s="980"/>
      <c r="N56" s="980"/>
      <c r="O56" s="980"/>
      <c r="P56" s="980"/>
      <c r="Q56" s="980"/>
      <c r="R56" s="980"/>
      <c r="S56" s="980"/>
      <c r="T56" s="980"/>
      <c r="U56" s="980"/>
      <c r="V56" s="981"/>
      <c r="W56" s="99"/>
      <c r="X56" s="996"/>
      <c r="Y56" s="997"/>
      <c r="Z56" s="997"/>
      <c r="AA56" s="997"/>
      <c r="AB56" s="997"/>
      <c r="AC56" s="997"/>
      <c r="AD56" s="1011"/>
      <c r="AE56" s="1001"/>
      <c r="AF56" s="1001"/>
      <c r="AG56" s="1001"/>
      <c r="AH56" s="1001"/>
      <c r="AI56" s="1001"/>
      <c r="AJ56" s="1001"/>
      <c r="AK56" s="1002"/>
      <c r="AL56" s="1007"/>
      <c r="AM56" s="1001"/>
      <c r="AN56" s="1001"/>
      <c r="AO56" s="1001"/>
      <c r="AP56" s="1001"/>
      <c r="AQ56" s="1001"/>
      <c r="AR56" s="1008"/>
    </row>
    <row r="57" spans="3:44" ht="18" customHeight="1">
      <c r="C57" s="96"/>
      <c r="D57" s="982"/>
      <c r="E57" s="983"/>
      <c r="F57" s="983"/>
      <c r="G57" s="983"/>
      <c r="H57" s="983"/>
      <c r="I57" s="983"/>
      <c r="J57" s="983"/>
      <c r="K57" s="983"/>
      <c r="L57" s="983"/>
      <c r="M57" s="983"/>
      <c r="N57" s="983"/>
      <c r="O57" s="983"/>
      <c r="P57" s="983"/>
      <c r="Q57" s="983"/>
      <c r="R57" s="983"/>
      <c r="S57" s="983"/>
      <c r="T57" s="983"/>
      <c r="U57" s="983"/>
      <c r="V57" s="984"/>
      <c r="W57" s="99"/>
      <c r="X57" s="996"/>
      <c r="Y57" s="997"/>
      <c r="Z57" s="997"/>
      <c r="AA57" s="997"/>
      <c r="AB57" s="997"/>
      <c r="AC57" s="997"/>
      <c r="AD57" s="1011"/>
      <c r="AE57" s="1003"/>
      <c r="AF57" s="1003"/>
      <c r="AG57" s="1003"/>
      <c r="AH57" s="1003"/>
      <c r="AI57" s="1003"/>
      <c r="AJ57" s="1003"/>
      <c r="AK57" s="1004"/>
      <c r="AL57" s="1009"/>
      <c r="AM57" s="1003"/>
      <c r="AN57" s="1003"/>
      <c r="AO57" s="1003"/>
      <c r="AP57" s="1003"/>
      <c r="AQ57" s="1003"/>
      <c r="AR57" s="1010"/>
    </row>
    <row r="58" spans="3:44" ht="15" customHeight="1">
      <c r="C58" s="100"/>
      <c r="D58" s="101"/>
      <c r="E58" s="102"/>
      <c r="F58" s="102"/>
      <c r="G58" s="102"/>
      <c r="H58" s="97"/>
      <c r="I58" s="101"/>
      <c r="J58" s="97"/>
      <c r="K58" s="97"/>
      <c r="L58" s="97"/>
      <c r="M58" s="98"/>
      <c r="N58" s="101"/>
      <c r="O58" s="102"/>
      <c r="P58" s="102"/>
      <c r="Q58" s="102"/>
      <c r="R58" s="97"/>
      <c r="S58" s="101"/>
      <c r="T58" s="97"/>
      <c r="U58" s="97"/>
      <c r="V58" s="97"/>
      <c r="W58" s="542"/>
      <c r="X58" s="543"/>
      <c r="Y58" s="543"/>
      <c r="Z58" s="543"/>
      <c r="AA58" s="543"/>
      <c r="AB58" s="143"/>
      <c r="AC58" s="143"/>
      <c r="AD58" s="143"/>
      <c r="AE58" s="143"/>
      <c r="AF58" s="143"/>
      <c r="AG58" s="143"/>
      <c r="AH58" s="143"/>
      <c r="AI58" s="143"/>
      <c r="AJ58" s="143"/>
      <c r="AK58" s="143"/>
      <c r="AL58" s="143"/>
      <c r="AM58" s="143"/>
      <c r="AN58" s="143"/>
      <c r="AO58" s="143"/>
      <c r="AP58" s="143"/>
      <c r="AQ58" s="143"/>
      <c r="AR58" s="143"/>
    </row>
    <row r="59" spans="1:44" ht="15" customHeight="1">
      <c r="A59" s="582" t="s">
        <v>13</v>
      </c>
      <c r="D59" s="368"/>
      <c r="E59" s="362"/>
      <c r="F59" s="167"/>
      <c r="G59" s="166"/>
      <c r="H59" s="166"/>
      <c r="I59" s="167"/>
      <c r="J59" s="166"/>
      <c r="K59" s="362"/>
      <c r="L59" s="363"/>
      <c r="M59" s="103"/>
      <c r="N59" s="165"/>
      <c r="O59" s="166"/>
      <c r="P59" s="167"/>
      <c r="Q59" s="166"/>
      <c r="R59" s="166"/>
      <c r="S59" s="167"/>
      <c r="T59" s="166"/>
      <c r="U59" s="166"/>
      <c r="V59" s="168"/>
      <c r="W59" s="99"/>
      <c r="X59" s="985" t="s">
        <v>78</v>
      </c>
      <c r="Y59" s="986"/>
      <c r="Z59" s="986"/>
      <c r="AA59" s="986"/>
      <c r="AB59" s="986"/>
      <c r="AC59" s="986"/>
      <c r="AD59" s="986"/>
      <c r="AE59" s="986"/>
      <c r="AF59" s="986"/>
      <c r="AG59" s="986"/>
      <c r="AH59" s="986"/>
      <c r="AI59" s="986"/>
      <c r="AJ59" s="986"/>
      <c r="AK59" s="986"/>
      <c r="AL59" s="986"/>
      <c r="AM59" s="986"/>
      <c r="AN59" s="986"/>
      <c r="AO59" s="986"/>
      <c r="AP59" s="986"/>
      <c r="AQ59" s="986"/>
      <c r="AR59" s="987"/>
    </row>
    <row r="60" spans="1:44" ht="15" customHeight="1">
      <c r="A60" s="538"/>
      <c r="D60" s="369"/>
      <c r="E60" s="370"/>
      <c r="F60" s="105"/>
      <c r="G60" s="104"/>
      <c r="H60" s="106"/>
      <c r="I60" s="107"/>
      <c r="J60" s="106"/>
      <c r="K60" s="364"/>
      <c r="L60" s="365"/>
      <c r="M60" s="108"/>
      <c r="N60" s="169"/>
      <c r="O60" s="104"/>
      <c r="P60" s="105"/>
      <c r="Q60" s="104"/>
      <c r="R60" s="106"/>
      <c r="S60" s="107"/>
      <c r="T60" s="106"/>
      <c r="U60" s="106"/>
      <c r="V60" s="170"/>
      <c r="W60" s="542"/>
      <c r="X60" s="965" t="s">
        <v>219</v>
      </c>
      <c r="Y60" s="966"/>
      <c r="Z60" s="966"/>
      <c r="AA60" s="966"/>
      <c r="AB60" s="966"/>
      <c r="AC60" s="966"/>
      <c r="AD60" s="966"/>
      <c r="AE60" s="966"/>
      <c r="AF60" s="966"/>
      <c r="AG60" s="966"/>
      <c r="AH60" s="966"/>
      <c r="AI60" s="966"/>
      <c r="AJ60" s="966"/>
      <c r="AK60" s="966"/>
      <c r="AL60" s="966"/>
      <c r="AM60" s="966"/>
      <c r="AN60" s="966"/>
      <c r="AO60" s="966"/>
      <c r="AP60" s="966"/>
      <c r="AQ60" s="966"/>
      <c r="AR60" s="967"/>
    </row>
    <row r="61" spans="1:44" ht="15" customHeight="1">
      <c r="A61" s="538"/>
      <c r="D61" s="371"/>
      <c r="E61" s="372"/>
      <c r="F61" s="110"/>
      <c r="G61" s="111"/>
      <c r="H61" s="111"/>
      <c r="I61" s="112"/>
      <c r="J61" s="109"/>
      <c r="K61" s="366"/>
      <c r="L61" s="367"/>
      <c r="M61" s="113"/>
      <c r="N61" s="171"/>
      <c r="O61" s="109"/>
      <c r="P61" s="110"/>
      <c r="Q61" s="111"/>
      <c r="R61" s="111"/>
      <c r="S61" s="112"/>
      <c r="T61" s="109"/>
      <c r="U61" s="111"/>
      <c r="V61" s="172"/>
      <c r="W61" s="542"/>
      <c r="X61" s="968"/>
      <c r="Y61" s="969"/>
      <c r="Z61" s="969"/>
      <c r="AA61" s="969"/>
      <c r="AB61" s="969"/>
      <c r="AC61" s="969"/>
      <c r="AD61" s="969"/>
      <c r="AE61" s="969"/>
      <c r="AF61" s="969"/>
      <c r="AG61" s="969"/>
      <c r="AH61" s="969"/>
      <c r="AI61" s="969"/>
      <c r="AJ61" s="969"/>
      <c r="AK61" s="969"/>
      <c r="AL61" s="969"/>
      <c r="AM61" s="969"/>
      <c r="AN61" s="969"/>
      <c r="AO61" s="969"/>
      <c r="AP61" s="969"/>
      <c r="AQ61" s="969"/>
      <c r="AR61" s="970"/>
    </row>
    <row r="62" spans="1:44" ht="15" customHeight="1">
      <c r="A62" s="538"/>
      <c r="D62" s="171"/>
      <c r="E62" s="109"/>
      <c r="F62" s="110"/>
      <c r="G62" s="111"/>
      <c r="H62" s="111"/>
      <c r="I62" s="112"/>
      <c r="J62" s="109"/>
      <c r="K62" s="111"/>
      <c r="L62" s="172"/>
      <c r="M62" s="113"/>
      <c r="N62" s="171"/>
      <c r="O62" s="109"/>
      <c r="P62" s="110"/>
      <c r="Q62" s="111"/>
      <c r="R62" s="111"/>
      <c r="S62" s="112"/>
      <c r="T62" s="109"/>
      <c r="U62" s="111"/>
      <c r="V62" s="172"/>
      <c r="W62" s="542"/>
      <c r="X62" s="968"/>
      <c r="Y62" s="969"/>
      <c r="Z62" s="969"/>
      <c r="AA62" s="969"/>
      <c r="AB62" s="969"/>
      <c r="AC62" s="969"/>
      <c r="AD62" s="969"/>
      <c r="AE62" s="969"/>
      <c r="AF62" s="969"/>
      <c r="AG62" s="969"/>
      <c r="AH62" s="969"/>
      <c r="AI62" s="969"/>
      <c r="AJ62" s="969"/>
      <c r="AK62" s="969"/>
      <c r="AL62" s="969"/>
      <c r="AM62" s="969"/>
      <c r="AN62" s="969"/>
      <c r="AO62" s="969"/>
      <c r="AP62" s="969"/>
      <c r="AQ62" s="969"/>
      <c r="AR62" s="970"/>
    </row>
    <row r="63" spans="1:44" ht="15" customHeight="1">
      <c r="A63" s="538"/>
      <c r="D63" s="171"/>
      <c r="E63" s="109"/>
      <c r="F63" s="110"/>
      <c r="G63" s="111"/>
      <c r="H63" s="111"/>
      <c r="I63" s="112"/>
      <c r="J63" s="109"/>
      <c r="K63" s="111"/>
      <c r="L63" s="172"/>
      <c r="M63" s="113"/>
      <c r="N63" s="171"/>
      <c r="O63" s="109"/>
      <c r="P63" s="110"/>
      <c r="Q63" s="111"/>
      <c r="R63" s="111"/>
      <c r="S63" s="112"/>
      <c r="T63" s="109"/>
      <c r="U63" s="111"/>
      <c r="V63" s="172"/>
      <c r="W63" s="542"/>
      <c r="X63" s="968"/>
      <c r="Y63" s="969"/>
      <c r="Z63" s="969"/>
      <c r="AA63" s="969"/>
      <c r="AB63" s="969"/>
      <c r="AC63" s="969"/>
      <c r="AD63" s="969"/>
      <c r="AE63" s="969"/>
      <c r="AF63" s="969"/>
      <c r="AG63" s="969"/>
      <c r="AH63" s="969"/>
      <c r="AI63" s="969"/>
      <c r="AJ63" s="969"/>
      <c r="AK63" s="969"/>
      <c r="AL63" s="969"/>
      <c r="AM63" s="969"/>
      <c r="AN63" s="969"/>
      <c r="AO63" s="969"/>
      <c r="AP63" s="969"/>
      <c r="AQ63" s="969"/>
      <c r="AR63" s="970"/>
    </row>
    <row r="64" spans="1:44" ht="15" customHeight="1">
      <c r="A64" s="538"/>
      <c r="D64" s="171"/>
      <c r="E64" s="109"/>
      <c r="F64" s="110"/>
      <c r="G64" s="111"/>
      <c r="H64" s="111"/>
      <c r="I64" s="112"/>
      <c r="J64" s="109"/>
      <c r="K64" s="111"/>
      <c r="L64" s="172"/>
      <c r="M64" s="113"/>
      <c r="N64" s="171"/>
      <c r="O64" s="109"/>
      <c r="P64" s="110"/>
      <c r="Q64" s="111"/>
      <c r="R64" s="111"/>
      <c r="S64" s="112"/>
      <c r="T64" s="109"/>
      <c r="U64" s="111"/>
      <c r="V64" s="172"/>
      <c r="W64" s="542"/>
      <c r="X64" s="971"/>
      <c r="Y64" s="972"/>
      <c r="Z64" s="972"/>
      <c r="AA64" s="972"/>
      <c r="AB64" s="972"/>
      <c r="AC64" s="972"/>
      <c r="AD64" s="972"/>
      <c r="AE64" s="972"/>
      <c r="AF64" s="972"/>
      <c r="AG64" s="972"/>
      <c r="AH64" s="972"/>
      <c r="AI64" s="972"/>
      <c r="AJ64" s="972"/>
      <c r="AK64" s="972"/>
      <c r="AL64" s="972"/>
      <c r="AM64" s="972"/>
      <c r="AN64" s="972"/>
      <c r="AO64" s="972"/>
      <c r="AP64" s="972"/>
      <c r="AQ64" s="972"/>
      <c r="AR64" s="973"/>
    </row>
    <row r="65" spans="1:44" ht="15" customHeight="1">
      <c r="A65" s="538"/>
      <c r="D65" s="171"/>
      <c r="E65" s="109"/>
      <c r="F65" s="110"/>
      <c r="G65" s="111"/>
      <c r="H65" s="111"/>
      <c r="I65" s="112"/>
      <c r="J65" s="109"/>
      <c r="K65" s="111"/>
      <c r="L65" s="172"/>
      <c r="M65" s="113"/>
      <c r="N65" s="171"/>
      <c r="O65" s="109"/>
      <c r="P65" s="110"/>
      <c r="Q65" s="111"/>
      <c r="R65" s="111"/>
      <c r="S65" s="112"/>
      <c r="T65" s="109"/>
      <c r="U65" s="111"/>
      <c r="V65" s="172"/>
      <c r="W65" s="542"/>
      <c r="X65" s="979" t="s">
        <v>218</v>
      </c>
      <c r="Y65" s="980"/>
      <c r="Z65" s="980"/>
      <c r="AA65" s="980"/>
      <c r="AB65" s="980"/>
      <c r="AC65" s="980"/>
      <c r="AD65" s="980"/>
      <c r="AE65" s="980"/>
      <c r="AF65" s="980"/>
      <c r="AG65" s="980"/>
      <c r="AH65" s="980"/>
      <c r="AI65" s="980"/>
      <c r="AJ65" s="980"/>
      <c r="AK65" s="980"/>
      <c r="AL65" s="980"/>
      <c r="AM65" s="980"/>
      <c r="AN65" s="980"/>
      <c r="AO65" s="980"/>
      <c r="AP65" s="980"/>
      <c r="AQ65" s="980"/>
      <c r="AR65" s="981"/>
    </row>
    <row r="66" spans="1:44" ht="15" customHeight="1">
      <c r="A66" s="538"/>
      <c r="D66" s="178"/>
      <c r="E66" s="179"/>
      <c r="F66" s="180"/>
      <c r="G66" s="180"/>
      <c r="H66" s="180"/>
      <c r="I66" s="181"/>
      <c r="J66" s="181"/>
      <c r="K66" s="182"/>
      <c r="L66" s="183"/>
      <c r="M66" s="113"/>
      <c r="N66" s="178"/>
      <c r="O66" s="179"/>
      <c r="P66" s="180"/>
      <c r="Q66" s="180"/>
      <c r="R66" s="180"/>
      <c r="S66" s="181"/>
      <c r="T66" s="181"/>
      <c r="U66" s="182"/>
      <c r="V66" s="183"/>
      <c r="W66" s="542"/>
      <c r="X66" s="988"/>
      <c r="Y66" s="989"/>
      <c r="Z66" s="989"/>
      <c r="AA66" s="989"/>
      <c r="AB66" s="989"/>
      <c r="AC66" s="989"/>
      <c r="AD66" s="989"/>
      <c r="AE66" s="989"/>
      <c r="AF66" s="989"/>
      <c r="AG66" s="989"/>
      <c r="AH66" s="989"/>
      <c r="AI66" s="989"/>
      <c r="AJ66" s="989"/>
      <c r="AK66" s="989"/>
      <c r="AL66" s="989"/>
      <c r="AM66" s="989"/>
      <c r="AN66" s="989"/>
      <c r="AO66" s="989"/>
      <c r="AP66" s="989"/>
      <c r="AQ66" s="989"/>
      <c r="AR66" s="990"/>
    </row>
    <row r="67" spans="1:44" ht="15" customHeight="1">
      <c r="A67" s="538"/>
      <c r="D67" s="171"/>
      <c r="E67" s="109"/>
      <c r="F67" s="114"/>
      <c r="G67" s="114"/>
      <c r="H67" s="114"/>
      <c r="I67" s="115"/>
      <c r="J67" s="115"/>
      <c r="K67" s="111"/>
      <c r="L67" s="172"/>
      <c r="M67" s="113"/>
      <c r="N67" s="171"/>
      <c r="O67" s="109"/>
      <c r="P67" s="114"/>
      <c r="Q67" s="114"/>
      <c r="R67" s="114"/>
      <c r="S67" s="115"/>
      <c r="T67" s="115"/>
      <c r="U67" s="111"/>
      <c r="V67" s="172"/>
      <c r="W67" s="543"/>
      <c r="X67" s="988"/>
      <c r="Y67" s="989"/>
      <c r="Z67" s="989"/>
      <c r="AA67" s="989"/>
      <c r="AB67" s="989"/>
      <c r="AC67" s="989"/>
      <c r="AD67" s="989"/>
      <c r="AE67" s="989"/>
      <c r="AF67" s="989"/>
      <c r="AG67" s="989"/>
      <c r="AH67" s="989"/>
      <c r="AI67" s="989"/>
      <c r="AJ67" s="989"/>
      <c r="AK67" s="989"/>
      <c r="AL67" s="989"/>
      <c r="AM67" s="989"/>
      <c r="AN67" s="989"/>
      <c r="AO67" s="989"/>
      <c r="AP67" s="989"/>
      <c r="AQ67" s="989"/>
      <c r="AR67" s="990"/>
    </row>
    <row r="68" spans="1:44" ht="15" customHeight="1">
      <c r="A68" s="538"/>
      <c r="D68" s="174"/>
      <c r="E68" s="175"/>
      <c r="F68" s="185"/>
      <c r="G68" s="185"/>
      <c r="H68" s="186"/>
      <c r="I68" s="187"/>
      <c r="J68" s="187"/>
      <c r="K68" s="176"/>
      <c r="L68" s="177"/>
      <c r="M68" s="113"/>
      <c r="N68" s="174"/>
      <c r="O68" s="175"/>
      <c r="P68" s="185"/>
      <c r="Q68" s="185"/>
      <c r="R68" s="186"/>
      <c r="S68" s="187"/>
      <c r="T68" s="187"/>
      <c r="U68" s="176"/>
      <c r="V68" s="177"/>
      <c r="W68" s="142"/>
      <c r="X68" s="988"/>
      <c r="Y68" s="989"/>
      <c r="Z68" s="989"/>
      <c r="AA68" s="989"/>
      <c r="AB68" s="989"/>
      <c r="AC68" s="989"/>
      <c r="AD68" s="989"/>
      <c r="AE68" s="989"/>
      <c r="AF68" s="989"/>
      <c r="AG68" s="989"/>
      <c r="AH68" s="989"/>
      <c r="AI68" s="989"/>
      <c r="AJ68" s="989"/>
      <c r="AK68" s="989"/>
      <c r="AL68" s="989"/>
      <c r="AM68" s="989"/>
      <c r="AN68" s="989"/>
      <c r="AO68" s="989"/>
      <c r="AP68" s="989"/>
      <c r="AQ68" s="989"/>
      <c r="AR68" s="990"/>
    </row>
    <row r="69" spans="1:44" ht="15" customHeight="1">
      <c r="A69" s="538"/>
      <c r="D69" s="184"/>
      <c r="E69" s="106"/>
      <c r="F69" s="97"/>
      <c r="G69" s="97"/>
      <c r="H69" s="97"/>
      <c r="J69" s="115"/>
      <c r="K69" s="106"/>
      <c r="L69" s="173"/>
      <c r="M69" s="113"/>
      <c r="N69" s="184"/>
      <c r="O69" s="106"/>
      <c r="P69" s="97"/>
      <c r="Q69" s="97"/>
      <c r="R69" s="97"/>
      <c r="S69" s="115"/>
      <c r="T69" s="115"/>
      <c r="U69" s="106"/>
      <c r="V69" s="173"/>
      <c r="W69" s="117"/>
      <c r="X69" s="991"/>
      <c r="Y69" s="992"/>
      <c r="Z69" s="992"/>
      <c r="AA69" s="992"/>
      <c r="AB69" s="992"/>
      <c r="AC69" s="992"/>
      <c r="AD69" s="992"/>
      <c r="AE69" s="992"/>
      <c r="AF69" s="992"/>
      <c r="AG69" s="992"/>
      <c r="AH69" s="992"/>
      <c r="AI69" s="992"/>
      <c r="AJ69" s="992"/>
      <c r="AK69" s="992"/>
      <c r="AL69" s="992"/>
      <c r="AM69" s="992"/>
      <c r="AN69" s="992"/>
      <c r="AO69" s="992"/>
      <c r="AP69" s="992"/>
      <c r="AQ69" s="992"/>
      <c r="AR69" s="993"/>
    </row>
    <row r="70" spans="1:44" ht="15" customHeight="1">
      <c r="A70" s="538"/>
      <c r="D70" s="169"/>
      <c r="E70" s="104"/>
      <c r="F70" s="104"/>
      <c r="G70" s="104"/>
      <c r="H70" s="106"/>
      <c r="I70" s="118"/>
      <c r="K70" s="106"/>
      <c r="L70" s="173"/>
      <c r="M70" s="113"/>
      <c r="N70" s="169"/>
      <c r="O70" s="104"/>
      <c r="P70" s="104"/>
      <c r="Q70" s="104"/>
      <c r="R70" s="106"/>
      <c r="S70" s="118"/>
      <c r="T70" s="106"/>
      <c r="U70" s="106"/>
      <c r="V70" s="173"/>
      <c r="W70" s="542"/>
      <c r="X70" s="994" t="s">
        <v>232</v>
      </c>
      <c r="Y70" s="980"/>
      <c r="Z70" s="980"/>
      <c r="AA70" s="980"/>
      <c r="AB70" s="980"/>
      <c r="AC70" s="980"/>
      <c r="AD70" s="980"/>
      <c r="AE70" s="980"/>
      <c r="AF70" s="980"/>
      <c r="AG70" s="980"/>
      <c r="AH70" s="980"/>
      <c r="AI70" s="980"/>
      <c r="AJ70" s="980"/>
      <c r="AK70" s="980"/>
      <c r="AL70" s="980"/>
      <c r="AM70" s="980"/>
      <c r="AN70" s="980"/>
      <c r="AO70" s="980"/>
      <c r="AP70" s="980"/>
      <c r="AQ70" s="980"/>
      <c r="AR70" s="981"/>
    </row>
    <row r="71" spans="1:44" ht="15" customHeight="1">
      <c r="A71" s="538"/>
      <c r="D71" s="174"/>
      <c r="E71" s="175"/>
      <c r="F71" s="176"/>
      <c r="G71" s="176"/>
      <c r="H71" s="176"/>
      <c r="I71" s="175"/>
      <c r="J71" s="175"/>
      <c r="K71" s="176"/>
      <c r="L71" s="177"/>
      <c r="M71" s="113"/>
      <c r="N71" s="174"/>
      <c r="O71" s="175"/>
      <c r="P71" s="176"/>
      <c r="Q71" s="176"/>
      <c r="R71" s="176"/>
      <c r="S71" s="175"/>
      <c r="T71" s="175"/>
      <c r="U71" s="176"/>
      <c r="V71" s="177"/>
      <c r="W71" s="142"/>
      <c r="X71" s="988"/>
      <c r="Y71" s="989"/>
      <c r="Z71" s="989"/>
      <c r="AA71" s="989"/>
      <c r="AB71" s="989"/>
      <c r="AC71" s="989"/>
      <c r="AD71" s="989"/>
      <c r="AE71" s="989"/>
      <c r="AF71" s="989"/>
      <c r="AG71" s="989"/>
      <c r="AH71" s="989"/>
      <c r="AI71" s="989"/>
      <c r="AJ71" s="989"/>
      <c r="AK71" s="989"/>
      <c r="AL71" s="989"/>
      <c r="AM71" s="989"/>
      <c r="AN71" s="989"/>
      <c r="AO71" s="989"/>
      <c r="AP71" s="989"/>
      <c r="AQ71" s="989"/>
      <c r="AR71" s="990"/>
    </row>
    <row r="72" spans="1:44" ht="15" customHeight="1">
      <c r="A72" s="538"/>
      <c r="D72" s="171"/>
      <c r="E72" s="109"/>
      <c r="F72" s="111"/>
      <c r="G72" s="111"/>
      <c r="H72" s="111"/>
      <c r="I72" s="109"/>
      <c r="J72" s="109"/>
      <c r="K72" s="111"/>
      <c r="L72" s="172"/>
      <c r="M72" s="113"/>
      <c r="N72" s="171"/>
      <c r="O72" s="109"/>
      <c r="P72" s="111"/>
      <c r="Q72" s="111"/>
      <c r="R72" s="111"/>
      <c r="S72" s="109"/>
      <c r="T72" s="109"/>
      <c r="U72" s="111"/>
      <c r="V72" s="172"/>
      <c r="W72" s="117"/>
      <c r="X72" s="988"/>
      <c r="Y72" s="989"/>
      <c r="Z72" s="989"/>
      <c r="AA72" s="989"/>
      <c r="AB72" s="989"/>
      <c r="AC72" s="989"/>
      <c r="AD72" s="989"/>
      <c r="AE72" s="989"/>
      <c r="AF72" s="989"/>
      <c r="AG72" s="989"/>
      <c r="AH72" s="989"/>
      <c r="AI72" s="989"/>
      <c r="AJ72" s="989"/>
      <c r="AK72" s="989"/>
      <c r="AL72" s="989"/>
      <c r="AM72" s="989"/>
      <c r="AN72" s="989"/>
      <c r="AO72" s="989"/>
      <c r="AP72" s="989"/>
      <c r="AQ72" s="989"/>
      <c r="AR72" s="990"/>
    </row>
    <row r="73" spans="1:44" ht="15" customHeight="1">
      <c r="A73" s="538"/>
      <c r="D73" s="171"/>
      <c r="E73" s="109"/>
      <c r="F73" s="111"/>
      <c r="G73" s="111"/>
      <c r="H73" s="111"/>
      <c r="I73" s="109"/>
      <c r="J73" s="109"/>
      <c r="K73" s="111"/>
      <c r="L73" s="172"/>
      <c r="M73" s="113"/>
      <c r="N73" s="171"/>
      <c r="O73" s="109"/>
      <c r="P73" s="111"/>
      <c r="Q73" s="111"/>
      <c r="R73" s="111"/>
      <c r="S73" s="109"/>
      <c r="T73" s="109"/>
      <c r="U73" s="111"/>
      <c r="V73" s="172"/>
      <c r="W73" s="542"/>
      <c r="X73" s="988"/>
      <c r="Y73" s="989"/>
      <c r="Z73" s="989"/>
      <c r="AA73" s="989"/>
      <c r="AB73" s="989"/>
      <c r="AC73" s="989"/>
      <c r="AD73" s="989"/>
      <c r="AE73" s="989"/>
      <c r="AF73" s="989"/>
      <c r="AG73" s="989"/>
      <c r="AH73" s="989"/>
      <c r="AI73" s="989"/>
      <c r="AJ73" s="989"/>
      <c r="AK73" s="989"/>
      <c r="AL73" s="989"/>
      <c r="AM73" s="989"/>
      <c r="AN73" s="989"/>
      <c r="AO73" s="989"/>
      <c r="AP73" s="989"/>
      <c r="AQ73" s="989"/>
      <c r="AR73" s="990"/>
    </row>
    <row r="74" spans="1:44" ht="15" customHeight="1">
      <c r="A74" s="538"/>
      <c r="D74" s="171"/>
      <c r="E74" s="109"/>
      <c r="F74" s="111"/>
      <c r="G74" s="111"/>
      <c r="H74" s="111"/>
      <c r="I74" s="109"/>
      <c r="J74" s="109"/>
      <c r="K74" s="111"/>
      <c r="L74" s="172"/>
      <c r="M74" s="113"/>
      <c r="N74" s="171"/>
      <c r="O74" s="109"/>
      <c r="P74" s="111"/>
      <c r="Q74" s="111"/>
      <c r="R74" s="111"/>
      <c r="S74" s="109"/>
      <c r="T74" s="109"/>
      <c r="U74" s="111"/>
      <c r="V74" s="172"/>
      <c r="W74" s="142"/>
      <c r="X74" s="991"/>
      <c r="Y74" s="992"/>
      <c r="Z74" s="992"/>
      <c r="AA74" s="992"/>
      <c r="AB74" s="992"/>
      <c r="AC74" s="992"/>
      <c r="AD74" s="992"/>
      <c r="AE74" s="992"/>
      <c r="AF74" s="992"/>
      <c r="AG74" s="992"/>
      <c r="AH74" s="992"/>
      <c r="AI74" s="992"/>
      <c r="AJ74" s="992"/>
      <c r="AK74" s="992"/>
      <c r="AL74" s="992"/>
      <c r="AM74" s="992"/>
      <c r="AN74" s="992"/>
      <c r="AO74" s="992"/>
      <c r="AP74" s="992"/>
      <c r="AQ74" s="992"/>
      <c r="AR74" s="993"/>
    </row>
    <row r="75" spans="1:44" ht="15" customHeight="1">
      <c r="A75" s="538"/>
      <c r="D75" s="171"/>
      <c r="E75" s="109"/>
      <c r="F75" s="111"/>
      <c r="G75" s="111"/>
      <c r="H75" s="111"/>
      <c r="I75" s="109"/>
      <c r="J75" s="109"/>
      <c r="K75" s="111"/>
      <c r="L75" s="172"/>
      <c r="M75" s="108"/>
      <c r="N75" s="171"/>
      <c r="O75" s="109"/>
      <c r="P75" s="111"/>
      <c r="Q75" s="111"/>
      <c r="R75" s="111"/>
      <c r="S75" s="109"/>
      <c r="T75" s="109"/>
      <c r="U75" s="111"/>
      <c r="V75" s="172"/>
      <c r="W75" s="142"/>
      <c r="X75" s="965" t="s">
        <v>215</v>
      </c>
      <c r="Y75" s="966"/>
      <c r="Z75" s="966"/>
      <c r="AA75" s="966"/>
      <c r="AB75" s="966"/>
      <c r="AC75" s="966"/>
      <c r="AD75" s="966"/>
      <c r="AE75" s="966"/>
      <c r="AF75" s="966"/>
      <c r="AG75" s="966"/>
      <c r="AH75" s="966"/>
      <c r="AI75" s="966"/>
      <c r="AJ75" s="966"/>
      <c r="AK75" s="966"/>
      <c r="AL75" s="966"/>
      <c r="AM75" s="966"/>
      <c r="AN75" s="966"/>
      <c r="AO75" s="966"/>
      <c r="AP75" s="966"/>
      <c r="AQ75" s="966"/>
      <c r="AR75" s="967"/>
    </row>
    <row r="76" spans="1:44" ht="15" customHeight="1">
      <c r="A76" s="538"/>
      <c r="D76" s="171"/>
      <c r="E76" s="109"/>
      <c r="F76" s="111"/>
      <c r="G76" s="111"/>
      <c r="H76" s="111"/>
      <c r="I76" s="116"/>
      <c r="J76" s="116"/>
      <c r="K76" s="111"/>
      <c r="L76" s="172"/>
      <c r="M76" s="108"/>
      <c r="N76" s="171"/>
      <c r="O76" s="109"/>
      <c r="P76" s="111"/>
      <c r="Q76" s="111"/>
      <c r="R76" s="111"/>
      <c r="S76" s="116"/>
      <c r="T76" s="116"/>
      <c r="U76" s="111"/>
      <c r="V76" s="172"/>
      <c r="W76" s="142"/>
      <c r="X76" s="968"/>
      <c r="Y76" s="969"/>
      <c r="Z76" s="969"/>
      <c r="AA76" s="969"/>
      <c r="AB76" s="969"/>
      <c r="AC76" s="969"/>
      <c r="AD76" s="969"/>
      <c r="AE76" s="969"/>
      <c r="AF76" s="969"/>
      <c r="AG76" s="969"/>
      <c r="AH76" s="969"/>
      <c r="AI76" s="969"/>
      <c r="AJ76" s="969"/>
      <c r="AK76" s="969"/>
      <c r="AL76" s="969"/>
      <c r="AM76" s="969"/>
      <c r="AN76" s="969"/>
      <c r="AO76" s="969"/>
      <c r="AP76" s="969"/>
      <c r="AQ76" s="969"/>
      <c r="AR76" s="970"/>
    </row>
    <row r="77" spans="1:44" ht="15" customHeight="1">
      <c r="A77" s="538"/>
      <c r="D77" s="171"/>
      <c r="E77" s="109"/>
      <c r="F77" s="111"/>
      <c r="G77" s="111"/>
      <c r="H77" s="111"/>
      <c r="I77" s="116"/>
      <c r="J77" s="116"/>
      <c r="K77" s="111"/>
      <c r="L77" s="172"/>
      <c r="M77" s="113"/>
      <c r="N77" s="171"/>
      <c r="O77" s="109"/>
      <c r="P77" s="111"/>
      <c r="Q77" s="111"/>
      <c r="R77" s="111"/>
      <c r="S77" s="116"/>
      <c r="T77" s="116"/>
      <c r="U77" s="111"/>
      <c r="V77" s="172"/>
      <c r="W77" s="117"/>
      <c r="X77" s="968"/>
      <c r="Y77" s="969"/>
      <c r="Z77" s="969"/>
      <c r="AA77" s="969"/>
      <c r="AB77" s="969"/>
      <c r="AC77" s="969"/>
      <c r="AD77" s="969"/>
      <c r="AE77" s="969"/>
      <c r="AF77" s="969"/>
      <c r="AG77" s="969"/>
      <c r="AH77" s="969"/>
      <c r="AI77" s="969"/>
      <c r="AJ77" s="969"/>
      <c r="AK77" s="969"/>
      <c r="AL77" s="969"/>
      <c r="AM77" s="969"/>
      <c r="AN77" s="969"/>
      <c r="AO77" s="969"/>
      <c r="AP77" s="969"/>
      <c r="AQ77" s="969"/>
      <c r="AR77" s="970"/>
    </row>
    <row r="78" spans="1:44" ht="15" customHeight="1">
      <c r="A78" s="538"/>
      <c r="D78" s="174"/>
      <c r="E78" s="175"/>
      <c r="F78" s="176"/>
      <c r="G78" s="176"/>
      <c r="I78" s="175"/>
      <c r="J78" s="175"/>
      <c r="K78" s="176"/>
      <c r="L78" s="177"/>
      <c r="M78" s="113"/>
      <c r="N78" s="174"/>
      <c r="O78" s="175"/>
      <c r="P78" s="176"/>
      <c r="Q78" s="176"/>
      <c r="R78" s="176"/>
      <c r="S78" s="175"/>
      <c r="T78" s="175"/>
      <c r="U78" s="176"/>
      <c r="V78" s="177"/>
      <c r="W78" s="542"/>
      <c r="X78" s="971"/>
      <c r="Y78" s="972"/>
      <c r="Z78" s="972"/>
      <c r="AA78" s="972"/>
      <c r="AB78" s="972"/>
      <c r="AC78" s="972"/>
      <c r="AD78" s="972"/>
      <c r="AE78" s="972"/>
      <c r="AF78" s="972"/>
      <c r="AG78" s="972"/>
      <c r="AH78" s="972"/>
      <c r="AI78" s="972"/>
      <c r="AJ78" s="972"/>
      <c r="AK78" s="972"/>
      <c r="AL78" s="972"/>
      <c r="AM78" s="972"/>
      <c r="AN78" s="972"/>
      <c r="AO78" s="972"/>
      <c r="AP78" s="972"/>
      <c r="AQ78" s="972"/>
      <c r="AR78" s="973"/>
    </row>
    <row r="79" spans="24:44" ht="15" customHeight="1">
      <c r="X79" s="965" t="s">
        <v>216</v>
      </c>
      <c r="Y79" s="966"/>
      <c r="Z79" s="966"/>
      <c r="AA79" s="966"/>
      <c r="AB79" s="966"/>
      <c r="AC79" s="966"/>
      <c r="AD79" s="966"/>
      <c r="AE79" s="966"/>
      <c r="AF79" s="966"/>
      <c r="AG79" s="966"/>
      <c r="AH79" s="966"/>
      <c r="AI79" s="966"/>
      <c r="AJ79" s="966"/>
      <c r="AK79" s="966"/>
      <c r="AL79" s="966"/>
      <c r="AM79" s="966"/>
      <c r="AN79" s="966"/>
      <c r="AO79" s="966"/>
      <c r="AP79" s="966"/>
      <c r="AQ79" s="966"/>
      <c r="AR79" s="967"/>
    </row>
    <row r="80" spans="3:44" ht="15" customHeight="1">
      <c r="C80" s="119"/>
      <c r="D80" s="119"/>
      <c r="E80" s="119"/>
      <c r="F80" s="119"/>
      <c r="G80" s="119"/>
      <c r="H80" s="119"/>
      <c r="I80" s="119"/>
      <c r="J80" s="119"/>
      <c r="K80" s="119"/>
      <c r="L80" s="119"/>
      <c r="M80" s="119"/>
      <c r="N80" s="119"/>
      <c r="O80" s="119"/>
      <c r="P80" s="119"/>
      <c r="Q80" s="119"/>
      <c r="R80" s="119"/>
      <c r="S80" s="119"/>
      <c r="T80" s="119"/>
      <c r="U80" s="119"/>
      <c r="V80" s="120"/>
      <c r="W80" s="95"/>
      <c r="X80" s="968"/>
      <c r="Y80" s="969"/>
      <c r="Z80" s="969"/>
      <c r="AA80" s="969"/>
      <c r="AB80" s="969"/>
      <c r="AC80" s="969"/>
      <c r="AD80" s="969"/>
      <c r="AE80" s="969"/>
      <c r="AF80" s="969"/>
      <c r="AG80" s="969"/>
      <c r="AH80" s="969"/>
      <c r="AI80" s="969"/>
      <c r="AJ80" s="969"/>
      <c r="AK80" s="969"/>
      <c r="AL80" s="969"/>
      <c r="AM80" s="969"/>
      <c r="AN80" s="969"/>
      <c r="AO80" s="969"/>
      <c r="AP80" s="969"/>
      <c r="AQ80" s="969"/>
      <c r="AR80" s="970"/>
    </row>
    <row r="81" spans="3:44" ht="15" customHeight="1">
      <c r="C81" s="95"/>
      <c r="D81" s="115" t="s">
        <v>205</v>
      </c>
      <c r="E81" s="95"/>
      <c r="F81" s="95"/>
      <c r="G81" s="95"/>
      <c r="H81" s="95"/>
      <c r="I81" s="95"/>
      <c r="J81" s="95"/>
      <c r="K81" s="95"/>
      <c r="L81" s="95"/>
      <c r="M81" s="95"/>
      <c r="N81" s="95"/>
      <c r="O81" s="95"/>
      <c r="P81" s="95"/>
      <c r="Q81" s="95"/>
      <c r="R81" s="95"/>
      <c r="S81" s="95"/>
      <c r="T81" s="95"/>
      <c r="U81" s="95"/>
      <c r="V81" s="121"/>
      <c r="W81" s="95"/>
      <c r="X81" s="968"/>
      <c r="Y81" s="969"/>
      <c r="Z81" s="969"/>
      <c r="AA81" s="969"/>
      <c r="AB81" s="969"/>
      <c r="AC81" s="969"/>
      <c r="AD81" s="969"/>
      <c r="AE81" s="969"/>
      <c r="AF81" s="969"/>
      <c r="AG81" s="969"/>
      <c r="AH81" s="969"/>
      <c r="AI81" s="969"/>
      <c r="AJ81" s="969"/>
      <c r="AK81" s="969"/>
      <c r="AL81" s="969"/>
      <c r="AM81" s="969"/>
      <c r="AN81" s="969"/>
      <c r="AO81" s="969"/>
      <c r="AP81" s="969"/>
      <c r="AQ81" s="969"/>
      <c r="AR81" s="970"/>
    </row>
    <row r="82" spans="3:44" ht="15" customHeight="1">
      <c r="C82" s="95"/>
      <c r="D82" s="176" t="s">
        <v>205</v>
      </c>
      <c r="E82" s="95"/>
      <c r="F82" s="95"/>
      <c r="G82" s="95"/>
      <c r="H82" s="95"/>
      <c r="I82" s="95"/>
      <c r="J82" s="95"/>
      <c r="K82" s="95"/>
      <c r="L82" s="95"/>
      <c r="M82" s="95"/>
      <c r="N82" s="95"/>
      <c r="O82" s="95"/>
      <c r="P82" s="95"/>
      <c r="Q82" s="95"/>
      <c r="R82" s="95"/>
      <c r="S82" s="95"/>
      <c r="T82" s="95"/>
      <c r="U82" s="95"/>
      <c r="V82" s="121"/>
      <c r="W82" s="95"/>
      <c r="X82" s="968"/>
      <c r="Y82" s="969"/>
      <c r="Z82" s="969"/>
      <c r="AA82" s="969"/>
      <c r="AB82" s="969"/>
      <c r="AC82" s="969"/>
      <c r="AD82" s="969"/>
      <c r="AE82" s="969"/>
      <c r="AF82" s="969"/>
      <c r="AG82" s="969"/>
      <c r="AH82" s="969"/>
      <c r="AI82" s="969"/>
      <c r="AJ82" s="969"/>
      <c r="AK82" s="969"/>
      <c r="AL82" s="969"/>
      <c r="AM82" s="969"/>
      <c r="AN82" s="969"/>
      <c r="AO82" s="969"/>
      <c r="AP82" s="969"/>
      <c r="AQ82" s="969"/>
      <c r="AR82" s="970"/>
    </row>
    <row r="83" spans="3:44" ht="15" customHeight="1">
      <c r="C83" s="122"/>
      <c r="D83" s="122"/>
      <c r="E83" s="122"/>
      <c r="F83" s="122"/>
      <c r="G83" s="122"/>
      <c r="H83" s="122"/>
      <c r="I83" s="122"/>
      <c r="J83" s="122"/>
      <c r="K83" s="122"/>
      <c r="L83" s="122"/>
      <c r="M83" s="122"/>
      <c r="N83" s="122"/>
      <c r="O83" s="122"/>
      <c r="P83" s="122"/>
      <c r="Q83" s="122"/>
      <c r="R83" s="122"/>
      <c r="S83" s="122"/>
      <c r="T83" s="122"/>
      <c r="U83" s="122"/>
      <c r="V83" s="123"/>
      <c r="W83" s="95"/>
      <c r="X83" s="971"/>
      <c r="Y83" s="972"/>
      <c r="Z83" s="972"/>
      <c r="AA83" s="972"/>
      <c r="AB83" s="972"/>
      <c r="AC83" s="972"/>
      <c r="AD83" s="972"/>
      <c r="AE83" s="972"/>
      <c r="AF83" s="972"/>
      <c r="AG83" s="972"/>
      <c r="AH83" s="972"/>
      <c r="AI83" s="972"/>
      <c r="AJ83" s="972"/>
      <c r="AK83" s="972"/>
      <c r="AL83" s="972"/>
      <c r="AM83" s="972"/>
      <c r="AN83" s="972"/>
      <c r="AO83" s="972"/>
      <c r="AP83" s="972"/>
      <c r="AQ83" s="972"/>
      <c r="AR83" s="973"/>
    </row>
    <row r="84" spans="3:44" ht="22" customHeight="1">
      <c r="C84" s="95"/>
      <c r="D84" s="95"/>
      <c r="E84" s="95"/>
      <c r="F84" s="95"/>
      <c r="G84" s="95"/>
      <c r="H84" s="95"/>
      <c r="I84" s="95"/>
      <c r="J84" s="95"/>
      <c r="K84" s="95"/>
      <c r="L84" s="95"/>
      <c r="M84" s="95"/>
      <c r="N84" s="95"/>
      <c r="O84" s="95"/>
      <c r="P84" s="95"/>
      <c r="Q84" s="95"/>
      <c r="R84" s="95"/>
      <c r="S84" s="95"/>
      <c r="T84" s="95"/>
      <c r="U84" s="95"/>
      <c r="V84" s="95"/>
      <c r="W84" s="95"/>
      <c r="X84" s="350"/>
      <c r="Y84" s="350"/>
      <c r="Z84" s="350"/>
      <c r="AA84" s="350"/>
      <c r="AB84" s="350"/>
      <c r="AC84" s="350"/>
      <c r="AD84" s="350"/>
      <c r="AE84" s="350"/>
      <c r="AF84" s="350"/>
      <c r="AG84" s="350"/>
      <c r="AH84" s="350"/>
      <c r="AI84" s="350"/>
      <c r="AJ84" s="350"/>
      <c r="AK84" s="350"/>
      <c r="AL84" s="350"/>
      <c r="AM84" s="350"/>
      <c r="AN84" s="350"/>
      <c r="AO84" s="350"/>
      <c r="AP84" s="350"/>
      <c r="AQ84" s="350"/>
      <c r="AR84" s="350"/>
    </row>
    <row r="85" spans="3:44" ht="5" customHeight="1">
      <c r="C85" s="189"/>
      <c r="D85" s="189"/>
      <c r="E85" s="189"/>
      <c r="F85" s="189"/>
      <c r="G85" s="189"/>
      <c r="H85" s="189"/>
      <c r="I85" s="189"/>
      <c r="J85" s="189"/>
      <c r="K85" s="189"/>
      <c r="L85" s="189"/>
      <c r="M85" s="189"/>
      <c r="N85" s="189"/>
      <c r="O85" s="189"/>
      <c r="P85" s="189"/>
      <c r="Q85" s="189"/>
      <c r="R85" s="189"/>
      <c r="S85" s="189"/>
      <c r="T85" s="189"/>
      <c r="U85" s="189"/>
      <c r="V85" s="189"/>
      <c r="W85" s="189"/>
      <c r="X85" s="190"/>
      <c r="Y85" s="190"/>
      <c r="Z85" s="190"/>
      <c r="AA85" s="190"/>
      <c r="AB85" s="190"/>
      <c r="AC85" s="190"/>
      <c r="AD85" s="190"/>
      <c r="AE85" s="190"/>
      <c r="AF85" s="190"/>
      <c r="AG85" s="190"/>
      <c r="AH85" s="190"/>
      <c r="AI85" s="190"/>
      <c r="AJ85" s="190"/>
      <c r="AK85" s="190"/>
      <c r="AL85" s="190"/>
      <c r="AM85" s="190"/>
      <c r="AN85" s="190"/>
      <c r="AO85" s="190"/>
      <c r="AP85" s="190"/>
      <c r="AQ85" s="190"/>
      <c r="AR85" s="190"/>
    </row>
    <row r="86" spans="3:44" ht="22" customHeight="1">
      <c r="C86" s="1"/>
      <c r="D86" s="164"/>
      <c r="E86" s="164"/>
      <c r="F86" s="164"/>
      <c r="G86" s="164"/>
      <c r="H86" s="164"/>
      <c r="I86" s="164"/>
      <c r="J86" s="164"/>
      <c r="K86" s="164"/>
      <c r="L86" s="164"/>
      <c r="M86" s="164"/>
      <c r="N86" s="164"/>
      <c r="O86" s="164"/>
      <c r="P86" s="164"/>
      <c r="Q86" s="164"/>
      <c r="R86" s="164"/>
      <c r="S86" s="164"/>
      <c r="T86" s="164"/>
      <c r="U86" s="164"/>
      <c r="V86" s="164"/>
      <c r="W86" s="1"/>
      <c r="X86" s="1"/>
      <c r="Y86" s="1"/>
      <c r="Z86" s="1"/>
      <c r="AA86" s="1"/>
      <c r="AB86" s="1"/>
      <c r="AC86" s="1"/>
      <c r="AD86" s="1"/>
      <c r="AE86" s="1"/>
      <c r="AF86" s="1"/>
      <c r="AG86" s="1"/>
      <c r="AH86" s="1"/>
      <c r="AI86" s="1"/>
      <c r="AJ86" s="1"/>
      <c r="AK86" s="1"/>
      <c r="AL86" s="1"/>
      <c r="AM86" s="1"/>
      <c r="AN86" s="1"/>
      <c r="AO86" s="1"/>
      <c r="AP86" s="1"/>
      <c r="AQ86" s="1"/>
      <c r="AR86" s="1"/>
    </row>
    <row r="87" spans="3:44" ht="31" customHeight="1">
      <c r="C87" s="96"/>
      <c r="D87" s="962" t="s">
        <v>233</v>
      </c>
      <c r="E87" s="963"/>
      <c r="F87" s="963"/>
      <c r="G87" s="963"/>
      <c r="H87" s="963"/>
      <c r="I87" s="963"/>
      <c r="J87" s="963"/>
      <c r="K87" s="963"/>
      <c r="L87" s="963"/>
      <c r="M87" s="963"/>
      <c r="N87" s="963"/>
      <c r="O87" s="963"/>
      <c r="P87" s="963"/>
      <c r="Q87" s="963"/>
      <c r="R87" s="963"/>
      <c r="S87" s="963"/>
      <c r="T87" s="963"/>
      <c r="U87" s="963"/>
      <c r="V87" s="964"/>
      <c r="X87" s="974" t="s">
        <v>79</v>
      </c>
      <c r="Y87" s="975"/>
      <c r="Z87" s="975"/>
      <c r="AA87" s="975"/>
      <c r="AB87" s="975"/>
      <c r="AC87" s="975"/>
      <c r="AD87" s="976"/>
      <c r="AE87" s="977" t="s">
        <v>76</v>
      </c>
      <c r="AF87" s="975"/>
      <c r="AG87" s="975"/>
      <c r="AH87" s="975"/>
      <c r="AI87" s="975"/>
      <c r="AJ87" s="975"/>
      <c r="AK87" s="976"/>
      <c r="AL87" s="977" t="s">
        <v>77</v>
      </c>
      <c r="AM87" s="975"/>
      <c r="AN87" s="975"/>
      <c r="AO87" s="975"/>
      <c r="AP87" s="975"/>
      <c r="AQ87" s="975"/>
      <c r="AR87" s="976"/>
    </row>
    <row r="88" spans="3:44" ht="18" customHeight="1">
      <c r="C88" s="96"/>
      <c r="D88" s="947" t="s">
        <v>222</v>
      </c>
      <c r="E88" s="948"/>
      <c r="F88" s="948"/>
      <c r="G88" s="948"/>
      <c r="H88" s="948"/>
      <c r="I88" s="948"/>
      <c r="J88" s="948"/>
      <c r="K88" s="948"/>
      <c r="L88" s="948"/>
      <c r="M88" s="948"/>
      <c r="N88" s="948"/>
      <c r="O88" s="948"/>
      <c r="P88" s="948"/>
      <c r="Q88" s="948"/>
      <c r="R88" s="948"/>
      <c r="S88" s="948"/>
      <c r="T88" s="948"/>
      <c r="U88" s="948"/>
      <c r="V88" s="995"/>
      <c r="W88" s="99"/>
      <c r="X88" s="996"/>
      <c r="Y88" s="997"/>
      <c r="Z88" s="997"/>
      <c r="AA88" s="997"/>
      <c r="AB88" s="997"/>
      <c r="AC88" s="997"/>
      <c r="AD88" s="1011"/>
      <c r="AE88" s="1012"/>
      <c r="AF88" s="999"/>
      <c r="AG88" s="999"/>
      <c r="AH88" s="999"/>
      <c r="AI88" s="999"/>
      <c r="AJ88" s="999"/>
      <c r="AK88" s="1000"/>
      <c r="AL88" s="1005"/>
      <c r="AM88" s="999"/>
      <c r="AN88" s="999"/>
      <c r="AO88" s="999"/>
      <c r="AP88" s="999"/>
      <c r="AQ88" s="999"/>
      <c r="AR88" s="1006"/>
    </row>
    <row r="89" spans="3:44" ht="18" customHeight="1">
      <c r="C89" s="96"/>
      <c r="D89" s="962" t="s">
        <v>223</v>
      </c>
      <c r="E89" s="963"/>
      <c r="F89" s="963"/>
      <c r="G89" s="963"/>
      <c r="H89" s="963"/>
      <c r="I89" s="963"/>
      <c r="J89" s="963"/>
      <c r="K89" s="963"/>
      <c r="L89" s="963"/>
      <c r="M89" s="963"/>
      <c r="N89" s="963"/>
      <c r="O89" s="963"/>
      <c r="P89" s="963"/>
      <c r="Q89" s="963"/>
      <c r="R89" s="963"/>
      <c r="S89" s="963"/>
      <c r="T89" s="963"/>
      <c r="U89" s="963"/>
      <c r="V89" s="964"/>
      <c r="W89" s="99"/>
      <c r="X89" s="996"/>
      <c r="Y89" s="997"/>
      <c r="Z89" s="997"/>
      <c r="AA89" s="997"/>
      <c r="AB89" s="997"/>
      <c r="AC89" s="997"/>
      <c r="AD89" s="1011"/>
      <c r="AE89" s="1013"/>
      <c r="AF89" s="1001"/>
      <c r="AG89" s="1001"/>
      <c r="AH89" s="1001"/>
      <c r="AI89" s="1001"/>
      <c r="AJ89" s="1001"/>
      <c r="AK89" s="1002"/>
      <c r="AL89" s="1007"/>
      <c r="AM89" s="1001"/>
      <c r="AN89" s="1001"/>
      <c r="AO89" s="1001"/>
      <c r="AP89" s="1001"/>
      <c r="AQ89" s="1001"/>
      <c r="AR89" s="1008"/>
    </row>
    <row r="90" spans="3:44" ht="18" customHeight="1">
      <c r="C90" s="96"/>
      <c r="D90" s="979" t="s">
        <v>214</v>
      </c>
      <c r="E90" s="980"/>
      <c r="F90" s="980"/>
      <c r="G90" s="980"/>
      <c r="H90" s="980"/>
      <c r="I90" s="980"/>
      <c r="J90" s="980"/>
      <c r="K90" s="980"/>
      <c r="L90" s="980"/>
      <c r="M90" s="980"/>
      <c r="N90" s="980"/>
      <c r="O90" s="980"/>
      <c r="P90" s="980"/>
      <c r="Q90" s="980"/>
      <c r="R90" s="980"/>
      <c r="S90" s="980"/>
      <c r="T90" s="980"/>
      <c r="U90" s="980"/>
      <c r="V90" s="981"/>
      <c r="W90" s="99"/>
      <c r="X90" s="996"/>
      <c r="Y90" s="997"/>
      <c r="Z90" s="997"/>
      <c r="AA90" s="997"/>
      <c r="AB90" s="997"/>
      <c r="AC90" s="997"/>
      <c r="AD90" s="1011"/>
      <c r="AE90" s="1013"/>
      <c r="AF90" s="1001"/>
      <c r="AG90" s="1001"/>
      <c r="AH90" s="1001"/>
      <c r="AI90" s="1001"/>
      <c r="AJ90" s="1001"/>
      <c r="AK90" s="1002"/>
      <c r="AL90" s="1007"/>
      <c r="AM90" s="1001"/>
      <c r="AN90" s="1001"/>
      <c r="AO90" s="1001"/>
      <c r="AP90" s="1001"/>
      <c r="AQ90" s="1001"/>
      <c r="AR90" s="1008"/>
    </row>
    <row r="91" spans="3:44" ht="18" customHeight="1">
      <c r="C91" s="96"/>
      <c r="D91" s="982"/>
      <c r="E91" s="983"/>
      <c r="F91" s="983"/>
      <c r="G91" s="983"/>
      <c r="H91" s="983"/>
      <c r="I91" s="983"/>
      <c r="J91" s="983"/>
      <c r="K91" s="983"/>
      <c r="L91" s="983"/>
      <c r="M91" s="983"/>
      <c r="N91" s="983"/>
      <c r="O91" s="983"/>
      <c r="P91" s="983"/>
      <c r="Q91" s="983"/>
      <c r="R91" s="983"/>
      <c r="S91" s="983"/>
      <c r="T91" s="983"/>
      <c r="U91" s="983"/>
      <c r="V91" s="984"/>
      <c r="W91" s="99"/>
      <c r="X91" s="996"/>
      <c r="Y91" s="997"/>
      <c r="Z91" s="997"/>
      <c r="AA91" s="997"/>
      <c r="AB91" s="997"/>
      <c r="AC91" s="997"/>
      <c r="AD91" s="1011"/>
      <c r="AE91" s="1014"/>
      <c r="AF91" s="1003"/>
      <c r="AG91" s="1003"/>
      <c r="AH91" s="1003"/>
      <c r="AI91" s="1003"/>
      <c r="AJ91" s="1003"/>
      <c r="AK91" s="1004"/>
      <c r="AL91" s="1009"/>
      <c r="AM91" s="1003"/>
      <c r="AN91" s="1003"/>
      <c r="AO91" s="1003"/>
      <c r="AP91" s="1003"/>
      <c r="AQ91" s="1003"/>
      <c r="AR91" s="1010"/>
    </row>
    <row r="92" spans="3:44" ht="15" customHeight="1">
      <c r="C92" s="100"/>
      <c r="D92" s="101"/>
      <c r="E92" s="102"/>
      <c r="F92" s="102"/>
      <c r="G92" s="102"/>
      <c r="H92" s="97"/>
      <c r="I92" s="101"/>
      <c r="J92" s="97"/>
      <c r="K92" s="97"/>
      <c r="L92" s="97"/>
      <c r="M92" s="98"/>
      <c r="N92" s="101"/>
      <c r="O92" s="102"/>
      <c r="P92" s="102"/>
      <c r="Q92" s="102"/>
      <c r="R92" s="97"/>
      <c r="S92" s="101"/>
      <c r="T92" s="97"/>
      <c r="U92" s="97"/>
      <c r="V92" s="97"/>
      <c r="W92" s="542"/>
      <c r="X92" s="543"/>
      <c r="Y92" s="543"/>
      <c r="Z92" s="543"/>
      <c r="AA92" s="543"/>
      <c r="AB92" s="143"/>
      <c r="AC92" s="143"/>
      <c r="AD92" s="143"/>
      <c r="AE92" s="143"/>
      <c r="AF92" s="143"/>
      <c r="AG92" s="143"/>
      <c r="AH92" s="143"/>
      <c r="AI92" s="143"/>
      <c r="AJ92" s="143"/>
      <c r="AK92" s="143"/>
      <c r="AL92" s="143"/>
      <c r="AM92" s="143"/>
      <c r="AN92" s="143"/>
      <c r="AO92" s="143"/>
      <c r="AP92" s="143"/>
      <c r="AQ92" s="143"/>
      <c r="AR92" s="143"/>
    </row>
    <row r="93" spans="1:44" ht="15" customHeight="1">
      <c r="A93" s="582" t="s">
        <v>13</v>
      </c>
      <c r="D93" s="368"/>
      <c r="E93" s="362"/>
      <c r="F93" s="362"/>
      <c r="G93" s="166"/>
      <c r="H93" s="166"/>
      <c r="I93" s="166"/>
      <c r="J93" s="362"/>
      <c r="K93" s="362"/>
      <c r="L93" s="363"/>
      <c r="M93" s="103"/>
      <c r="N93" s="165"/>
      <c r="O93" s="166"/>
      <c r="P93" s="167"/>
      <c r="Q93" s="166"/>
      <c r="R93" s="166"/>
      <c r="S93" s="167"/>
      <c r="T93" s="166"/>
      <c r="U93" s="166"/>
      <c r="V93" s="168"/>
      <c r="W93" s="99"/>
      <c r="X93" s="985" t="s">
        <v>78</v>
      </c>
      <c r="Y93" s="986"/>
      <c r="Z93" s="986"/>
      <c r="AA93" s="986"/>
      <c r="AB93" s="986"/>
      <c r="AC93" s="986"/>
      <c r="AD93" s="986"/>
      <c r="AE93" s="986"/>
      <c r="AF93" s="986"/>
      <c r="AG93" s="986"/>
      <c r="AH93" s="986"/>
      <c r="AI93" s="986"/>
      <c r="AJ93" s="986"/>
      <c r="AK93" s="986"/>
      <c r="AL93" s="986"/>
      <c r="AM93" s="986"/>
      <c r="AN93" s="986"/>
      <c r="AO93" s="986"/>
      <c r="AP93" s="986"/>
      <c r="AQ93" s="986"/>
      <c r="AR93" s="987"/>
    </row>
    <row r="94" spans="1:44" ht="15" customHeight="1">
      <c r="A94" s="538"/>
      <c r="D94" s="369"/>
      <c r="E94" s="370"/>
      <c r="F94" s="370"/>
      <c r="G94" s="104"/>
      <c r="H94" s="106"/>
      <c r="I94" s="118"/>
      <c r="J94" s="364"/>
      <c r="K94" s="364"/>
      <c r="L94" s="365"/>
      <c r="M94" s="108"/>
      <c r="N94" s="169"/>
      <c r="O94" s="104"/>
      <c r="P94" s="105"/>
      <c r="Q94" s="104"/>
      <c r="R94" s="106"/>
      <c r="S94" s="107"/>
      <c r="T94" s="106"/>
      <c r="U94" s="106"/>
      <c r="V94" s="170"/>
      <c r="W94" s="542"/>
      <c r="X94" s="965" t="s">
        <v>219</v>
      </c>
      <c r="Y94" s="966"/>
      <c r="Z94" s="966"/>
      <c r="AA94" s="966"/>
      <c r="AB94" s="966"/>
      <c r="AC94" s="966"/>
      <c r="AD94" s="966"/>
      <c r="AE94" s="966"/>
      <c r="AF94" s="966"/>
      <c r="AG94" s="966"/>
      <c r="AH94" s="966"/>
      <c r="AI94" s="966"/>
      <c r="AJ94" s="966"/>
      <c r="AK94" s="966"/>
      <c r="AL94" s="966"/>
      <c r="AM94" s="966"/>
      <c r="AN94" s="966"/>
      <c r="AO94" s="966"/>
      <c r="AP94" s="966"/>
      <c r="AQ94" s="966"/>
      <c r="AR94" s="967"/>
    </row>
    <row r="95" spans="1:44" ht="15" customHeight="1">
      <c r="A95" s="538"/>
      <c r="D95" s="171"/>
      <c r="E95" s="109"/>
      <c r="F95" s="111"/>
      <c r="G95" s="111"/>
      <c r="H95" s="111"/>
      <c r="I95" s="109"/>
      <c r="J95" s="109"/>
      <c r="K95" s="111"/>
      <c r="L95" s="172"/>
      <c r="M95" s="113"/>
      <c r="N95" s="171"/>
      <c r="O95" s="109"/>
      <c r="P95" s="110"/>
      <c r="Q95" s="111"/>
      <c r="R95" s="111"/>
      <c r="S95" s="112"/>
      <c r="T95" s="109"/>
      <c r="U95" s="111"/>
      <c r="V95" s="172"/>
      <c r="W95" s="542"/>
      <c r="X95" s="968"/>
      <c r="Y95" s="969"/>
      <c r="Z95" s="969"/>
      <c r="AA95" s="969"/>
      <c r="AB95" s="969"/>
      <c r="AC95" s="969"/>
      <c r="AD95" s="969"/>
      <c r="AE95" s="969"/>
      <c r="AF95" s="969"/>
      <c r="AG95" s="969"/>
      <c r="AH95" s="969"/>
      <c r="AI95" s="969"/>
      <c r="AJ95" s="969"/>
      <c r="AK95" s="969"/>
      <c r="AL95" s="969"/>
      <c r="AM95" s="969"/>
      <c r="AN95" s="969"/>
      <c r="AO95" s="969"/>
      <c r="AP95" s="969"/>
      <c r="AQ95" s="969"/>
      <c r="AR95" s="970"/>
    </row>
    <row r="96" spans="1:44" ht="15" customHeight="1">
      <c r="A96" s="538"/>
      <c r="D96" s="171"/>
      <c r="E96" s="109"/>
      <c r="F96" s="111"/>
      <c r="G96" s="111"/>
      <c r="H96" s="111"/>
      <c r="I96" s="109"/>
      <c r="J96" s="109"/>
      <c r="K96" s="111"/>
      <c r="L96" s="172"/>
      <c r="M96" s="113"/>
      <c r="N96" s="171"/>
      <c r="O96" s="109"/>
      <c r="P96" s="110"/>
      <c r="Q96" s="111"/>
      <c r="R96" s="111"/>
      <c r="S96" s="112"/>
      <c r="T96" s="109"/>
      <c r="U96" s="111"/>
      <c r="V96" s="172"/>
      <c r="W96" s="542"/>
      <c r="X96" s="968"/>
      <c r="Y96" s="969"/>
      <c r="Z96" s="969"/>
      <c r="AA96" s="969"/>
      <c r="AB96" s="969"/>
      <c r="AC96" s="969"/>
      <c r="AD96" s="969"/>
      <c r="AE96" s="969"/>
      <c r="AF96" s="969"/>
      <c r="AG96" s="969"/>
      <c r="AH96" s="969"/>
      <c r="AI96" s="969"/>
      <c r="AJ96" s="969"/>
      <c r="AK96" s="969"/>
      <c r="AL96" s="969"/>
      <c r="AM96" s="969"/>
      <c r="AN96" s="969"/>
      <c r="AO96" s="969"/>
      <c r="AP96" s="969"/>
      <c r="AQ96" s="969"/>
      <c r="AR96" s="970"/>
    </row>
    <row r="97" spans="1:44" ht="15" customHeight="1">
      <c r="A97" s="538"/>
      <c r="D97" s="171"/>
      <c r="E97" s="109"/>
      <c r="F97" s="111"/>
      <c r="G97" s="111"/>
      <c r="H97" s="111"/>
      <c r="I97" s="109"/>
      <c r="J97" s="109"/>
      <c r="K97" s="111"/>
      <c r="L97" s="172"/>
      <c r="M97" s="113"/>
      <c r="N97" s="171"/>
      <c r="O97" s="109"/>
      <c r="P97" s="110"/>
      <c r="Q97" s="111"/>
      <c r="R97" s="111"/>
      <c r="S97" s="112"/>
      <c r="T97" s="109"/>
      <c r="U97" s="111"/>
      <c r="V97" s="172"/>
      <c r="W97" s="542"/>
      <c r="X97" s="968"/>
      <c r="Y97" s="969"/>
      <c r="Z97" s="969"/>
      <c r="AA97" s="969"/>
      <c r="AB97" s="969"/>
      <c r="AC97" s="969"/>
      <c r="AD97" s="969"/>
      <c r="AE97" s="969"/>
      <c r="AF97" s="969"/>
      <c r="AG97" s="969"/>
      <c r="AH97" s="969"/>
      <c r="AI97" s="969"/>
      <c r="AJ97" s="969"/>
      <c r="AK97" s="969"/>
      <c r="AL97" s="969"/>
      <c r="AM97" s="969"/>
      <c r="AN97" s="969"/>
      <c r="AO97" s="969"/>
      <c r="AP97" s="969"/>
      <c r="AQ97" s="969"/>
      <c r="AR97" s="970"/>
    </row>
    <row r="98" spans="1:44" ht="15" customHeight="1">
      <c r="A98" s="538"/>
      <c r="D98" s="171"/>
      <c r="E98" s="109"/>
      <c r="F98" s="111"/>
      <c r="G98" s="111"/>
      <c r="H98" s="111"/>
      <c r="I98" s="109"/>
      <c r="J98" s="109"/>
      <c r="K98" s="111"/>
      <c r="L98" s="172"/>
      <c r="M98" s="113"/>
      <c r="N98" s="171"/>
      <c r="O98" s="109"/>
      <c r="P98" s="110"/>
      <c r="Q98" s="111"/>
      <c r="R98" s="111"/>
      <c r="S98" s="112"/>
      <c r="T98" s="109"/>
      <c r="U98" s="111"/>
      <c r="V98" s="172"/>
      <c r="W98" s="542"/>
      <c r="X98" s="971"/>
      <c r="Y98" s="972"/>
      <c r="Z98" s="972"/>
      <c r="AA98" s="972"/>
      <c r="AB98" s="972"/>
      <c r="AC98" s="972"/>
      <c r="AD98" s="972"/>
      <c r="AE98" s="972"/>
      <c r="AF98" s="972"/>
      <c r="AG98" s="972"/>
      <c r="AH98" s="972"/>
      <c r="AI98" s="972"/>
      <c r="AJ98" s="972"/>
      <c r="AK98" s="972"/>
      <c r="AL98" s="972"/>
      <c r="AM98" s="972"/>
      <c r="AN98" s="972"/>
      <c r="AO98" s="972"/>
      <c r="AP98" s="972"/>
      <c r="AQ98" s="972"/>
      <c r="AR98" s="973"/>
    </row>
    <row r="99" spans="1:44" ht="15" customHeight="1">
      <c r="A99" s="538"/>
      <c r="D99" s="171"/>
      <c r="E99" s="109"/>
      <c r="F99" s="111"/>
      <c r="G99" s="176"/>
      <c r="H99" s="176"/>
      <c r="I99" s="175"/>
      <c r="J99" s="109"/>
      <c r="K99" s="111"/>
      <c r="L99" s="172"/>
      <c r="M99" s="113"/>
      <c r="N99" s="171"/>
      <c r="O99" s="109"/>
      <c r="P99" s="110"/>
      <c r="Q99" s="111"/>
      <c r="R99" s="111"/>
      <c r="S99" s="112"/>
      <c r="T99" s="109"/>
      <c r="U99" s="111"/>
      <c r="V99" s="172"/>
      <c r="W99" s="542"/>
      <c r="X99" s="979" t="s">
        <v>218</v>
      </c>
      <c r="Y99" s="980"/>
      <c r="Z99" s="980"/>
      <c r="AA99" s="980"/>
      <c r="AB99" s="980"/>
      <c r="AC99" s="980"/>
      <c r="AD99" s="980"/>
      <c r="AE99" s="980"/>
      <c r="AF99" s="980"/>
      <c r="AG99" s="980"/>
      <c r="AH99" s="980"/>
      <c r="AI99" s="980"/>
      <c r="AJ99" s="980"/>
      <c r="AK99" s="980"/>
      <c r="AL99" s="980"/>
      <c r="AM99" s="980"/>
      <c r="AN99" s="980"/>
      <c r="AO99" s="980"/>
      <c r="AP99" s="980"/>
      <c r="AQ99" s="980"/>
      <c r="AR99" s="981"/>
    </row>
    <row r="100" spans="1:44" ht="15" customHeight="1">
      <c r="A100" s="538"/>
      <c r="D100" s="178"/>
      <c r="E100" s="179"/>
      <c r="F100" s="180"/>
      <c r="G100" s="114"/>
      <c r="H100" s="114"/>
      <c r="I100" s="115"/>
      <c r="J100" s="181"/>
      <c r="K100" s="182"/>
      <c r="L100" s="183"/>
      <c r="M100" s="113"/>
      <c r="N100" s="178"/>
      <c r="O100" s="179"/>
      <c r="P100" s="180"/>
      <c r="Q100" s="180"/>
      <c r="R100" s="180"/>
      <c r="S100" s="181"/>
      <c r="T100" s="181"/>
      <c r="U100" s="182"/>
      <c r="V100" s="183"/>
      <c r="W100" s="542"/>
      <c r="X100" s="988"/>
      <c r="Y100" s="989"/>
      <c r="Z100" s="989"/>
      <c r="AA100" s="989"/>
      <c r="AB100" s="989"/>
      <c r="AC100" s="989"/>
      <c r="AD100" s="989"/>
      <c r="AE100" s="989"/>
      <c r="AF100" s="989"/>
      <c r="AG100" s="989"/>
      <c r="AH100" s="989"/>
      <c r="AI100" s="989"/>
      <c r="AJ100" s="989"/>
      <c r="AK100" s="989"/>
      <c r="AL100" s="989"/>
      <c r="AM100" s="989"/>
      <c r="AN100" s="989"/>
      <c r="AO100" s="989"/>
      <c r="AP100" s="989"/>
      <c r="AQ100" s="989"/>
      <c r="AR100" s="990"/>
    </row>
    <row r="101" spans="1:44" ht="15" customHeight="1">
      <c r="A101" s="538"/>
      <c r="D101" s="171"/>
      <c r="E101" s="109"/>
      <c r="F101" s="114"/>
      <c r="G101" s="114"/>
      <c r="H101" s="114"/>
      <c r="I101" s="115"/>
      <c r="J101" s="115"/>
      <c r="K101" s="111"/>
      <c r="L101" s="172"/>
      <c r="M101" s="113"/>
      <c r="N101" s="171"/>
      <c r="O101" s="109"/>
      <c r="P101" s="114"/>
      <c r="Q101" s="114"/>
      <c r="R101" s="114"/>
      <c r="S101" s="115"/>
      <c r="T101" s="115"/>
      <c r="U101" s="111"/>
      <c r="V101" s="172"/>
      <c r="W101" s="543"/>
      <c r="X101" s="988"/>
      <c r="Y101" s="989"/>
      <c r="Z101" s="989"/>
      <c r="AA101" s="989"/>
      <c r="AB101" s="989"/>
      <c r="AC101" s="989"/>
      <c r="AD101" s="989"/>
      <c r="AE101" s="989"/>
      <c r="AF101" s="989"/>
      <c r="AG101" s="989"/>
      <c r="AH101" s="989"/>
      <c r="AI101" s="989"/>
      <c r="AJ101" s="989"/>
      <c r="AK101" s="989"/>
      <c r="AL101" s="989"/>
      <c r="AM101" s="989"/>
      <c r="AN101" s="989"/>
      <c r="AO101" s="989"/>
      <c r="AP101" s="989"/>
      <c r="AQ101" s="989"/>
      <c r="AR101" s="990"/>
    </row>
    <row r="102" spans="1:44" ht="15" customHeight="1">
      <c r="A102" s="538"/>
      <c r="D102" s="174"/>
      <c r="E102" s="175"/>
      <c r="F102" s="185"/>
      <c r="G102" s="185"/>
      <c r="H102" s="186"/>
      <c r="I102" s="187"/>
      <c r="J102" s="187"/>
      <c r="K102" s="176"/>
      <c r="L102" s="177"/>
      <c r="M102" s="113"/>
      <c r="N102" s="174"/>
      <c r="O102" s="175"/>
      <c r="P102" s="185"/>
      <c r="Q102" s="185"/>
      <c r="R102" s="186"/>
      <c r="S102" s="187"/>
      <c r="T102" s="187"/>
      <c r="U102" s="176"/>
      <c r="V102" s="177"/>
      <c r="W102" s="142"/>
      <c r="X102" s="988"/>
      <c r="Y102" s="989"/>
      <c r="Z102" s="989"/>
      <c r="AA102" s="989"/>
      <c r="AB102" s="989"/>
      <c r="AC102" s="989"/>
      <c r="AD102" s="989"/>
      <c r="AE102" s="989"/>
      <c r="AF102" s="989"/>
      <c r="AG102" s="989"/>
      <c r="AH102" s="989"/>
      <c r="AI102" s="989"/>
      <c r="AJ102" s="989"/>
      <c r="AK102" s="989"/>
      <c r="AL102" s="989"/>
      <c r="AM102" s="989"/>
      <c r="AN102" s="989"/>
      <c r="AO102" s="989"/>
      <c r="AP102" s="989"/>
      <c r="AQ102" s="989"/>
      <c r="AR102" s="990"/>
    </row>
    <row r="103" spans="1:44" ht="15" customHeight="1">
      <c r="A103" s="538"/>
      <c r="D103" s="184"/>
      <c r="E103" s="106"/>
      <c r="F103" s="97"/>
      <c r="G103" s="97"/>
      <c r="H103" s="97"/>
      <c r="J103" s="115"/>
      <c r="K103" s="106"/>
      <c r="L103" s="173"/>
      <c r="M103" s="113"/>
      <c r="N103" s="184"/>
      <c r="O103" s="106"/>
      <c r="P103" s="97"/>
      <c r="Q103" s="97"/>
      <c r="R103" s="97"/>
      <c r="S103" s="115"/>
      <c r="T103" s="115"/>
      <c r="U103" s="106"/>
      <c r="V103" s="173"/>
      <c r="W103" s="117"/>
      <c r="X103" s="991"/>
      <c r="Y103" s="992"/>
      <c r="Z103" s="992"/>
      <c r="AA103" s="992"/>
      <c r="AB103" s="992"/>
      <c r="AC103" s="992"/>
      <c r="AD103" s="992"/>
      <c r="AE103" s="992"/>
      <c r="AF103" s="992"/>
      <c r="AG103" s="992"/>
      <c r="AH103" s="992"/>
      <c r="AI103" s="992"/>
      <c r="AJ103" s="992"/>
      <c r="AK103" s="992"/>
      <c r="AL103" s="992"/>
      <c r="AM103" s="992"/>
      <c r="AN103" s="992"/>
      <c r="AO103" s="992"/>
      <c r="AP103" s="992"/>
      <c r="AQ103" s="992"/>
      <c r="AR103" s="993"/>
    </row>
    <row r="104" spans="1:44" ht="15" customHeight="1">
      <c r="A104" s="538"/>
      <c r="D104" s="169"/>
      <c r="E104" s="104"/>
      <c r="F104" s="104"/>
      <c r="G104" s="104"/>
      <c r="H104" s="106"/>
      <c r="I104" s="118"/>
      <c r="J104" s="106"/>
      <c r="K104" s="106"/>
      <c r="L104" s="173"/>
      <c r="M104" s="113"/>
      <c r="N104" s="169"/>
      <c r="O104" s="104"/>
      <c r="P104" s="104"/>
      <c r="Q104" s="104"/>
      <c r="R104" s="106"/>
      <c r="S104" s="118"/>
      <c r="T104" s="106"/>
      <c r="U104" s="106"/>
      <c r="V104" s="173"/>
      <c r="W104" s="542"/>
      <c r="X104" s="979" t="s">
        <v>229</v>
      </c>
      <c r="Y104" s="980"/>
      <c r="Z104" s="980"/>
      <c r="AA104" s="980"/>
      <c r="AB104" s="980"/>
      <c r="AC104" s="980"/>
      <c r="AD104" s="980"/>
      <c r="AE104" s="980"/>
      <c r="AF104" s="980"/>
      <c r="AG104" s="980"/>
      <c r="AH104" s="980"/>
      <c r="AI104" s="980"/>
      <c r="AJ104" s="980"/>
      <c r="AK104" s="980"/>
      <c r="AL104" s="980"/>
      <c r="AM104" s="980"/>
      <c r="AN104" s="980"/>
      <c r="AO104" s="980"/>
      <c r="AP104" s="980"/>
      <c r="AQ104" s="980"/>
      <c r="AR104" s="981"/>
    </row>
    <row r="105" spans="1:44" ht="15" customHeight="1">
      <c r="A105" s="538"/>
      <c r="D105" s="174"/>
      <c r="E105" s="175"/>
      <c r="F105" s="176"/>
      <c r="G105" s="176"/>
      <c r="H105" s="176"/>
      <c r="I105" s="175"/>
      <c r="J105" s="175"/>
      <c r="K105" s="176"/>
      <c r="L105" s="177"/>
      <c r="M105" s="113"/>
      <c r="N105" s="174"/>
      <c r="O105" s="175"/>
      <c r="P105" s="176"/>
      <c r="Q105" s="176"/>
      <c r="R105" s="176"/>
      <c r="S105" s="175"/>
      <c r="T105" s="175"/>
      <c r="U105" s="176"/>
      <c r="V105" s="177"/>
      <c r="W105" s="142"/>
      <c r="X105" s="988"/>
      <c r="Y105" s="989"/>
      <c r="Z105" s="989"/>
      <c r="AA105" s="989"/>
      <c r="AB105" s="989"/>
      <c r="AC105" s="989"/>
      <c r="AD105" s="989"/>
      <c r="AE105" s="989"/>
      <c r="AF105" s="989"/>
      <c r="AG105" s="989"/>
      <c r="AH105" s="989"/>
      <c r="AI105" s="989"/>
      <c r="AJ105" s="989"/>
      <c r="AK105" s="989"/>
      <c r="AL105" s="989"/>
      <c r="AM105" s="989"/>
      <c r="AN105" s="989"/>
      <c r="AO105" s="989"/>
      <c r="AP105" s="989"/>
      <c r="AQ105" s="989"/>
      <c r="AR105" s="990"/>
    </row>
    <row r="106" spans="1:44" ht="15" customHeight="1">
      <c r="A106" s="538"/>
      <c r="D106" s="171"/>
      <c r="E106" s="109"/>
      <c r="F106" s="111"/>
      <c r="G106" s="111"/>
      <c r="H106" s="111"/>
      <c r="I106" s="109"/>
      <c r="J106" s="109"/>
      <c r="K106" s="111"/>
      <c r="L106" s="172"/>
      <c r="M106" s="113"/>
      <c r="N106" s="171"/>
      <c r="O106" s="109"/>
      <c r="P106" s="111"/>
      <c r="Q106" s="111"/>
      <c r="R106" s="111"/>
      <c r="S106" s="109"/>
      <c r="T106" s="109"/>
      <c r="U106" s="111"/>
      <c r="V106" s="172"/>
      <c r="W106" s="117"/>
      <c r="X106" s="988"/>
      <c r="Y106" s="989"/>
      <c r="Z106" s="989"/>
      <c r="AA106" s="989"/>
      <c r="AB106" s="989"/>
      <c r="AC106" s="989"/>
      <c r="AD106" s="989"/>
      <c r="AE106" s="989"/>
      <c r="AF106" s="989"/>
      <c r="AG106" s="989"/>
      <c r="AH106" s="989"/>
      <c r="AI106" s="989"/>
      <c r="AJ106" s="989"/>
      <c r="AK106" s="989"/>
      <c r="AL106" s="989"/>
      <c r="AM106" s="989"/>
      <c r="AN106" s="989"/>
      <c r="AO106" s="989"/>
      <c r="AP106" s="989"/>
      <c r="AQ106" s="989"/>
      <c r="AR106" s="990"/>
    </row>
    <row r="107" spans="1:44" ht="15" customHeight="1">
      <c r="A107" s="538"/>
      <c r="D107" s="171"/>
      <c r="E107" s="109"/>
      <c r="F107" s="111"/>
      <c r="G107" s="111"/>
      <c r="H107" s="111"/>
      <c r="I107" s="109"/>
      <c r="J107" s="109"/>
      <c r="K107" s="111"/>
      <c r="L107" s="172"/>
      <c r="M107" s="113"/>
      <c r="N107" s="171"/>
      <c r="O107" s="109"/>
      <c r="P107" s="111"/>
      <c r="Q107" s="111"/>
      <c r="R107" s="111"/>
      <c r="S107" s="109"/>
      <c r="T107" s="109"/>
      <c r="U107" s="111"/>
      <c r="V107" s="172"/>
      <c r="W107" s="542"/>
      <c r="X107" s="988"/>
      <c r="Y107" s="989"/>
      <c r="Z107" s="989"/>
      <c r="AA107" s="989"/>
      <c r="AB107" s="989"/>
      <c r="AC107" s="989"/>
      <c r="AD107" s="989"/>
      <c r="AE107" s="989"/>
      <c r="AF107" s="989"/>
      <c r="AG107" s="989"/>
      <c r="AH107" s="989"/>
      <c r="AI107" s="989"/>
      <c r="AJ107" s="989"/>
      <c r="AK107" s="989"/>
      <c r="AL107" s="989"/>
      <c r="AM107" s="989"/>
      <c r="AN107" s="989"/>
      <c r="AO107" s="989"/>
      <c r="AP107" s="989"/>
      <c r="AQ107" s="989"/>
      <c r="AR107" s="990"/>
    </row>
    <row r="108" spans="1:44" ht="15" customHeight="1">
      <c r="A108" s="538"/>
      <c r="D108" s="171"/>
      <c r="E108" s="109"/>
      <c r="F108" s="111"/>
      <c r="G108" s="111"/>
      <c r="H108" s="111"/>
      <c r="I108" s="109"/>
      <c r="J108" s="109"/>
      <c r="K108" s="111"/>
      <c r="L108" s="172"/>
      <c r="M108" s="113"/>
      <c r="N108" s="171"/>
      <c r="O108" s="109"/>
      <c r="P108" s="111"/>
      <c r="Q108" s="111"/>
      <c r="R108" s="111"/>
      <c r="S108" s="109"/>
      <c r="T108" s="109"/>
      <c r="U108" s="111"/>
      <c r="V108" s="172"/>
      <c r="W108" s="142"/>
      <c r="X108" s="991"/>
      <c r="Y108" s="992"/>
      <c r="Z108" s="992"/>
      <c r="AA108" s="992"/>
      <c r="AB108" s="992"/>
      <c r="AC108" s="992"/>
      <c r="AD108" s="992"/>
      <c r="AE108" s="992"/>
      <c r="AF108" s="992"/>
      <c r="AG108" s="992"/>
      <c r="AH108" s="992"/>
      <c r="AI108" s="992"/>
      <c r="AJ108" s="992"/>
      <c r="AK108" s="992"/>
      <c r="AL108" s="992"/>
      <c r="AM108" s="992"/>
      <c r="AN108" s="992"/>
      <c r="AO108" s="992"/>
      <c r="AP108" s="992"/>
      <c r="AQ108" s="992"/>
      <c r="AR108" s="993"/>
    </row>
    <row r="109" spans="1:44" ht="15" customHeight="1">
      <c r="A109" s="538"/>
      <c r="D109" s="171"/>
      <c r="E109" s="109"/>
      <c r="F109" s="111"/>
      <c r="G109" s="111"/>
      <c r="H109" s="111"/>
      <c r="I109" s="109"/>
      <c r="J109" s="109"/>
      <c r="K109" s="111"/>
      <c r="L109" s="172"/>
      <c r="M109" s="108"/>
      <c r="N109" s="171"/>
      <c r="O109" s="109"/>
      <c r="P109" s="111"/>
      <c r="Q109" s="111"/>
      <c r="R109" s="111"/>
      <c r="S109" s="109"/>
      <c r="T109" s="109"/>
      <c r="U109" s="111"/>
      <c r="V109" s="172"/>
      <c r="W109" s="142"/>
      <c r="X109" s="965" t="s">
        <v>215</v>
      </c>
      <c r="Y109" s="966"/>
      <c r="Z109" s="966"/>
      <c r="AA109" s="966"/>
      <c r="AB109" s="966"/>
      <c r="AC109" s="966"/>
      <c r="AD109" s="966"/>
      <c r="AE109" s="966"/>
      <c r="AF109" s="966"/>
      <c r="AG109" s="966"/>
      <c r="AH109" s="966"/>
      <c r="AI109" s="966"/>
      <c r="AJ109" s="966"/>
      <c r="AK109" s="966"/>
      <c r="AL109" s="966"/>
      <c r="AM109" s="966"/>
      <c r="AN109" s="966"/>
      <c r="AO109" s="966"/>
      <c r="AP109" s="966"/>
      <c r="AQ109" s="966"/>
      <c r="AR109" s="967"/>
    </row>
    <row r="110" spans="1:44" ht="15" customHeight="1">
      <c r="A110" s="538"/>
      <c r="D110" s="171"/>
      <c r="E110" s="109"/>
      <c r="F110" s="111"/>
      <c r="G110" s="111"/>
      <c r="H110" s="111"/>
      <c r="I110" s="116"/>
      <c r="J110" s="116"/>
      <c r="K110" s="111"/>
      <c r="L110" s="172"/>
      <c r="M110" s="108"/>
      <c r="N110" s="171"/>
      <c r="O110" s="109"/>
      <c r="P110" s="111"/>
      <c r="Q110" s="111"/>
      <c r="R110" s="111"/>
      <c r="S110" s="116"/>
      <c r="T110" s="116"/>
      <c r="U110" s="111"/>
      <c r="V110" s="172"/>
      <c r="W110" s="142"/>
      <c r="X110" s="968"/>
      <c r="Y110" s="969"/>
      <c r="Z110" s="969"/>
      <c r="AA110" s="969"/>
      <c r="AB110" s="969"/>
      <c r="AC110" s="969"/>
      <c r="AD110" s="969"/>
      <c r="AE110" s="969"/>
      <c r="AF110" s="969"/>
      <c r="AG110" s="969"/>
      <c r="AH110" s="969"/>
      <c r="AI110" s="969"/>
      <c r="AJ110" s="969"/>
      <c r="AK110" s="969"/>
      <c r="AL110" s="969"/>
      <c r="AM110" s="969"/>
      <c r="AN110" s="969"/>
      <c r="AO110" s="969"/>
      <c r="AP110" s="969"/>
      <c r="AQ110" s="969"/>
      <c r="AR110" s="970"/>
    </row>
    <row r="111" spans="1:44" ht="15" customHeight="1">
      <c r="A111" s="538"/>
      <c r="D111" s="171"/>
      <c r="E111" s="109"/>
      <c r="F111" s="111"/>
      <c r="G111" s="111"/>
      <c r="H111" s="111"/>
      <c r="I111" s="116"/>
      <c r="J111" s="116"/>
      <c r="K111" s="111"/>
      <c r="L111" s="172"/>
      <c r="M111" s="113"/>
      <c r="N111" s="171"/>
      <c r="O111" s="109"/>
      <c r="P111" s="111"/>
      <c r="Q111" s="111"/>
      <c r="R111" s="111"/>
      <c r="S111" s="116"/>
      <c r="T111" s="116"/>
      <c r="U111" s="111"/>
      <c r="V111" s="172"/>
      <c r="W111" s="117"/>
      <c r="X111" s="968"/>
      <c r="Y111" s="969"/>
      <c r="Z111" s="969"/>
      <c r="AA111" s="969"/>
      <c r="AB111" s="969"/>
      <c r="AC111" s="969"/>
      <c r="AD111" s="969"/>
      <c r="AE111" s="969"/>
      <c r="AF111" s="969"/>
      <c r="AG111" s="969"/>
      <c r="AH111" s="969"/>
      <c r="AI111" s="969"/>
      <c r="AJ111" s="969"/>
      <c r="AK111" s="969"/>
      <c r="AL111" s="969"/>
      <c r="AM111" s="969"/>
      <c r="AN111" s="969"/>
      <c r="AO111" s="969"/>
      <c r="AP111" s="969"/>
      <c r="AQ111" s="969"/>
      <c r="AR111" s="970"/>
    </row>
    <row r="112" spans="1:44" ht="15" customHeight="1">
      <c r="A112" s="538"/>
      <c r="D112" s="174"/>
      <c r="E112" s="175"/>
      <c r="F112" s="176"/>
      <c r="G112" s="176"/>
      <c r="H112" s="176"/>
      <c r="J112" s="175"/>
      <c r="K112" s="176"/>
      <c r="L112" s="177"/>
      <c r="M112" s="113"/>
      <c r="N112" s="174"/>
      <c r="O112" s="175"/>
      <c r="P112" s="176"/>
      <c r="Q112" s="176"/>
      <c r="R112" s="176"/>
      <c r="S112" s="175"/>
      <c r="T112" s="175"/>
      <c r="U112" s="176"/>
      <c r="V112" s="177"/>
      <c r="W112" s="542"/>
      <c r="X112" s="971"/>
      <c r="Y112" s="972"/>
      <c r="Z112" s="972"/>
      <c r="AA112" s="972"/>
      <c r="AB112" s="972"/>
      <c r="AC112" s="972"/>
      <c r="AD112" s="972"/>
      <c r="AE112" s="972"/>
      <c r="AF112" s="972"/>
      <c r="AG112" s="972"/>
      <c r="AH112" s="972"/>
      <c r="AI112" s="972"/>
      <c r="AJ112" s="972"/>
      <c r="AK112" s="972"/>
      <c r="AL112" s="972"/>
      <c r="AM112" s="972"/>
      <c r="AN112" s="972"/>
      <c r="AO112" s="972"/>
      <c r="AP112" s="972"/>
      <c r="AQ112" s="972"/>
      <c r="AR112" s="973"/>
    </row>
    <row r="113" spans="24:44" ht="15" customHeight="1">
      <c r="X113" s="965" t="s">
        <v>216</v>
      </c>
      <c r="Y113" s="966"/>
      <c r="Z113" s="966"/>
      <c r="AA113" s="966"/>
      <c r="AB113" s="966"/>
      <c r="AC113" s="966"/>
      <c r="AD113" s="966"/>
      <c r="AE113" s="966"/>
      <c r="AF113" s="966"/>
      <c r="AG113" s="966"/>
      <c r="AH113" s="966"/>
      <c r="AI113" s="966"/>
      <c r="AJ113" s="966"/>
      <c r="AK113" s="966"/>
      <c r="AL113" s="966"/>
      <c r="AM113" s="966"/>
      <c r="AN113" s="966"/>
      <c r="AO113" s="966"/>
      <c r="AP113" s="966"/>
      <c r="AQ113" s="966"/>
      <c r="AR113" s="967"/>
    </row>
    <row r="114" spans="3:44" ht="15" customHeight="1">
      <c r="C114" s="119"/>
      <c r="D114" s="119"/>
      <c r="E114" s="119"/>
      <c r="F114" s="119"/>
      <c r="G114" s="119"/>
      <c r="H114" s="119"/>
      <c r="I114" s="119"/>
      <c r="J114" s="119"/>
      <c r="K114" s="119"/>
      <c r="L114" s="119"/>
      <c r="M114" s="119"/>
      <c r="N114" s="119"/>
      <c r="O114" s="119"/>
      <c r="P114" s="119"/>
      <c r="Q114" s="119"/>
      <c r="R114" s="119"/>
      <c r="S114" s="119"/>
      <c r="T114" s="119"/>
      <c r="U114" s="119"/>
      <c r="V114" s="120"/>
      <c r="W114" s="95"/>
      <c r="X114" s="968"/>
      <c r="Y114" s="969"/>
      <c r="Z114" s="969"/>
      <c r="AA114" s="969"/>
      <c r="AB114" s="969"/>
      <c r="AC114" s="969"/>
      <c r="AD114" s="969"/>
      <c r="AE114" s="969"/>
      <c r="AF114" s="969"/>
      <c r="AG114" s="969"/>
      <c r="AH114" s="969"/>
      <c r="AI114" s="969"/>
      <c r="AJ114" s="969"/>
      <c r="AK114" s="969"/>
      <c r="AL114" s="969"/>
      <c r="AM114" s="969"/>
      <c r="AN114" s="969"/>
      <c r="AO114" s="969"/>
      <c r="AP114" s="969"/>
      <c r="AQ114" s="969"/>
      <c r="AR114" s="970"/>
    </row>
    <row r="115" spans="3:44" ht="15" customHeight="1">
      <c r="C115" s="95"/>
      <c r="D115" s="95"/>
      <c r="E115" s="115" t="s">
        <v>205</v>
      </c>
      <c r="F115" s="95"/>
      <c r="G115" s="95"/>
      <c r="H115" s="95"/>
      <c r="I115" s="95"/>
      <c r="J115" s="95"/>
      <c r="K115" s="95"/>
      <c r="L115" s="95"/>
      <c r="M115" s="95"/>
      <c r="N115" s="95"/>
      <c r="O115" s="95"/>
      <c r="P115" s="95"/>
      <c r="Q115" s="95"/>
      <c r="R115" s="95"/>
      <c r="S115" s="95"/>
      <c r="T115" s="95"/>
      <c r="U115" s="95"/>
      <c r="V115" s="121"/>
      <c r="W115" s="95"/>
      <c r="X115" s="968"/>
      <c r="Y115" s="969"/>
      <c r="Z115" s="969"/>
      <c r="AA115" s="969"/>
      <c r="AB115" s="969"/>
      <c r="AC115" s="969"/>
      <c r="AD115" s="969"/>
      <c r="AE115" s="969"/>
      <c r="AF115" s="969"/>
      <c r="AG115" s="969"/>
      <c r="AH115" s="969"/>
      <c r="AI115" s="969"/>
      <c r="AJ115" s="969"/>
      <c r="AK115" s="969"/>
      <c r="AL115" s="969"/>
      <c r="AM115" s="969"/>
      <c r="AN115" s="969"/>
      <c r="AO115" s="969"/>
      <c r="AP115" s="969"/>
      <c r="AQ115" s="969"/>
      <c r="AR115" s="970"/>
    </row>
    <row r="116" spans="3:44" ht="15" customHeight="1">
      <c r="C116" s="95"/>
      <c r="D116" s="175" t="s">
        <v>205</v>
      </c>
      <c r="E116" s="95"/>
      <c r="F116" s="95"/>
      <c r="G116" s="95"/>
      <c r="H116" s="95"/>
      <c r="I116" s="95"/>
      <c r="J116" s="95"/>
      <c r="K116" s="95"/>
      <c r="L116" s="95"/>
      <c r="M116" s="95"/>
      <c r="N116" s="95"/>
      <c r="O116" s="95"/>
      <c r="P116" s="95"/>
      <c r="Q116" s="95"/>
      <c r="R116" s="95"/>
      <c r="S116" s="95"/>
      <c r="T116" s="95"/>
      <c r="U116" s="95"/>
      <c r="V116" s="121"/>
      <c r="W116" s="95"/>
      <c r="X116" s="968"/>
      <c r="Y116" s="969"/>
      <c r="Z116" s="969"/>
      <c r="AA116" s="969"/>
      <c r="AB116" s="969"/>
      <c r="AC116" s="969"/>
      <c r="AD116" s="969"/>
      <c r="AE116" s="969"/>
      <c r="AF116" s="969"/>
      <c r="AG116" s="969"/>
      <c r="AH116" s="969"/>
      <c r="AI116" s="969"/>
      <c r="AJ116" s="969"/>
      <c r="AK116" s="969"/>
      <c r="AL116" s="969"/>
      <c r="AM116" s="969"/>
      <c r="AN116" s="969"/>
      <c r="AO116" s="969"/>
      <c r="AP116" s="969"/>
      <c r="AQ116" s="969"/>
      <c r="AR116" s="970"/>
    </row>
    <row r="117" spans="3:44" ht="15" customHeight="1">
      <c r="C117" s="122"/>
      <c r="D117" s="122"/>
      <c r="E117" s="122"/>
      <c r="F117" s="122"/>
      <c r="G117" s="122"/>
      <c r="H117" s="122"/>
      <c r="I117" s="122"/>
      <c r="J117" s="122"/>
      <c r="K117" s="122"/>
      <c r="L117" s="122"/>
      <c r="M117" s="122"/>
      <c r="N117" s="122"/>
      <c r="O117" s="122"/>
      <c r="P117" s="122"/>
      <c r="Q117" s="122"/>
      <c r="R117" s="122"/>
      <c r="S117" s="122"/>
      <c r="T117" s="122"/>
      <c r="U117" s="122"/>
      <c r="V117" s="123"/>
      <c r="W117" s="95"/>
      <c r="X117" s="971"/>
      <c r="Y117" s="972"/>
      <c r="Z117" s="972"/>
      <c r="AA117" s="972"/>
      <c r="AB117" s="972"/>
      <c r="AC117" s="972"/>
      <c r="AD117" s="972"/>
      <c r="AE117" s="972"/>
      <c r="AF117" s="972"/>
      <c r="AG117" s="972"/>
      <c r="AH117" s="972"/>
      <c r="AI117" s="972"/>
      <c r="AJ117" s="972"/>
      <c r="AK117" s="972"/>
      <c r="AL117" s="972"/>
      <c r="AM117" s="972"/>
      <c r="AN117" s="972"/>
      <c r="AO117" s="972"/>
      <c r="AP117" s="972"/>
      <c r="AQ117" s="972"/>
      <c r="AR117" s="973"/>
    </row>
    <row r="118" spans="3:44" ht="15" customHeight="1">
      <c r="C118" s="96"/>
      <c r="D118" s="188"/>
      <c r="E118" s="188"/>
      <c r="F118" s="188"/>
      <c r="G118" s="188"/>
      <c r="H118" s="188"/>
      <c r="I118" s="124"/>
      <c r="J118" s="124"/>
      <c r="K118" s="124"/>
      <c r="L118" s="124"/>
      <c r="M118" s="124"/>
      <c r="N118" s="124"/>
      <c r="O118" s="124"/>
      <c r="P118" s="124"/>
      <c r="Q118" s="96"/>
      <c r="R118" s="96"/>
      <c r="S118" s="96"/>
      <c r="T118" s="96"/>
      <c r="U118" s="96"/>
      <c r="V118" s="96"/>
      <c r="W118" s="96"/>
      <c r="X118" s="96"/>
      <c r="Y118" s="96"/>
      <c r="Z118" s="125"/>
      <c r="AA118" s="125"/>
      <c r="AB118" s="125"/>
      <c r="AC118" s="125"/>
      <c r="AD118" s="125"/>
      <c r="AE118" s="125"/>
      <c r="AF118" s="125"/>
      <c r="AG118" s="126"/>
      <c r="AH118" s="126"/>
      <c r="AI118" s="125"/>
      <c r="AJ118" s="125"/>
      <c r="AK118" s="125"/>
      <c r="AL118" s="125"/>
      <c r="AM118" s="125"/>
      <c r="AN118" s="127"/>
      <c r="AO118" s="127"/>
      <c r="AP118" s="127"/>
      <c r="AQ118" s="127"/>
      <c r="AR118" s="124"/>
    </row>
    <row r="120" spans="3:44" ht="5" customHeight="1">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row>
    <row r="121" spans="3:44" ht="22" customHeight="1">
      <c r="C121" s="1"/>
      <c r="D121" s="164"/>
      <c r="E121" s="164"/>
      <c r="F121" s="164"/>
      <c r="G121" s="164"/>
      <c r="H121" s="164"/>
      <c r="I121" s="164"/>
      <c r="J121" s="164"/>
      <c r="K121" s="164"/>
      <c r="L121" s="164"/>
      <c r="M121" s="164"/>
      <c r="N121" s="164"/>
      <c r="O121" s="164"/>
      <c r="P121" s="164"/>
      <c r="Q121" s="164"/>
      <c r="R121" s="164"/>
      <c r="S121" s="164"/>
      <c r="T121" s="164"/>
      <c r="U121" s="164"/>
      <c r="V121" s="164"/>
      <c r="W121" s="1"/>
      <c r="X121" s="1"/>
      <c r="Y121" s="1"/>
      <c r="Z121" s="1"/>
      <c r="AA121" s="1"/>
      <c r="AB121" s="1"/>
      <c r="AC121" s="1"/>
      <c r="AD121" s="1"/>
      <c r="AE121" s="1"/>
      <c r="AF121" s="1"/>
      <c r="AG121" s="1"/>
      <c r="AH121" s="1"/>
      <c r="AI121" s="1"/>
      <c r="AJ121" s="1"/>
      <c r="AK121" s="1"/>
      <c r="AL121" s="1"/>
      <c r="AM121" s="1"/>
      <c r="AN121" s="1"/>
      <c r="AO121" s="1"/>
      <c r="AP121" s="1"/>
      <c r="AQ121" s="1"/>
      <c r="AR121" s="1"/>
    </row>
    <row r="122" spans="3:44" ht="31" customHeight="1">
      <c r="C122" s="96"/>
      <c r="D122" s="962" t="s">
        <v>234</v>
      </c>
      <c r="E122" s="963"/>
      <c r="F122" s="963"/>
      <c r="G122" s="963"/>
      <c r="H122" s="963"/>
      <c r="I122" s="963"/>
      <c r="J122" s="963"/>
      <c r="K122" s="963"/>
      <c r="L122" s="963"/>
      <c r="M122" s="963"/>
      <c r="N122" s="963"/>
      <c r="O122" s="963"/>
      <c r="P122" s="963"/>
      <c r="Q122" s="963"/>
      <c r="R122" s="963"/>
      <c r="S122" s="963"/>
      <c r="T122" s="963"/>
      <c r="U122" s="963"/>
      <c r="V122" s="964"/>
      <c r="X122" s="974" t="s">
        <v>79</v>
      </c>
      <c r="Y122" s="975"/>
      <c r="Z122" s="975"/>
      <c r="AA122" s="975"/>
      <c r="AB122" s="975"/>
      <c r="AC122" s="975"/>
      <c r="AD122" s="976"/>
      <c r="AE122" s="977" t="s">
        <v>76</v>
      </c>
      <c r="AF122" s="975"/>
      <c r="AG122" s="975"/>
      <c r="AH122" s="975"/>
      <c r="AI122" s="975"/>
      <c r="AJ122" s="975"/>
      <c r="AK122" s="976"/>
      <c r="AL122" s="977" t="s">
        <v>77</v>
      </c>
      <c r="AM122" s="975"/>
      <c r="AN122" s="975"/>
      <c r="AO122" s="975"/>
      <c r="AP122" s="975"/>
      <c r="AQ122" s="975"/>
      <c r="AR122" s="976"/>
    </row>
    <row r="123" spans="3:44" ht="18" customHeight="1">
      <c r="C123" s="96"/>
      <c r="D123" s="947" t="s">
        <v>220</v>
      </c>
      <c r="E123" s="1015"/>
      <c r="F123" s="1015"/>
      <c r="G123" s="1015"/>
      <c r="H123" s="1015"/>
      <c r="I123" s="1015"/>
      <c r="J123" s="1015"/>
      <c r="K123" s="1015"/>
      <c r="L123" s="1015"/>
      <c r="M123" s="1015"/>
      <c r="N123" s="1015"/>
      <c r="O123" s="1015"/>
      <c r="P123" s="1015"/>
      <c r="Q123" s="1015"/>
      <c r="R123" s="1015"/>
      <c r="S123" s="1015"/>
      <c r="T123" s="1015"/>
      <c r="U123" s="1015"/>
      <c r="V123" s="1016"/>
      <c r="W123" s="99"/>
      <c r="X123" s="996"/>
      <c r="Y123" s="997"/>
      <c r="Z123" s="997"/>
      <c r="AA123" s="997"/>
      <c r="AB123" s="997"/>
      <c r="AC123" s="997"/>
      <c r="AD123" s="1011"/>
      <c r="AE123" s="1012"/>
      <c r="AF123" s="999"/>
      <c r="AG123" s="999"/>
      <c r="AH123" s="999"/>
      <c r="AI123" s="999"/>
      <c r="AJ123" s="999"/>
      <c r="AK123" s="1000"/>
      <c r="AL123" s="1005"/>
      <c r="AM123" s="999"/>
      <c r="AN123" s="999"/>
      <c r="AO123" s="999"/>
      <c r="AP123" s="999"/>
      <c r="AQ123" s="999"/>
      <c r="AR123" s="1006"/>
    </row>
    <row r="124" spans="3:44" ht="18" customHeight="1">
      <c r="C124" s="96"/>
      <c r="D124" s="962" t="s">
        <v>223</v>
      </c>
      <c r="E124" s="963"/>
      <c r="F124" s="963"/>
      <c r="G124" s="963"/>
      <c r="H124" s="963"/>
      <c r="I124" s="963"/>
      <c r="J124" s="963"/>
      <c r="K124" s="963"/>
      <c r="L124" s="963"/>
      <c r="M124" s="963"/>
      <c r="N124" s="963"/>
      <c r="O124" s="963"/>
      <c r="P124" s="963"/>
      <c r="Q124" s="963"/>
      <c r="R124" s="963"/>
      <c r="S124" s="963"/>
      <c r="T124" s="963"/>
      <c r="U124" s="963"/>
      <c r="V124" s="964"/>
      <c r="W124" s="99"/>
      <c r="X124" s="996"/>
      <c r="Y124" s="997"/>
      <c r="Z124" s="997"/>
      <c r="AA124" s="997"/>
      <c r="AB124" s="997"/>
      <c r="AC124" s="997"/>
      <c r="AD124" s="1011"/>
      <c r="AE124" s="1013"/>
      <c r="AF124" s="1001"/>
      <c r="AG124" s="1001"/>
      <c r="AH124" s="1001"/>
      <c r="AI124" s="1001"/>
      <c r="AJ124" s="1001"/>
      <c r="AK124" s="1002"/>
      <c r="AL124" s="1007"/>
      <c r="AM124" s="1001"/>
      <c r="AN124" s="1001"/>
      <c r="AO124" s="1001"/>
      <c r="AP124" s="1001"/>
      <c r="AQ124" s="1001"/>
      <c r="AR124" s="1008"/>
    </row>
    <row r="125" spans="3:44" ht="18" customHeight="1">
      <c r="C125" s="96"/>
      <c r="D125" s="979" t="s">
        <v>214</v>
      </c>
      <c r="E125" s="980"/>
      <c r="F125" s="980"/>
      <c r="G125" s="980"/>
      <c r="H125" s="980"/>
      <c r="I125" s="980"/>
      <c r="J125" s="980"/>
      <c r="K125" s="980"/>
      <c r="L125" s="980"/>
      <c r="M125" s="980"/>
      <c r="N125" s="980"/>
      <c r="O125" s="980"/>
      <c r="P125" s="980"/>
      <c r="Q125" s="980"/>
      <c r="R125" s="980"/>
      <c r="S125" s="980"/>
      <c r="T125" s="980"/>
      <c r="U125" s="980"/>
      <c r="V125" s="981"/>
      <c r="W125" s="99"/>
      <c r="X125" s="996"/>
      <c r="Y125" s="997"/>
      <c r="Z125" s="997"/>
      <c r="AA125" s="997"/>
      <c r="AB125" s="997"/>
      <c r="AC125" s="997"/>
      <c r="AD125" s="1011"/>
      <c r="AE125" s="1013"/>
      <c r="AF125" s="1001"/>
      <c r="AG125" s="1001"/>
      <c r="AH125" s="1001"/>
      <c r="AI125" s="1001"/>
      <c r="AJ125" s="1001"/>
      <c r="AK125" s="1002"/>
      <c r="AL125" s="1007"/>
      <c r="AM125" s="1001"/>
      <c r="AN125" s="1001"/>
      <c r="AO125" s="1001"/>
      <c r="AP125" s="1001"/>
      <c r="AQ125" s="1001"/>
      <c r="AR125" s="1008"/>
    </row>
    <row r="126" spans="3:44" ht="18" customHeight="1">
      <c r="C126" s="96"/>
      <c r="D126" s="982"/>
      <c r="E126" s="983"/>
      <c r="F126" s="983"/>
      <c r="G126" s="983"/>
      <c r="H126" s="983"/>
      <c r="I126" s="983"/>
      <c r="J126" s="983"/>
      <c r="K126" s="983"/>
      <c r="L126" s="983"/>
      <c r="M126" s="983"/>
      <c r="N126" s="983"/>
      <c r="O126" s="983"/>
      <c r="P126" s="983"/>
      <c r="Q126" s="983"/>
      <c r="R126" s="983"/>
      <c r="S126" s="983"/>
      <c r="T126" s="983"/>
      <c r="U126" s="983"/>
      <c r="V126" s="984"/>
      <c r="W126" s="99"/>
      <c r="X126" s="996"/>
      <c r="Y126" s="997"/>
      <c r="Z126" s="997"/>
      <c r="AA126" s="997"/>
      <c r="AB126" s="997"/>
      <c r="AC126" s="997"/>
      <c r="AD126" s="1011"/>
      <c r="AE126" s="1014"/>
      <c r="AF126" s="1003"/>
      <c r="AG126" s="1003"/>
      <c r="AH126" s="1003"/>
      <c r="AI126" s="1003"/>
      <c r="AJ126" s="1003"/>
      <c r="AK126" s="1004"/>
      <c r="AL126" s="1009"/>
      <c r="AM126" s="1003"/>
      <c r="AN126" s="1003"/>
      <c r="AO126" s="1003"/>
      <c r="AP126" s="1003"/>
      <c r="AQ126" s="1003"/>
      <c r="AR126" s="1010"/>
    </row>
    <row r="127" spans="3:44" ht="15" customHeight="1">
      <c r="C127" s="100"/>
      <c r="D127" s="101"/>
      <c r="E127" s="102"/>
      <c r="F127" s="102"/>
      <c r="G127" s="102"/>
      <c r="H127" s="97"/>
      <c r="I127" s="101"/>
      <c r="J127" s="97"/>
      <c r="K127" s="97"/>
      <c r="L127" s="97"/>
      <c r="M127" s="98"/>
      <c r="N127" s="101"/>
      <c r="O127" s="102"/>
      <c r="P127" s="102"/>
      <c r="Q127" s="102"/>
      <c r="R127" s="97"/>
      <c r="S127" s="101"/>
      <c r="T127" s="97"/>
      <c r="U127" s="97"/>
      <c r="V127" s="97"/>
      <c r="W127" s="542"/>
      <c r="X127" s="543"/>
      <c r="Y127" s="543"/>
      <c r="Z127" s="543"/>
      <c r="AA127" s="543"/>
      <c r="AB127" s="143"/>
      <c r="AC127" s="143"/>
      <c r="AD127" s="143"/>
      <c r="AE127" s="143"/>
      <c r="AF127" s="143"/>
      <c r="AG127" s="143"/>
      <c r="AH127" s="143"/>
      <c r="AI127" s="143"/>
      <c r="AJ127" s="143"/>
      <c r="AK127" s="143"/>
      <c r="AL127" s="143"/>
      <c r="AM127" s="143"/>
      <c r="AN127" s="143"/>
      <c r="AO127" s="143"/>
      <c r="AP127" s="143"/>
      <c r="AQ127" s="143"/>
      <c r="AR127" s="143"/>
    </row>
    <row r="128" spans="1:44" ht="15" customHeight="1">
      <c r="A128" s="582" t="s">
        <v>13</v>
      </c>
      <c r="D128" s="383"/>
      <c r="E128" s="384"/>
      <c r="F128" s="385"/>
      <c r="G128" s="384"/>
      <c r="H128" s="384"/>
      <c r="I128" s="385"/>
      <c r="J128" s="384"/>
      <c r="K128" s="384"/>
      <c r="L128" s="386"/>
      <c r="M128" s="103"/>
      <c r="N128" s="165"/>
      <c r="O128" s="166"/>
      <c r="P128" s="167"/>
      <c r="Q128" s="166"/>
      <c r="R128" s="166"/>
      <c r="S128" s="167"/>
      <c r="T128" s="166"/>
      <c r="U128" s="166"/>
      <c r="V128" s="168"/>
      <c r="W128" s="99"/>
      <c r="X128" s="985" t="s">
        <v>78</v>
      </c>
      <c r="Y128" s="986"/>
      <c r="Z128" s="986"/>
      <c r="AA128" s="986"/>
      <c r="AB128" s="986"/>
      <c r="AC128" s="986"/>
      <c r="AD128" s="986"/>
      <c r="AE128" s="986"/>
      <c r="AF128" s="986"/>
      <c r="AG128" s="986"/>
      <c r="AH128" s="986"/>
      <c r="AI128" s="986"/>
      <c r="AJ128" s="986"/>
      <c r="AK128" s="986"/>
      <c r="AL128" s="986"/>
      <c r="AM128" s="986"/>
      <c r="AN128" s="986"/>
      <c r="AO128" s="986"/>
      <c r="AP128" s="986"/>
      <c r="AQ128" s="986"/>
      <c r="AR128" s="987"/>
    </row>
    <row r="129" spans="1:44" ht="15" customHeight="1">
      <c r="A129" s="538"/>
      <c r="D129" s="387"/>
      <c r="E129" s="388"/>
      <c r="F129" s="389"/>
      <c r="G129" s="388"/>
      <c r="H129" s="390"/>
      <c r="I129" s="391"/>
      <c r="J129" s="390"/>
      <c r="K129" s="390"/>
      <c r="L129" s="392"/>
      <c r="M129" s="108"/>
      <c r="N129" s="169"/>
      <c r="O129" s="104"/>
      <c r="P129" s="105"/>
      <c r="Q129" s="104"/>
      <c r="R129" s="106"/>
      <c r="S129" s="107"/>
      <c r="T129" s="106"/>
      <c r="U129" s="106"/>
      <c r="V129" s="170"/>
      <c r="W129" s="542"/>
      <c r="X129" s="965" t="s">
        <v>219</v>
      </c>
      <c r="Y129" s="966"/>
      <c r="Z129" s="966"/>
      <c r="AA129" s="966"/>
      <c r="AB129" s="966"/>
      <c r="AC129" s="966"/>
      <c r="AD129" s="966"/>
      <c r="AE129" s="966"/>
      <c r="AF129" s="966"/>
      <c r="AG129" s="966"/>
      <c r="AH129" s="966"/>
      <c r="AI129" s="966"/>
      <c r="AJ129" s="966"/>
      <c r="AK129" s="966"/>
      <c r="AL129" s="966"/>
      <c r="AM129" s="966"/>
      <c r="AN129" s="966"/>
      <c r="AO129" s="966"/>
      <c r="AP129" s="966"/>
      <c r="AQ129" s="966"/>
      <c r="AR129" s="967"/>
    </row>
    <row r="130" spans="1:44" ht="15" customHeight="1">
      <c r="A130" s="538"/>
      <c r="D130" s="393"/>
      <c r="E130" s="394"/>
      <c r="F130" s="395"/>
      <c r="G130" s="396"/>
      <c r="H130" s="396"/>
      <c r="I130" s="397"/>
      <c r="J130" s="394"/>
      <c r="K130" s="396"/>
      <c r="L130" s="398"/>
      <c r="M130" s="113"/>
      <c r="N130" s="171"/>
      <c r="O130" s="109"/>
      <c r="P130" s="110"/>
      <c r="Q130" s="111"/>
      <c r="R130" s="111"/>
      <c r="S130" s="112"/>
      <c r="T130" s="109"/>
      <c r="U130" s="111"/>
      <c r="V130" s="172"/>
      <c r="W130" s="542"/>
      <c r="X130" s="968"/>
      <c r="Y130" s="969"/>
      <c r="Z130" s="969"/>
      <c r="AA130" s="969"/>
      <c r="AB130" s="969"/>
      <c r="AC130" s="969"/>
      <c r="AD130" s="969"/>
      <c r="AE130" s="969"/>
      <c r="AF130" s="969"/>
      <c r="AG130" s="969"/>
      <c r="AH130" s="969"/>
      <c r="AI130" s="969"/>
      <c r="AJ130" s="969"/>
      <c r="AK130" s="969"/>
      <c r="AL130" s="969"/>
      <c r="AM130" s="969"/>
      <c r="AN130" s="969"/>
      <c r="AO130" s="969"/>
      <c r="AP130" s="969"/>
      <c r="AQ130" s="969"/>
      <c r="AR130" s="970"/>
    </row>
    <row r="131" spans="1:44" ht="15" customHeight="1">
      <c r="A131" s="538"/>
      <c r="D131" s="171"/>
      <c r="E131" s="109"/>
      <c r="F131" s="110"/>
      <c r="G131" s="111"/>
      <c r="H131" s="111"/>
      <c r="I131" s="112"/>
      <c r="J131" s="109"/>
      <c r="K131" s="111"/>
      <c r="L131" s="172"/>
      <c r="M131" s="113"/>
      <c r="N131" s="171"/>
      <c r="O131" s="109"/>
      <c r="P131" s="110"/>
      <c r="Q131" s="111"/>
      <c r="R131" s="111"/>
      <c r="S131" s="112"/>
      <c r="T131" s="109"/>
      <c r="U131" s="111"/>
      <c r="V131" s="172"/>
      <c r="W131" s="542"/>
      <c r="X131" s="968"/>
      <c r="Y131" s="969"/>
      <c r="Z131" s="969"/>
      <c r="AA131" s="969"/>
      <c r="AB131" s="969"/>
      <c r="AC131" s="969"/>
      <c r="AD131" s="969"/>
      <c r="AE131" s="969"/>
      <c r="AF131" s="969"/>
      <c r="AG131" s="969"/>
      <c r="AH131" s="969"/>
      <c r="AI131" s="969"/>
      <c r="AJ131" s="969"/>
      <c r="AK131" s="969"/>
      <c r="AL131" s="969"/>
      <c r="AM131" s="969"/>
      <c r="AN131" s="969"/>
      <c r="AO131" s="969"/>
      <c r="AP131" s="969"/>
      <c r="AQ131" s="969"/>
      <c r="AR131" s="970"/>
    </row>
    <row r="132" spans="1:44" ht="15" customHeight="1">
      <c r="A132" s="538"/>
      <c r="D132" s="171"/>
      <c r="E132" s="109"/>
      <c r="F132" s="110"/>
      <c r="G132" s="111"/>
      <c r="H132" s="111"/>
      <c r="I132" s="112"/>
      <c r="J132" s="109"/>
      <c r="K132" s="111"/>
      <c r="L132" s="172"/>
      <c r="M132" s="113"/>
      <c r="N132" s="171"/>
      <c r="O132" s="109"/>
      <c r="P132" s="110"/>
      <c r="Q132" s="111"/>
      <c r="R132" s="111"/>
      <c r="S132" s="112"/>
      <c r="T132" s="109"/>
      <c r="U132" s="111"/>
      <c r="V132" s="172"/>
      <c r="W132" s="542"/>
      <c r="X132" s="968"/>
      <c r="Y132" s="969"/>
      <c r="Z132" s="969"/>
      <c r="AA132" s="969"/>
      <c r="AB132" s="969"/>
      <c r="AC132" s="969"/>
      <c r="AD132" s="969"/>
      <c r="AE132" s="969"/>
      <c r="AF132" s="969"/>
      <c r="AG132" s="969"/>
      <c r="AH132" s="969"/>
      <c r="AI132" s="969"/>
      <c r="AJ132" s="969"/>
      <c r="AK132" s="969"/>
      <c r="AL132" s="969"/>
      <c r="AM132" s="969"/>
      <c r="AN132" s="969"/>
      <c r="AO132" s="969"/>
      <c r="AP132" s="969"/>
      <c r="AQ132" s="969"/>
      <c r="AR132" s="970"/>
    </row>
    <row r="133" spans="1:44" ht="15" customHeight="1">
      <c r="A133" s="538"/>
      <c r="D133" s="171"/>
      <c r="E133" s="109"/>
      <c r="F133" s="110"/>
      <c r="G133" s="111"/>
      <c r="H133" s="111"/>
      <c r="I133" s="112"/>
      <c r="J133" s="109"/>
      <c r="K133" s="111"/>
      <c r="L133" s="172"/>
      <c r="M133" s="113"/>
      <c r="N133" s="171"/>
      <c r="O133" s="109"/>
      <c r="P133" s="110"/>
      <c r="Q133" s="111"/>
      <c r="R133" s="111"/>
      <c r="S133" s="112"/>
      <c r="T133" s="109"/>
      <c r="U133" s="111"/>
      <c r="V133" s="172"/>
      <c r="W133" s="542"/>
      <c r="X133" s="971"/>
      <c r="Y133" s="972"/>
      <c r="Z133" s="972"/>
      <c r="AA133" s="972"/>
      <c r="AB133" s="972"/>
      <c r="AC133" s="972"/>
      <c r="AD133" s="972"/>
      <c r="AE133" s="972"/>
      <c r="AF133" s="972"/>
      <c r="AG133" s="972"/>
      <c r="AH133" s="972"/>
      <c r="AI133" s="972"/>
      <c r="AJ133" s="972"/>
      <c r="AK133" s="972"/>
      <c r="AL133" s="972"/>
      <c r="AM133" s="972"/>
      <c r="AN133" s="972"/>
      <c r="AO133" s="972"/>
      <c r="AP133" s="972"/>
      <c r="AQ133" s="972"/>
      <c r="AR133" s="973"/>
    </row>
    <row r="134" spans="1:44" ht="15" customHeight="1">
      <c r="A134" s="538"/>
      <c r="D134" s="171"/>
      <c r="E134" s="109"/>
      <c r="F134" s="110"/>
      <c r="G134" s="111"/>
      <c r="H134" s="111"/>
      <c r="I134" s="112"/>
      <c r="J134" s="109"/>
      <c r="K134" s="111"/>
      <c r="L134" s="172"/>
      <c r="M134" s="113"/>
      <c r="N134" s="171"/>
      <c r="O134" s="109"/>
      <c r="P134" s="110"/>
      <c r="Q134" s="111"/>
      <c r="R134" s="111"/>
      <c r="S134" s="112"/>
      <c r="T134" s="109"/>
      <c r="U134" s="111"/>
      <c r="V134" s="172"/>
      <c r="W134" s="542"/>
      <c r="X134" s="979" t="s">
        <v>218</v>
      </c>
      <c r="Y134" s="980"/>
      <c r="Z134" s="980"/>
      <c r="AA134" s="980"/>
      <c r="AB134" s="980"/>
      <c r="AC134" s="980"/>
      <c r="AD134" s="980"/>
      <c r="AE134" s="980"/>
      <c r="AF134" s="980"/>
      <c r="AG134" s="980"/>
      <c r="AH134" s="980"/>
      <c r="AI134" s="980"/>
      <c r="AJ134" s="980"/>
      <c r="AK134" s="980"/>
      <c r="AL134" s="980"/>
      <c r="AM134" s="980"/>
      <c r="AN134" s="980"/>
      <c r="AO134" s="980"/>
      <c r="AP134" s="980"/>
      <c r="AQ134" s="980"/>
      <c r="AR134" s="981"/>
    </row>
    <row r="135" spans="1:44" ht="15" customHeight="1">
      <c r="A135" s="538"/>
      <c r="D135" s="178"/>
      <c r="E135" s="179"/>
      <c r="F135" s="180"/>
      <c r="G135" s="180"/>
      <c r="H135" s="180"/>
      <c r="I135" s="181"/>
      <c r="J135" s="181"/>
      <c r="K135" s="182"/>
      <c r="L135" s="183"/>
      <c r="M135" s="113"/>
      <c r="N135" s="178"/>
      <c r="O135" s="179"/>
      <c r="P135" s="180"/>
      <c r="Q135" s="180"/>
      <c r="R135" s="180"/>
      <c r="S135" s="181"/>
      <c r="T135" s="181"/>
      <c r="U135" s="182"/>
      <c r="V135" s="183"/>
      <c r="W135" s="542"/>
      <c r="X135" s="988"/>
      <c r="Y135" s="989"/>
      <c r="Z135" s="989"/>
      <c r="AA135" s="989"/>
      <c r="AB135" s="989"/>
      <c r="AC135" s="989"/>
      <c r="AD135" s="989"/>
      <c r="AE135" s="989"/>
      <c r="AF135" s="989"/>
      <c r="AG135" s="989"/>
      <c r="AH135" s="989"/>
      <c r="AI135" s="989"/>
      <c r="AJ135" s="989"/>
      <c r="AK135" s="989"/>
      <c r="AL135" s="989"/>
      <c r="AM135" s="989"/>
      <c r="AN135" s="989"/>
      <c r="AO135" s="989"/>
      <c r="AP135" s="989"/>
      <c r="AQ135" s="989"/>
      <c r="AR135" s="990"/>
    </row>
    <row r="136" spans="1:44" ht="15" customHeight="1">
      <c r="A136" s="538"/>
      <c r="D136" s="171"/>
      <c r="E136" s="109"/>
      <c r="F136" s="114"/>
      <c r="G136" s="114"/>
      <c r="H136" s="114"/>
      <c r="I136" s="115"/>
      <c r="J136" s="115"/>
      <c r="K136" s="111"/>
      <c r="L136" s="172"/>
      <c r="M136" s="113"/>
      <c r="N136" s="171"/>
      <c r="O136" s="109"/>
      <c r="P136" s="114"/>
      <c r="Q136" s="114"/>
      <c r="R136" s="114"/>
      <c r="S136" s="115"/>
      <c r="T136" s="115"/>
      <c r="U136" s="111"/>
      <c r="V136" s="172"/>
      <c r="W136" s="543"/>
      <c r="X136" s="988"/>
      <c r="Y136" s="989"/>
      <c r="Z136" s="989"/>
      <c r="AA136" s="989"/>
      <c r="AB136" s="989"/>
      <c r="AC136" s="989"/>
      <c r="AD136" s="989"/>
      <c r="AE136" s="989"/>
      <c r="AF136" s="989"/>
      <c r="AG136" s="989"/>
      <c r="AH136" s="989"/>
      <c r="AI136" s="989"/>
      <c r="AJ136" s="989"/>
      <c r="AK136" s="989"/>
      <c r="AL136" s="989"/>
      <c r="AM136" s="989"/>
      <c r="AN136" s="989"/>
      <c r="AO136" s="989"/>
      <c r="AP136" s="989"/>
      <c r="AQ136" s="989"/>
      <c r="AR136" s="990"/>
    </row>
    <row r="137" spans="1:44" ht="15" customHeight="1">
      <c r="A137" s="538"/>
      <c r="D137" s="174"/>
      <c r="E137" s="175"/>
      <c r="F137" s="185"/>
      <c r="G137" s="185"/>
      <c r="H137" s="186"/>
      <c r="I137" s="187"/>
      <c r="J137" s="187"/>
      <c r="K137" s="176"/>
      <c r="L137" s="177"/>
      <c r="M137" s="113"/>
      <c r="N137" s="174"/>
      <c r="O137" s="175"/>
      <c r="P137" s="185"/>
      <c r="Q137" s="185"/>
      <c r="R137" s="186"/>
      <c r="S137" s="187"/>
      <c r="T137" s="187"/>
      <c r="U137" s="176"/>
      <c r="V137" s="177"/>
      <c r="W137" s="142"/>
      <c r="X137" s="988"/>
      <c r="Y137" s="989"/>
      <c r="Z137" s="989"/>
      <c r="AA137" s="989"/>
      <c r="AB137" s="989"/>
      <c r="AC137" s="989"/>
      <c r="AD137" s="989"/>
      <c r="AE137" s="989"/>
      <c r="AF137" s="989"/>
      <c r="AG137" s="989"/>
      <c r="AH137" s="989"/>
      <c r="AI137" s="989"/>
      <c r="AJ137" s="989"/>
      <c r="AK137" s="989"/>
      <c r="AL137" s="989"/>
      <c r="AM137" s="989"/>
      <c r="AN137" s="989"/>
      <c r="AO137" s="989"/>
      <c r="AP137" s="989"/>
      <c r="AQ137" s="989"/>
      <c r="AR137" s="990"/>
    </row>
    <row r="138" spans="1:44" ht="15" customHeight="1">
      <c r="A138" s="538"/>
      <c r="D138" s="184"/>
      <c r="E138" s="106"/>
      <c r="F138" s="97"/>
      <c r="G138" s="97"/>
      <c r="H138" s="97"/>
      <c r="J138" s="115"/>
      <c r="K138" s="106"/>
      <c r="L138" s="173"/>
      <c r="M138" s="113"/>
      <c r="N138" s="184"/>
      <c r="O138" s="106"/>
      <c r="P138" s="97"/>
      <c r="Q138" s="97"/>
      <c r="R138" s="97"/>
      <c r="S138" s="115"/>
      <c r="T138" s="115"/>
      <c r="U138" s="106"/>
      <c r="V138" s="173"/>
      <c r="W138" s="117"/>
      <c r="X138" s="991"/>
      <c r="Y138" s="992"/>
      <c r="Z138" s="992"/>
      <c r="AA138" s="992"/>
      <c r="AB138" s="992"/>
      <c r="AC138" s="992"/>
      <c r="AD138" s="992"/>
      <c r="AE138" s="992"/>
      <c r="AF138" s="992"/>
      <c r="AG138" s="992"/>
      <c r="AH138" s="992"/>
      <c r="AI138" s="992"/>
      <c r="AJ138" s="992"/>
      <c r="AK138" s="992"/>
      <c r="AL138" s="992"/>
      <c r="AM138" s="992"/>
      <c r="AN138" s="992"/>
      <c r="AO138" s="992"/>
      <c r="AP138" s="992"/>
      <c r="AQ138" s="992"/>
      <c r="AR138" s="993"/>
    </row>
    <row r="139" spans="1:44" ht="15" customHeight="1">
      <c r="A139" s="538"/>
      <c r="D139" s="169"/>
      <c r="E139" s="104"/>
      <c r="F139" s="104"/>
      <c r="G139" s="104"/>
      <c r="H139" s="106"/>
      <c r="I139" s="118"/>
      <c r="J139" s="106"/>
      <c r="K139" s="106"/>
      <c r="L139" s="173"/>
      <c r="M139" s="113"/>
      <c r="N139" s="169"/>
      <c r="O139" s="104"/>
      <c r="P139" s="104"/>
      <c r="Q139" s="104"/>
      <c r="R139" s="106"/>
      <c r="S139" s="118"/>
      <c r="T139" s="106"/>
      <c r="U139" s="106"/>
      <c r="V139" s="173"/>
      <c r="W139" s="542"/>
      <c r="X139" s="979" t="s">
        <v>229</v>
      </c>
      <c r="Y139" s="980"/>
      <c r="Z139" s="980"/>
      <c r="AA139" s="980"/>
      <c r="AB139" s="980"/>
      <c r="AC139" s="980"/>
      <c r="AD139" s="980"/>
      <c r="AE139" s="980"/>
      <c r="AF139" s="980"/>
      <c r="AG139" s="980"/>
      <c r="AH139" s="980"/>
      <c r="AI139" s="980"/>
      <c r="AJ139" s="980"/>
      <c r="AK139" s="980"/>
      <c r="AL139" s="980"/>
      <c r="AM139" s="980"/>
      <c r="AN139" s="980"/>
      <c r="AO139" s="980"/>
      <c r="AP139" s="980"/>
      <c r="AQ139" s="980"/>
      <c r="AR139" s="981"/>
    </row>
    <row r="140" spans="1:44" ht="15" customHeight="1">
      <c r="A140" s="538"/>
      <c r="D140" s="174"/>
      <c r="E140" s="175"/>
      <c r="F140" s="176"/>
      <c r="G140" s="176"/>
      <c r="H140" s="176"/>
      <c r="I140" s="175"/>
      <c r="J140" s="175"/>
      <c r="K140" s="176"/>
      <c r="L140" s="177"/>
      <c r="M140" s="113"/>
      <c r="N140" s="174"/>
      <c r="O140" s="175"/>
      <c r="P140" s="176"/>
      <c r="Q140" s="176"/>
      <c r="R140" s="176"/>
      <c r="S140" s="175"/>
      <c r="T140" s="175"/>
      <c r="U140" s="176"/>
      <c r="V140" s="177"/>
      <c r="W140" s="142"/>
      <c r="X140" s="988"/>
      <c r="Y140" s="989"/>
      <c r="Z140" s="989"/>
      <c r="AA140" s="989"/>
      <c r="AB140" s="989"/>
      <c r="AC140" s="989"/>
      <c r="AD140" s="989"/>
      <c r="AE140" s="989"/>
      <c r="AF140" s="989"/>
      <c r="AG140" s="989"/>
      <c r="AH140" s="989"/>
      <c r="AI140" s="989"/>
      <c r="AJ140" s="989"/>
      <c r="AK140" s="989"/>
      <c r="AL140" s="989"/>
      <c r="AM140" s="989"/>
      <c r="AN140" s="989"/>
      <c r="AO140" s="989"/>
      <c r="AP140" s="989"/>
      <c r="AQ140" s="989"/>
      <c r="AR140" s="990"/>
    </row>
    <row r="141" spans="1:44" ht="15" customHeight="1">
      <c r="A141" s="538"/>
      <c r="D141" s="171"/>
      <c r="E141" s="109"/>
      <c r="F141" s="111"/>
      <c r="G141" s="111"/>
      <c r="H141" s="111"/>
      <c r="I141" s="109"/>
      <c r="J141" s="109"/>
      <c r="K141" s="111"/>
      <c r="L141" s="172"/>
      <c r="M141" s="113"/>
      <c r="N141" s="171"/>
      <c r="O141" s="109"/>
      <c r="P141" s="111"/>
      <c r="Q141" s="111"/>
      <c r="R141" s="111"/>
      <c r="S141" s="109"/>
      <c r="T141" s="109"/>
      <c r="U141" s="111"/>
      <c r="V141" s="172"/>
      <c r="W141" s="117"/>
      <c r="X141" s="988"/>
      <c r="Y141" s="989"/>
      <c r="Z141" s="989"/>
      <c r="AA141" s="989"/>
      <c r="AB141" s="989"/>
      <c r="AC141" s="989"/>
      <c r="AD141" s="989"/>
      <c r="AE141" s="989"/>
      <c r="AF141" s="989"/>
      <c r="AG141" s="989"/>
      <c r="AH141" s="989"/>
      <c r="AI141" s="989"/>
      <c r="AJ141" s="989"/>
      <c r="AK141" s="989"/>
      <c r="AL141" s="989"/>
      <c r="AM141" s="989"/>
      <c r="AN141" s="989"/>
      <c r="AO141" s="989"/>
      <c r="AP141" s="989"/>
      <c r="AQ141" s="989"/>
      <c r="AR141" s="990"/>
    </row>
    <row r="142" spans="1:44" ht="15" customHeight="1">
      <c r="A142" s="538"/>
      <c r="D142" s="171"/>
      <c r="E142" s="109"/>
      <c r="F142" s="111"/>
      <c r="G142" s="111"/>
      <c r="H142" s="111"/>
      <c r="I142" s="109"/>
      <c r="J142" s="109"/>
      <c r="K142" s="111"/>
      <c r="L142" s="172"/>
      <c r="M142" s="113"/>
      <c r="N142" s="171"/>
      <c r="O142" s="109"/>
      <c r="P142" s="111"/>
      <c r="Q142" s="111"/>
      <c r="R142" s="111"/>
      <c r="S142" s="109"/>
      <c r="T142" s="109"/>
      <c r="U142" s="111"/>
      <c r="V142" s="172"/>
      <c r="W142" s="542"/>
      <c r="X142" s="988"/>
      <c r="Y142" s="989"/>
      <c r="Z142" s="989"/>
      <c r="AA142" s="989"/>
      <c r="AB142" s="989"/>
      <c r="AC142" s="989"/>
      <c r="AD142" s="989"/>
      <c r="AE142" s="989"/>
      <c r="AF142" s="989"/>
      <c r="AG142" s="989"/>
      <c r="AH142" s="989"/>
      <c r="AI142" s="989"/>
      <c r="AJ142" s="989"/>
      <c r="AK142" s="989"/>
      <c r="AL142" s="989"/>
      <c r="AM142" s="989"/>
      <c r="AN142" s="989"/>
      <c r="AO142" s="989"/>
      <c r="AP142" s="989"/>
      <c r="AQ142" s="989"/>
      <c r="AR142" s="990"/>
    </row>
    <row r="143" spans="1:44" ht="15" customHeight="1">
      <c r="A143" s="538"/>
      <c r="D143" s="171"/>
      <c r="E143" s="109"/>
      <c r="F143" s="111"/>
      <c r="G143" s="111"/>
      <c r="H143" s="111"/>
      <c r="I143" s="109"/>
      <c r="J143" s="109"/>
      <c r="K143" s="111"/>
      <c r="L143" s="172"/>
      <c r="M143" s="113"/>
      <c r="N143" s="171"/>
      <c r="O143" s="109"/>
      <c r="P143" s="111"/>
      <c r="Q143" s="111"/>
      <c r="R143" s="111"/>
      <c r="S143" s="109"/>
      <c r="T143" s="109"/>
      <c r="U143" s="111"/>
      <c r="V143" s="172"/>
      <c r="W143" s="142"/>
      <c r="X143" s="991"/>
      <c r="Y143" s="992"/>
      <c r="Z143" s="992"/>
      <c r="AA143" s="992"/>
      <c r="AB143" s="992"/>
      <c r="AC143" s="992"/>
      <c r="AD143" s="992"/>
      <c r="AE143" s="992"/>
      <c r="AF143" s="992"/>
      <c r="AG143" s="992"/>
      <c r="AH143" s="992"/>
      <c r="AI143" s="992"/>
      <c r="AJ143" s="992"/>
      <c r="AK143" s="992"/>
      <c r="AL143" s="992"/>
      <c r="AM143" s="992"/>
      <c r="AN143" s="992"/>
      <c r="AO143" s="992"/>
      <c r="AP143" s="992"/>
      <c r="AQ143" s="992"/>
      <c r="AR143" s="993"/>
    </row>
    <row r="144" spans="1:44" ht="15" customHeight="1">
      <c r="A144" s="538"/>
      <c r="D144" s="171"/>
      <c r="E144" s="109"/>
      <c r="F144" s="111"/>
      <c r="G144" s="111"/>
      <c r="H144" s="111"/>
      <c r="I144" s="109"/>
      <c r="J144" s="109"/>
      <c r="K144" s="111"/>
      <c r="L144" s="172"/>
      <c r="M144" s="108"/>
      <c r="N144" s="171"/>
      <c r="O144" s="109"/>
      <c r="P144" s="111"/>
      <c r="Q144" s="111"/>
      <c r="R144" s="111"/>
      <c r="S144" s="109"/>
      <c r="T144" s="109"/>
      <c r="U144" s="111"/>
      <c r="V144" s="172"/>
      <c r="W144" s="142"/>
      <c r="X144" s="965" t="s">
        <v>215</v>
      </c>
      <c r="Y144" s="966"/>
      <c r="Z144" s="966"/>
      <c r="AA144" s="966"/>
      <c r="AB144" s="966"/>
      <c r="AC144" s="966"/>
      <c r="AD144" s="966"/>
      <c r="AE144" s="966"/>
      <c r="AF144" s="966"/>
      <c r="AG144" s="966"/>
      <c r="AH144" s="966"/>
      <c r="AI144" s="966"/>
      <c r="AJ144" s="966"/>
      <c r="AK144" s="966"/>
      <c r="AL144" s="966"/>
      <c r="AM144" s="966"/>
      <c r="AN144" s="966"/>
      <c r="AO144" s="966"/>
      <c r="AP144" s="966"/>
      <c r="AQ144" s="966"/>
      <c r="AR144" s="967"/>
    </row>
    <row r="145" spans="1:44" ht="15" customHeight="1">
      <c r="A145" s="538"/>
      <c r="D145" s="171"/>
      <c r="E145" s="109"/>
      <c r="F145" s="111"/>
      <c r="G145" s="111"/>
      <c r="H145" s="111"/>
      <c r="I145" s="116"/>
      <c r="J145" s="116"/>
      <c r="K145" s="111"/>
      <c r="L145" s="172"/>
      <c r="M145" s="108"/>
      <c r="N145" s="171"/>
      <c r="O145" s="109"/>
      <c r="P145" s="111"/>
      <c r="Q145" s="111"/>
      <c r="R145" s="111"/>
      <c r="S145" s="116"/>
      <c r="T145" s="116"/>
      <c r="U145" s="111"/>
      <c r="V145" s="172"/>
      <c r="W145" s="142"/>
      <c r="X145" s="968"/>
      <c r="Y145" s="969"/>
      <c r="Z145" s="969"/>
      <c r="AA145" s="969"/>
      <c r="AB145" s="969"/>
      <c r="AC145" s="969"/>
      <c r="AD145" s="969"/>
      <c r="AE145" s="969"/>
      <c r="AF145" s="969"/>
      <c r="AG145" s="969"/>
      <c r="AH145" s="969"/>
      <c r="AI145" s="969"/>
      <c r="AJ145" s="969"/>
      <c r="AK145" s="969"/>
      <c r="AL145" s="969"/>
      <c r="AM145" s="969"/>
      <c r="AN145" s="969"/>
      <c r="AO145" s="969"/>
      <c r="AP145" s="969"/>
      <c r="AQ145" s="969"/>
      <c r="AR145" s="970"/>
    </row>
    <row r="146" spans="1:44" ht="15" customHeight="1">
      <c r="A146" s="538"/>
      <c r="D146" s="171"/>
      <c r="E146" s="109"/>
      <c r="F146" s="111"/>
      <c r="G146" s="111"/>
      <c r="H146" s="111"/>
      <c r="I146" s="116"/>
      <c r="J146" s="116"/>
      <c r="K146" s="111"/>
      <c r="L146" s="172"/>
      <c r="M146" s="113"/>
      <c r="N146" s="171"/>
      <c r="O146" s="109"/>
      <c r="P146" s="111"/>
      <c r="Q146" s="111"/>
      <c r="R146" s="111"/>
      <c r="S146" s="116"/>
      <c r="T146" s="116"/>
      <c r="U146" s="111"/>
      <c r="V146" s="172"/>
      <c r="W146" s="117"/>
      <c r="X146" s="968"/>
      <c r="Y146" s="969"/>
      <c r="Z146" s="969"/>
      <c r="AA146" s="969"/>
      <c r="AB146" s="969"/>
      <c r="AC146" s="969"/>
      <c r="AD146" s="969"/>
      <c r="AE146" s="969"/>
      <c r="AF146" s="969"/>
      <c r="AG146" s="969"/>
      <c r="AH146" s="969"/>
      <c r="AI146" s="969"/>
      <c r="AJ146" s="969"/>
      <c r="AK146" s="969"/>
      <c r="AL146" s="969"/>
      <c r="AM146" s="969"/>
      <c r="AN146" s="969"/>
      <c r="AO146" s="969"/>
      <c r="AP146" s="969"/>
      <c r="AQ146" s="969"/>
      <c r="AR146" s="970"/>
    </row>
    <row r="147" spans="1:44" ht="15" customHeight="1">
      <c r="A147" s="538"/>
      <c r="D147" s="174"/>
      <c r="E147" s="175"/>
      <c r="F147" s="176"/>
      <c r="G147" s="176"/>
      <c r="H147" s="176"/>
      <c r="I147" s="175"/>
      <c r="J147" s="175"/>
      <c r="K147" s="176"/>
      <c r="L147" s="177"/>
      <c r="M147" s="113"/>
      <c r="N147" s="174"/>
      <c r="O147" s="175"/>
      <c r="P147" s="176"/>
      <c r="Q147" s="176"/>
      <c r="R147" s="176"/>
      <c r="S147" s="175"/>
      <c r="T147" s="175"/>
      <c r="U147" s="176"/>
      <c r="V147" s="177"/>
      <c r="W147" s="542"/>
      <c r="X147" s="971"/>
      <c r="Y147" s="972"/>
      <c r="Z147" s="972"/>
      <c r="AA147" s="972"/>
      <c r="AB147" s="972"/>
      <c r="AC147" s="972"/>
      <c r="AD147" s="972"/>
      <c r="AE147" s="972"/>
      <c r="AF147" s="972"/>
      <c r="AG147" s="972"/>
      <c r="AH147" s="972"/>
      <c r="AI147" s="972"/>
      <c r="AJ147" s="972"/>
      <c r="AK147" s="972"/>
      <c r="AL147" s="972"/>
      <c r="AM147" s="972"/>
      <c r="AN147" s="972"/>
      <c r="AO147" s="972"/>
      <c r="AP147" s="972"/>
      <c r="AQ147" s="972"/>
      <c r="AR147" s="973"/>
    </row>
    <row r="148" spans="24:44" ht="15" customHeight="1">
      <c r="X148" s="965" t="s">
        <v>216</v>
      </c>
      <c r="Y148" s="966"/>
      <c r="Z148" s="966"/>
      <c r="AA148" s="966"/>
      <c r="AB148" s="966"/>
      <c r="AC148" s="966"/>
      <c r="AD148" s="966"/>
      <c r="AE148" s="966"/>
      <c r="AF148" s="966"/>
      <c r="AG148" s="966"/>
      <c r="AH148" s="966"/>
      <c r="AI148" s="966"/>
      <c r="AJ148" s="966"/>
      <c r="AK148" s="966"/>
      <c r="AL148" s="966"/>
      <c r="AM148" s="966"/>
      <c r="AN148" s="966"/>
      <c r="AO148" s="966"/>
      <c r="AP148" s="966"/>
      <c r="AQ148" s="966"/>
      <c r="AR148" s="967"/>
    </row>
    <row r="149" spans="3:44" ht="15" customHeight="1">
      <c r="C149" s="119"/>
      <c r="D149" s="119"/>
      <c r="E149" s="119"/>
      <c r="F149" s="119"/>
      <c r="G149" s="115" t="s">
        <v>205</v>
      </c>
      <c r="H149" s="119"/>
      <c r="I149" s="119"/>
      <c r="J149" s="119"/>
      <c r="K149" s="119"/>
      <c r="L149" s="119"/>
      <c r="M149" s="119"/>
      <c r="N149" s="119"/>
      <c r="O149" s="119"/>
      <c r="P149" s="119"/>
      <c r="Q149" s="119"/>
      <c r="R149" s="119"/>
      <c r="S149" s="119"/>
      <c r="T149" s="119"/>
      <c r="U149" s="119"/>
      <c r="V149" s="120"/>
      <c r="W149" s="95"/>
      <c r="X149" s="968"/>
      <c r="Y149" s="969"/>
      <c r="Z149" s="969"/>
      <c r="AA149" s="969"/>
      <c r="AB149" s="969"/>
      <c r="AC149" s="969"/>
      <c r="AD149" s="969"/>
      <c r="AE149" s="969"/>
      <c r="AF149" s="969"/>
      <c r="AG149" s="969"/>
      <c r="AH149" s="969"/>
      <c r="AI149" s="969"/>
      <c r="AJ149" s="969"/>
      <c r="AK149" s="969"/>
      <c r="AL149" s="969"/>
      <c r="AM149" s="969"/>
      <c r="AN149" s="969"/>
      <c r="AO149" s="969"/>
      <c r="AP149" s="969"/>
      <c r="AQ149" s="969"/>
      <c r="AR149" s="970"/>
    </row>
    <row r="150" spans="3:44" ht="15" customHeight="1">
      <c r="C150" s="95"/>
      <c r="D150" s="95"/>
      <c r="E150" s="95"/>
      <c r="F150" s="95"/>
      <c r="G150" s="95"/>
      <c r="H150" s="95"/>
      <c r="I150" s="95"/>
      <c r="J150" s="95"/>
      <c r="K150" s="95"/>
      <c r="L150" s="95"/>
      <c r="M150" s="95"/>
      <c r="N150" s="95"/>
      <c r="O150" s="95"/>
      <c r="P150" s="95"/>
      <c r="Q150" s="95"/>
      <c r="R150" s="95"/>
      <c r="S150" s="95"/>
      <c r="T150" s="95"/>
      <c r="U150" s="95"/>
      <c r="V150" s="121"/>
      <c r="W150" s="95"/>
      <c r="X150" s="968"/>
      <c r="Y150" s="969"/>
      <c r="Z150" s="969"/>
      <c r="AA150" s="969"/>
      <c r="AB150" s="969"/>
      <c r="AC150" s="969"/>
      <c r="AD150" s="969"/>
      <c r="AE150" s="969"/>
      <c r="AF150" s="969"/>
      <c r="AG150" s="969"/>
      <c r="AH150" s="969"/>
      <c r="AI150" s="969"/>
      <c r="AJ150" s="969"/>
      <c r="AK150" s="969"/>
      <c r="AL150" s="969"/>
      <c r="AM150" s="969"/>
      <c r="AN150" s="969"/>
      <c r="AO150" s="969"/>
      <c r="AP150" s="969"/>
      <c r="AQ150" s="969"/>
      <c r="AR150" s="970"/>
    </row>
    <row r="151" spans="3:44" ht="15" customHeight="1">
      <c r="C151" s="95"/>
      <c r="D151" s="95"/>
      <c r="E151" s="95"/>
      <c r="F151" s="95"/>
      <c r="G151" s="95"/>
      <c r="H151" s="95"/>
      <c r="I151" s="95"/>
      <c r="J151" s="95"/>
      <c r="K151" s="95"/>
      <c r="L151" s="95"/>
      <c r="M151" s="95"/>
      <c r="N151" s="95"/>
      <c r="O151" s="95"/>
      <c r="P151" s="95"/>
      <c r="Q151" s="95"/>
      <c r="R151" s="95"/>
      <c r="S151" s="95"/>
      <c r="T151" s="95"/>
      <c r="U151" s="95"/>
      <c r="V151" s="121"/>
      <c r="W151" s="95"/>
      <c r="X151" s="968"/>
      <c r="Y151" s="969"/>
      <c r="Z151" s="969"/>
      <c r="AA151" s="969"/>
      <c r="AB151" s="969"/>
      <c r="AC151" s="969"/>
      <c r="AD151" s="969"/>
      <c r="AE151" s="969"/>
      <c r="AF151" s="969"/>
      <c r="AG151" s="969"/>
      <c r="AH151" s="969"/>
      <c r="AI151" s="969"/>
      <c r="AJ151" s="969"/>
      <c r="AK151" s="969"/>
      <c r="AL151" s="969"/>
      <c r="AM151" s="969"/>
      <c r="AN151" s="969"/>
      <c r="AO151" s="969"/>
      <c r="AP151" s="969"/>
      <c r="AQ151" s="969"/>
      <c r="AR151" s="970"/>
    </row>
    <row r="152" spans="3:44" ht="15" customHeight="1">
      <c r="C152" s="122"/>
      <c r="D152" s="122"/>
      <c r="E152" s="122"/>
      <c r="F152" s="122"/>
      <c r="G152" s="122"/>
      <c r="H152" s="122"/>
      <c r="I152" s="122"/>
      <c r="J152" s="122"/>
      <c r="K152" s="122"/>
      <c r="L152" s="122"/>
      <c r="M152" s="122"/>
      <c r="N152" s="122"/>
      <c r="O152" s="122"/>
      <c r="P152" s="122"/>
      <c r="Q152" s="122"/>
      <c r="R152" s="122"/>
      <c r="S152" s="122"/>
      <c r="T152" s="122"/>
      <c r="U152" s="122"/>
      <c r="V152" s="123"/>
      <c r="W152" s="95"/>
      <c r="X152" s="971"/>
      <c r="Y152" s="972"/>
      <c r="Z152" s="972"/>
      <c r="AA152" s="972"/>
      <c r="AB152" s="972"/>
      <c r="AC152" s="972"/>
      <c r="AD152" s="972"/>
      <c r="AE152" s="972"/>
      <c r="AF152" s="972"/>
      <c r="AG152" s="972"/>
      <c r="AH152" s="972"/>
      <c r="AI152" s="972"/>
      <c r="AJ152" s="972"/>
      <c r="AK152" s="972"/>
      <c r="AL152" s="972"/>
      <c r="AM152" s="972"/>
      <c r="AN152" s="972"/>
      <c r="AO152" s="972"/>
      <c r="AP152" s="972"/>
      <c r="AQ152" s="972"/>
      <c r="AR152" s="973"/>
    </row>
    <row r="153" spans="3:44" ht="15" customHeight="1">
      <c r="C153" s="96"/>
      <c r="D153" s="188"/>
      <c r="E153" s="188"/>
      <c r="F153" s="188"/>
      <c r="G153" s="188"/>
      <c r="H153" s="188"/>
      <c r="I153" s="124"/>
      <c r="J153" s="124"/>
      <c r="K153" s="124"/>
      <c r="L153" s="124"/>
      <c r="M153" s="124"/>
      <c r="N153" s="124"/>
      <c r="O153" s="124"/>
      <c r="P153" s="124"/>
      <c r="Q153" s="96"/>
      <c r="R153" s="96"/>
      <c r="S153" s="96"/>
      <c r="T153" s="96"/>
      <c r="U153" s="96"/>
      <c r="V153" s="96"/>
      <c r="W153" s="96"/>
      <c r="X153" s="96"/>
      <c r="Y153" s="96"/>
      <c r="Z153" s="125"/>
      <c r="AA153" s="125"/>
      <c r="AB153" s="125"/>
      <c r="AC153" s="125"/>
      <c r="AD153" s="125"/>
      <c r="AE153" s="125"/>
      <c r="AF153" s="125"/>
      <c r="AG153" s="126"/>
      <c r="AH153" s="126"/>
      <c r="AI153" s="125"/>
      <c r="AJ153" s="125"/>
      <c r="AK153" s="125"/>
      <c r="AL153" s="125"/>
      <c r="AM153" s="125"/>
      <c r="AN153" s="127"/>
      <c r="AO153" s="127"/>
      <c r="AP153" s="127"/>
      <c r="AQ153" s="127"/>
      <c r="AR153" s="124"/>
    </row>
    <row r="154" spans="3:44" ht="5" customHeight="1">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row>
    <row r="155" spans="3:44" ht="22" customHeight="1">
      <c r="C155" s="1"/>
      <c r="D155" s="164"/>
      <c r="E155" s="164"/>
      <c r="F155" s="164"/>
      <c r="G155" s="164"/>
      <c r="H155" s="164"/>
      <c r="I155" s="164"/>
      <c r="J155" s="164"/>
      <c r="K155" s="164"/>
      <c r="L155" s="164"/>
      <c r="M155" s="164"/>
      <c r="N155" s="164"/>
      <c r="O155" s="164"/>
      <c r="P155" s="164"/>
      <c r="Q155" s="164"/>
      <c r="R155" s="164"/>
      <c r="S155" s="164"/>
      <c r="T155" s="164"/>
      <c r="U155" s="164"/>
      <c r="V155" s="164"/>
      <c r="W155" s="1"/>
      <c r="X155" s="1"/>
      <c r="Y155" s="1"/>
      <c r="Z155" s="1"/>
      <c r="AA155" s="1"/>
      <c r="AB155" s="1"/>
      <c r="AC155" s="1"/>
      <c r="AD155" s="1"/>
      <c r="AE155" s="1"/>
      <c r="AF155" s="1"/>
      <c r="AG155" s="1"/>
      <c r="AH155" s="1"/>
      <c r="AI155" s="1"/>
      <c r="AJ155" s="1"/>
      <c r="AK155" s="1"/>
      <c r="AL155" s="1"/>
      <c r="AM155" s="1"/>
      <c r="AN155" s="1"/>
      <c r="AO155" s="1"/>
      <c r="AP155" s="1"/>
      <c r="AQ155" s="1"/>
      <c r="AR155" s="1"/>
    </row>
    <row r="156" spans="3:44" ht="37" customHeight="1">
      <c r="C156" s="96"/>
      <c r="D156" s="962" t="s">
        <v>236</v>
      </c>
      <c r="E156" s="963"/>
      <c r="F156" s="963"/>
      <c r="G156" s="963"/>
      <c r="H156" s="963"/>
      <c r="I156" s="963"/>
      <c r="J156" s="963"/>
      <c r="K156" s="963"/>
      <c r="L156" s="963"/>
      <c r="M156" s="963"/>
      <c r="N156" s="963"/>
      <c r="O156" s="963"/>
      <c r="P156" s="963"/>
      <c r="Q156" s="963"/>
      <c r="R156" s="963"/>
      <c r="S156" s="963"/>
      <c r="T156" s="963"/>
      <c r="U156" s="963"/>
      <c r="V156" s="1017"/>
      <c r="X156" s="974" t="s">
        <v>79</v>
      </c>
      <c r="Y156" s="975"/>
      <c r="Z156" s="975"/>
      <c r="AA156" s="975"/>
      <c r="AB156" s="975"/>
      <c r="AC156" s="975"/>
      <c r="AD156" s="1018"/>
      <c r="AE156" s="974" t="s">
        <v>76</v>
      </c>
      <c r="AF156" s="975"/>
      <c r="AG156" s="975"/>
      <c r="AH156" s="975"/>
      <c r="AI156" s="975"/>
      <c r="AJ156" s="975"/>
      <c r="AK156" s="1018"/>
      <c r="AL156" s="974" t="s">
        <v>77</v>
      </c>
      <c r="AM156" s="975"/>
      <c r="AN156" s="975"/>
      <c r="AO156" s="975"/>
      <c r="AP156" s="975"/>
      <c r="AQ156" s="975"/>
      <c r="AR156" s="1018"/>
    </row>
    <row r="157" spans="3:44" ht="18" customHeight="1">
      <c r="C157" s="96"/>
      <c r="D157" s="947" t="s">
        <v>220</v>
      </c>
      <c r="E157" s="948"/>
      <c r="F157" s="948"/>
      <c r="G157" s="948"/>
      <c r="H157" s="948"/>
      <c r="I157" s="948"/>
      <c r="J157" s="948"/>
      <c r="K157" s="948"/>
      <c r="L157" s="948"/>
      <c r="M157" s="948"/>
      <c r="N157" s="948"/>
      <c r="O157" s="948"/>
      <c r="P157" s="948"/>
      <c r="Q157" s="948"/>
      <c r="R157" s="948"/>
      <c r="S157" s="948"/>
      <c r="T157" s="948"/>
      <c r="U157" s="948"/>
      <c r="V157" s="995"/>
      <c r="W157" s="99"/>
      <c r="X157" s="996"/>
      <c r="Y157" s="997"/>
      <c r="Z157" s="997"/>
      <c r="AA157" s="997"/>
      <c r="AB157" s="997"/>
      <c r="AC157" s="997"/>
      <c r="AD157" s="998"/>
      <c r="AE157" s="1005"/>
      <c r="AF157" s="999"/>
      <c r="AG157" s="999"/>
      <c r="AH157" s="999"/>
      <c r="AI157" s="999"/>
      <c r="AJ157" s="999"/>
      <c r="AK157" s="1000"/>
      <c r="AL157" s="1005"/>
      <c r="AM157" s="999"/>
      <c r="AN157" s="999"/>
      <c r="AO157" s="999"/>
      <c r="AP157" s="999"/>
      <c r="AQ157" s="999"/>
      <c r="AR157" s="1006"/>
    </row>
    <row r="158" spans="3:44" ht="18" customHeight="1">
      <c r="C158" s="96"/>
      <c r="D158" s="962" t="s">
        <v>223</v>
      </c>
      <c r="E158" s="963"/>
      <c r="F158" s="963"/>
      <c r="G158" s="963"/>
      <c r="H158" s="963"/>
      <c r="I158" s="963"/>
      <c r="J158" s="963"/>
      <c r="K158" s="963"/>
      <c r="L158" s="963"/>
      <c r="M158" s="963"/>
      <c r="N158" s="963"/>
      <c r="O158" s="963"/>
      <c r="P158" s="963"/>
      <c r="Q158" s="963"/>
      <c r="R158" s="963"/>
      <c r="S158" s="963"/>
      <c r="T158" s="963"/>
      <c r="U158" s="963"/>
      <c r="V158" s="964"/>
      <c r="W158" s="99"/>
      <c r="X158" s="996"/>
      <c r="Y158" s="997"/>
      <c r="Z158" s="997"/>
      <c r="AA158" s="997"/>
      <c r="AB158" s="997"/>
      <c r="AC158" s="997"/>
      <c r="AD158" s="998"/>
      <c r="AE158" s="1007"/>
      <c r="AF158" s="1001"/>
      <c r="AG158" s="1001"/>
      <c r="AH158" s="1001"/>
      <c r="AI158" s="1001"/>
      <c r="AJ158" s="1001"/>
      <c r="AK158" s="1002"/>
      <c r="AL158" s="1007"/>
      <c r="AM158" s="1001"/>
      <c r="AN158" s="1001"/>
      <c r="AO158" s="1001"/>
      <c r="AP158" s="1001"/>
      <c r="AQ158" s="1001"/>
      <c r="AR158" s="1008"/>
    </row>
    <row r="159" spans="3:44" ht="18" customHeight="1">
      <c r="C159" s="96"/>
      <c r="D159" s="979" t="s">
        <v>214</v>
      </c>
      <c r="E159" s="980"/>
      <c r="F159" s="980"/>
      <c r="G159" s="980"/>
      <c r="H159" s="980"/>
      <c r="I159" s="980"/>
      <c r="J159" s="980"/>
      <c r="K159" s="980"/>
      <c r="L159" s="980"/>
      <c r="M159" s="980"/>
      <c r="N159" s="980"/>
      <c r="O159" s="980"/>
      <c r="P159" s="980"/>
      <c r="Q159" s="980"/>
      <c r="R159" s="980"/>
      <c r="S159" s="980"/>
      <c r="T159" s="980"/>
      <c r="U159" s="980"/>
      <c r="V159" s="981"/>
      <c r="W159" s="99"/>
      <c r="X159" s="996"/>
      <c r="Y159" s="997"/>
      <c r="Z159" s="997"/>
      <c r="AA159" s="997"/>
      <c r="AB159" s="997"/>
      <c r="AC159" s="997"/>
      <c r="AD159" s="998"/>
      <c r="AE159" s="1007"/>
      <c r="AF159" s="1001"/>
      <c r="AG159" s="1001"/>
      <c r="AH159" s="1001"/>
      <c r="AI159" s="1001"/>
      <c r="AJ159" s="1001"/>
      <c r="AK159" s="1002"/>
      <c r="AL159" s="1007"/>
      <c r="AM159" s="1001"/>
      <c r="AN159" s="1001"/>
      <c r="AO159" s="1001"/>
      <c r="AP159" s="1001"/>
      <c r="AQ159" s="1001"/>
      <c r="AR159" s="1008"/>
    </row>
    <row r="160" spans="3:44" ht="18" customHeight="1">
      <c r="C160" s="96"/>
      <c r="D160" s="982"/>
      <c r="E160" s="983"/>
      <c r="F160" s="983"/>
      <c r="G160" s="983"/>
      <c r="H160" s="983"/>
      <c r="I160" s="983"/>
      <c r="J160" s="983"/>
      <c r="K160" s="983"/>
      <c r="L160" s="983"/>
      <c r="M160" s="983"/>
      <c r="N160" s="983"/>
      <c r="O160" s="983"/>
      <c r="P160" s="983"/>
      <c r="Q160" s="983"/>
      <c r="R160" s="983"/>
      <c r="S160" s="983"/>
      <c r="T160" s="983"/>
      <c r="U160" s="983"/>
      <c r="V160" s="984"/>
      <c r="W160" s="99"/>
      <c r="X160" s="996"/>
      <c r="Y160" s="997"/>
      <c r="Z160" s="997"/>
      <c r="AA160" s="997"/>
      <c r="AB160" s="997"/>
      <c r="AC160" s="997"/>
      <c r="AD160" s="998"/>
      <c r="AE160" s="1009"/>
      <c r="AF160" s="1003"/>
      <c r="AG160" s="1003"/>
      <c r="AH160" s="1003"/>
      <c r="AI160" s="1003"/>
      <c r="AJ160" s="1003"/>
      <c r="AK160" s="1004"/>
      <c r="AL160" s="1009"/>
      <c r="AM160" s="1003"/>
      <c r="AN160" s="1003"/>
      <c r="AO160" s="1003"/>
      <c r="AP160" s="1003"/>
      <c r="AQ160" s="1003"/>
      <c r="AR160" s="1010"/>
    </row>
    <row r="161" spans="3:44" ht="15" customHeight="1">
      <c r="C161" s="100"/>
      <c r="D161" s="101"/>
      <c r="E161" s="102"/>
      <c r="F161" s="102"/>
      <c r="G161" s="102"/>
      <c r="H161" s="97"/>
      <c r="I161" s="101"/>
      <c r="J161" s="97"/>
      <c r="K161" s="97"/>
      <c r="L161" s="97"/>
      <c r="M161" s="98"/>
      <c r="N161" s="101"/>
      <c r="O161" s="102"/>
      <c r="P161" s="102"/>
      <c r="Q161" s="102"/>
      <c r="R161" s="97"/>
      <c r="S161" s="101"/>
      <c r="T161" s="97"/>
      <c r="U161" s="97"/>
      <c r="V161" s="97"/>
      <c r="W161" s="542"/>
      <c r="X161" s="543"/>
      <c r="Y161" s="543"/>
      <c r="Z161" s="543"/>
      <c r="AA161" s="543"/>
      <c r="AB161" s="143"/>
      <c r="AC161" s="143"/>
      <c r="AD161" s="143"/>
      <c r="AE161" s="143"/>
      <c r="AF161" s="143"/>
      <c r="AG161" s="143"/>
      <c r="AH161" s="143"/>
      <c r="AI161" s="143"/>
      <c r="AJ161" s="143"/>
      <c r="AK161" s="143"/>
      <c r="AL161" s="143"/>
      <c r="AM161" s="143"/>
      <c r="AN161" s="143"/>
      <c r="AO161" s="143"/>
      <c r="AP161" s="143"/>
      <c r="AQ161" s="143"/>
      <c r="AR161" s="143"/>
    </row>
    <row r="162" spans="1:44" ht="15" customHeight="1">
      <c r="A162" s="582" t="s">
        <v>13</v>
      </c>
      <c r="D162" s="165"/>
      <c r="E162" s="166"/>
      <c r="F162" s="167"/>
      <c r="G162" s="166"/>
      <c r="H162" s="166"/>
      <c r="I162" s="167"/>
      <c r="J162" s="166"/>
      <c r="K162" s="166"/>
      <c r="L162" s="168"/>
      <c r="M162" s="103"/>
      <c r="N162" s="165"/>
      <c r="O162" s="166"/>
      <c r="P162" s="167"/>
      <c r="Q162" s="166"/>
      <c r="R162" s="166"/>
      <c r="S162" s="167"/>
      <c r="T162" s="166"/>
      <c r="U162" s="166"/>
      <c r="V162" s="168"/>
      <c r="W162" s="99"/>
      <c r="X162" s="985" t="s">
        <v>78</v>
      </c>
      <c r="Y162" s="986"/>
      <c r="Z162" s="986"/>
      <c r="AA162" s="986"/>
      <c r="AB162" s="986"/>
      <c r="AC162" s="986"/>
      <c r="AD162" s="986"/>
      <c r="AE162" s="986"/>
      <c r="AF162" s="986"/>
      <c r="AG162" s="986"/>
      <c r="AH162" s="986"/>
      <c r="AI162" s="986"/>
      <c r="AJ162" s="986"/>
      <c r="AK162" s="986"/>
      <c r="AL162" s="986"/>
      <c r="AM162" s="986"/>
      <c r="AN162" s="986"/>
      <c r="AO162" s="986"/>
      <c r="AP162" s="986"/>
      <c r="AQ162" s="986"/>
      <c r="AR162" s="987"/>
    </row>
    <row r="163" spans="1:44" ht="15" customHeight="1">
      <c r="A163" s="538"/>
      <c r="D163" s="169"/>
      <c r="E163" s="104"/>
      <c r="F163" s="105"/>
      <c r="G163" s="104"/>
      <c r="H163" s="106"/>
      <c r="I163" s="107"/>
      <c r="J163" s="106"/>
      <c r="K163" s="106"/>
      <c r="L163" s="170"/>
      <c r="M163" s="108"/>
      <c r="N163" s="169"/>
      <c r="O163" s="104"/>
      <c r="P163" s="105"/>
      <c r="Q163" s="104"/>
      <c r="R163" s="106"/>
      <c r="S163" s="107"/>
      <c r="T163" s="106"/>
      <c r="U163" s="106"/>
      <c r="V163" s="170"/>
      <c r="W163" s="542"/>
      <c r="X163" s="965" t="s">
        <v>219</v>
      </c>
      <c r="Y163" s="966"/>
      <c r="Z163" s="966"/>
      <c r="AA163" s="966"/>
      <c r="AB163" s="966"/>
      <c r="AC163" s="966"/>
      <c r="AD163" s="966"/>
      <c r="AE163" s="966"/>
      <c r="AF163" s="966"/>
      <c r="AG163" s="966"/>
      <c r="AH163" s="966"/>
      <c r="AI163" s="966"/>
      <c r="AJ163" s="966"/>
      <c r="AK163" s="966"/>
      <c r="AL163" s="966"/>
      <c r="AM163" s="966"/>
      <c r="AN163" s="966"/>
      <c r="AO163" s="966"/>
      <c r="AP163" s="966"/>
      <c r="AQ163" s="966"/>
      <c r="AR163" s="967"/>
    </row>
    <row r="164" spans="1:44" ht="15" customHeight="1">
      <c r="A164" s="538"/>
      <c r="D164" s="171"/>
      <c r="E164" s="109"/>
      <c r="F164" s="110"/>
      <c r="G164" s="111"/>
      <c r="H164" s="111"/>
      <c r="I164" s="112"/>
      <c r="J164" s="109"/>
      <c r="K164" s="111"/>
      <c r="L164" s="172"/>
      <c r="M164" s="113"/>
      <c r="N164" s="171"/>
      <c r="O164" s="109"/>
      <c r="P164" s="110"/>
      <c r="Q164" s="111"/>
      <c r="R164" s="111"/>
      <c r="S164" s="112"/>
      <c r="T164" s="109"/>
      <c r="U164" s="111"/>
      <c r="V164" s="172"/>
      <c r="W164" s="542"/>
      <c r="X164" s="968"/>
      <c r="Y164" s="969"/>
      <c r="Z164" s="969"/>
      <c r="AA164" s="969"/>
      <c r="AB164" s="969"/>
      <c r="AC164" s="969"/>
      <c r="AD164" s="969"/>
      <c r="AE164" s="969"/>
      <c r="AF164" s="969"/>
      <c r="AG164" s="969"/>
      <c r="AH164" s="969"/>
      <c r="AI164" s="969"/>
      <c r="AJ164" s="969"/>
      <c r="AK164" s="969"/>
      <c r="AL164" s="969"/>
      <c r="AM164" s="969"/>
      <c r="AN164" s="969"/>
      <c r="AO164" s="969"/>
      <c r="AP164" s="969"/>
      <c r="AQ164" s="969"/>
      <c r="AR164" s="970"/>
    </row>
    <row r="165" spans="1:44" ht="15" customHeight="1">
      <c r="A165" s="538"/>
      <c r="D165" s="171"/>
      <c r="E165" s="109"/>
      <c r="F165" s="110"/>
      <c r="G165" s="111"/>
      <c r="H165" s="111"/>
      <c r="I165" s="112"/>
      <c r="J165" s="109"/>
      <c r="K165" s="111"/>
      <c r="L165" s="172"/>
      <c r="M165" s="113"/>
      <c r="N165" s="171"/>
      <c r="O165" s="109"/>
      <c r="P165" s="110"/>
      <c r="Q165" s="111"/>
      <c r="R165" s="111"/>
      <c r="S165" s="112"/>
      <c r="T165" s="109"/>
      <c r="U165" s="111"/>
      <c r="V165" s="172"/>
      <c r="W165" s="542"/>
      <c r="X165" s="968"/>
      <c r="Y165" s="969"/>
      <c r="Z165" s="969"/>
      <c r="AA165" s="969"/>
      <c r="AB165" s="969"/>
      <c r="AC165" s="969"/>
      <c r="AD165" s="969"/>
      <c r="AE165" s="969"/>
      <c r="AF165" s="969"/>
      <c r="AG165" s="969"/>
      <c r="AH165" s="969"/>
      <c r="AI165" s="969"/>
      <c r="AJ165" s="969"/>
      <c r="AK165" s="969"/>
      <c r="AL165" s="969"/>
      <c r="AM165" s="969"/>
      <c r="AN165" s="969"/>
      <c r="AO165" s="969"/>
      <c r="AP165" s="969"/>
      <c r="AQ165" s="969"/>
      <c r="AR165" s="970"/>
    </row>
    <row r="166" spans="1:44" ht="15" customHeight="1">
      <c r="A166" s="538"/>
      <c r="D166" s="171"/>
      <c r="E166" s="109"/>
      <c r="F166" s="110"/>
      <c r="G166" s="111"/>
      <c r="H166" s="111"/>
      <c r="I166" s="112"/>
      <c r="J166" s="109"/>
      <c r="K166" s="111"/>
      <c r="L166" s="172"/>
      <c r="M166" s="113"/>
      <c r="N166" s="171"/>
      <c r="O166" s="109"/>
      <c r="P166" s="110"/>
      <c r="Q166" s="111"/>
      <c r="R166" s="111"/>
      <c r="S166" s="112"/>
      <c r="T166" s="109"/>
      <c r="U166" s="111"/>
      <c r="V166" s="172"/>
      <c r="W166" s="542"/>
      <c r="X166" s="968"/>
      <c r="Y166" s="969"/>
      <c r="Z166" s="969"/>
      <c r="AA166" s="969"/>
      <c r="AB166" s="969"/>
      <c r="AC166" s="969"/>
      <c r="AD166" s="969"/>
      <c r="AE166" s="969"/>
      <c r="AF166" s="969"/>
      <c r="AG166" s="969"/>
      <c r="AH166" s="969"/>
      <c r="AI166" s="969"/>
      <c r="AJ166" s="969"/>
      <c r="AK166" s="969"/>
      <c r="AL166" s="969"/>
      <c r="AM166" s="969"/>
      <c r="AN166" s="969"/>
      <c r="AO166" s="969"/>
      <c r="AP166" s="969"/>
      <c r="AQ166" s="969"/>
      <c r="AR166" s="970"/>
    </row>
    <row r="167" spans="1:44" ht="15" customHeight="1">
      <c r="A167" s="538"/>
      <c r="D167" s="171"/>
      <c r="E167" s="109"/>
      <c r="F167" s="110"/>
      <c r="G167" s="111"/>
      <c r="H167" s="111"/>
      <c r="I167" s="112"/>
      <c r="J167" s="109"/>
      <c r="K167" s="111"/>
      <c r="L167" s="172"/>
      <c r="M167" s="113"/>
      <c r="N167" s="171"/>
      <c r="O167" s="109"/>
      <c r="P167" s="110"/>
      <c r="Q167" s="111"/>
      <c r="R167" s="111"/>
      <c r="S167" s="112"/>
      <c r="T167" s="109"/>
      <c r="U167" s="111"/>
      <c r="V167" s="172"/>
      <c r="W167" s="542"/>
      <c r="X167" s="971"/>
      <c r="Y167" s="972"/>
      <c r="Z167" s="972"/>
      <c r="AA167" s="972"/>
      <c r="AB167" s="972"/>
      <c r="AC167" s="972"/>
      <c r="AD167" s="972"/>
      <c r="AE167" s="972"/>
      <c r="AF167" s="972"/>
      <c r="AG167" s="972"/>
      <c r="AH167" s="972"/>
      <c r="AI167" s="972"/>
      <c r="AJ167" s="972"/>
      <c r="AK167" s="972"/>
      <c r="AL167" s="972"/>
      <c r="AM167" s="972"/>
      <c r="AN167" s="972"/>
      <c r="AO167" s="972"/>
      <c r="AP167" s="972"/>
      <c r="AQ167" s="972"/>
      <c r="AR167" s="973"/>
    </row>
    <row r="168" spans="1:44" ht="15" customHeight="1">
      <c r="A168" s="538"/>
      <c r="D168" s="171"/>
      <c r="E168" s="109"/>
      <c r="F168" s="110"/>
      <c r="G168" s="111"/>
      <c r="H168" s="111"/>
      <c r="I168" s="112"/>
      <c r="J168" s="109"/>
      <c r="K168" s="111"/>
      <c r="L168" s="172"/>
      <c r="M168" s="113"/>
      <c r="N168" s="171"/>
      <c r="O168" s="109"/>
      <c r="P168" s="110"/>
      <c r="Q168" s="111"/>
      <c r="R168" s="111"/>
      <c r="S168" s="112"/>
      <c r="T168" s="109"/>
      <c r="U168" s="111"/>
      <c r="V168" s="172"/>
      <c r="W168" s="542"/>
      <c r="X168" s="965" t="s">
        <v>218</v>
      </c>
      <c r="Y168" s="966"/>
      <c r="Z168" s="966"/>
      <c r="AA168" s="966"/>
      <c r="AB168" s="966"/>
      <c r="AC168" s="966"/>
      <c r="AD168" s="966"/>
      <c r="AE168" s="966"/>
      <c r="AF168" s="966"/>
      <c r="AG168" s="966"/>
      <c r="AH168" s="966"/>
      <c r="AI168" s="966"/>
      <c r="AJ168" s="966"/>
      <c r="AK168" s="966"/>
      <c r="AL168" s="966"/>
      <c r="AM168" s="966"/>
      <c r="AN168" s="966"/>
      <c r="AO168" s="966"/>
      <c r="AP168" s="966"/>
      <c r="AQ168" s="966"/>
      <c r="AR168" s="967"/>
    </row>
    <row r="169" spans="1:44" ht="15" customHeight="1">
      <c r="A169" s="538"/>
      <c r="D169" s="178"/>
      <c r="E169" s="179"/>
      <c r="F169" s="180"/>
      <c r="G169" s="180"/>
      <c r="H169" s="180"/>
      <c r="I169" s="181"/>
      <c r="J169" s="181"/>
      <c r="K169" s="182"/>
      <c r="L169" s="183"/>
      <c r="M169" s="113"/>
      <c r="N169" s="178"/>
      <c r="O169" s="179"/>
      <c r="P169" s="180"/>
      <c r="Q169" s="180"/>
      <c r="R169" s="180"/>
      <c r="S169" s="181"/>
      <c r="T169" s="181"/>
      <c r="U169" s="182"/>
      <c r="V169" s="183"/>
      <c r="W169" s="542"/>
      <c r="X169" s="968"/>
      <c r="Y169" s="969"/>
      <c r="Z169" s="969"/>
      <c r="AA169" s="969"/>
      <c r="AB169" s="969"/>
      <c r="AC169" s="969"/>
      <c r="AD169" s="969"/>
      <c r="AE169" s="969"/>
      <c r="AF169" s="969"/>
      <c r="AG169" s="969"/>
      <c r="AH169" s="969"/>
      <c r="AI169" s="969"/>
      <c r="AJ169" s="969"/>
      <c r="AK169" s="969"/>
      <c r="AL169" s="969"/>
      <c r="AM169" s="969"/>
      <c r="AN169" s="969"/>
      <c r="AO169" s="969"/>
      <c r="AP169" s="969"/>
      <c r="AQ169" s="969"/>
      <c r="AR169" s="970"/>
    </row>
    <row r="170" spans="1:44" ht="15" customHeight="1">
      <c r="A170" s="538"/>
      <c r="D170" s="171"/>
      <c r="E170" s="109"/>
      <c r="F170" s="114"/>
      <c r="G170" s="114"/>
      <c r="H170" s="114"/>
      <c r="I170" s="115"/>
      <c r="J170" s="115"/>
      <c r="K170" s="111"/>
      <c r="L170" s="172"/>
      <c r="M170" s="113"/>
      <c r="N170" s="171"/>
      <c r="O170" s="109"/>
      <c r="P170" s="114"/>
      <c r="Q170" s="114"/>
      <c r="R170" s="114"/>
      <c r="S170" s="115"/>
      <c r="T170" s="115"/>
      <c r="U170" s="111"/>
      <c r="V170" s="172"/>
      <c r="W170" s="543"/>
      <c r="X170" s="968"/>
      <c r="Y170" s="969"/>
      <c r="Z170" s="969"/>
      <c r="AA170" s="969"/>
      <c r="AB170" s="969"/>
      <c r="AC170" s="969"/>
      <c r="AD170" s="969"/>
      <c r="AE170" s="969"/>
      <c r="AF170" s="969"/>
      <c r="AG170" s="969"/>
      <c r="AH170" s="969"/>
      <c r="AI170" s="969"/>
      <c r="AJ170" s="969"/>
      <c r="AK170" s="969"/>
      <c r="AL170" s="969"/>
      <c r="AM170" s="969"/>
      <c r="AN170" s="969"/>
      <c r="AO170" s="969"/>
      <c r="AP170" s="969"/>
      <c r="AQ170" s="969"/>
      <c r="AR170" s="970"/>
    </row>
    <row r="171" spans="1:44" ht="15" customHeight="1">
      <c r="A171" s="538"/>
      <c r="D171" s="174"/>
      <c r="E171" s="175"/>
      <c r="F171" s="185"/>
      <c r="H171" s="186"/>
      <c r="I171" s="187"/>
      <c r="J171" s="187"/>
      <c r="K171" s="176"/>
      <c r="L171" s="177"/>
      <c r="M171" s="113"/>
      <c r="N171" s="174"/>
      <c r="O171" s="175"/>
      <c r="P171" s="185"/>
      <c r="Q171" s="185"/>
      <c r="R171" s="186"/>
      <c r="S171" s="187"/>
      <c r="T171" s="187"/>
      <c r="U171" s="176"/>
      <c r="V171" s="177"/>
      <c r="W171" s="142"/>
      <c r="X171" s="968"/>
      <c r="Y171" s="969"/>
      <c r="Z171" s="969"/>
      <c r="AA171" s="969"/>
      <c r="AB171" s="969"/>
      <c r="AC171" s="969"/>
      <c r="AD171" s="969"/>
      <c r="AE171" s="969"/>
      <c r="AF171" s="969"/>
      <c r="AG171" s="969"/>
      <c r="AH171" s="969"/>
      <c r="AI171" s="969"/>
      <c r="AJ171" s="969"/>
      <c r="AK171" s="969"/>
      <c r="AL171" s="969"/>
      <c r="AM171" s="969"/>
      <c r="AN171" s="969"/>
      <c r="AO171" s="969"/>
      <c r="AP171" s="969"/>
      <c r="AQ171" s="969"/>
      <c r="AR171" s="970"/>
    </row>
    <row r="172" spans="1:44" ht="15" customHeight="1">
      <c r="A172" s="538"/>
      <c r="D172" s="184"/>
      <c r="E172" s="106"/>
      <c r="F172" s="97"/>
      <c r="G172" s="97"/>
      <c r="H172" s="97"/>
      <c r="I172" s="115"/>
      <c r="J172" s="115"/>
      <c r="K172" s="106"/>
      <c r="L172" s="173"/>
      <c r="M172" s="113"/>
      <c r="N172" s="184"/>
      <c r="O172" s="106"/>
      <c r="P172" s="97"/>
      <c r="Q172" s="97"/>
      <c r="R172" s="97"/>
      <c r="S172" s="115"/>
      <c r="T172" s="115"/>
      <c r="U172" s="106"/>
      <c r="V172" s="173"/>
      <c r="W172" s="117"/>
      <c r="X172" s="971"/>
      <c r="Y172" s="972"/>
      <c r="Z172" s="972"/>
      <c r="AA172" s="972"/>
      <c r="AB172" s="972"/>
      <c r="AC172" s="972"/>
      <c r="AD172" s="972"/>
      <c r="AE172" s="972"/>
      <c r="AF172" s="972"/>
      <c r="AG172" s="972"/>
      <c r="AH172" s="972"/>
      <c r="AI172" s="972"/>
      <c r="AJ172" s="972"/>
      <c r="AK172" s="972"/>
      <c r="AL172" s="972"/>
      <c r="AM172" s="972"/>
      <c r="AN172" s="972"/>
      <c r="AO172" s="972"/>
      <c r="AP172" s="972"/>
      <c r="AQ172" s="972"/>
      <c r="AR172" s="973"/>
    </row>
    <row r="173" spans="1:44" ht="15" customHeight="1">
      <c r="A173" s="538"/>
      <c r="D173" s="169"/>
      <c r="E173" s="104"/>
      <c r="F173" s="104"/>
      <c r="G173" s="104"/>
      <c r="H173" s="106"/>
      <c r="I173" s="118"/>
      <c r="J173" s="106"/>
      <c r="K173" s="106"/>
      <c r="L173" s="173"/>
      <c r="M173" s="113"/>
      <c r="N173" s="169"/>
      <c r="O173" s="104"/>
      <c r="P173" s="104"/>
      <c r="Q173" s="104"/>
      <c r="R173" s="106"/>
      <c r="S173" s="118"/>
      <c r="T173" s="106"/>
      <c r="U173" s="106"/>
      <c r="V173" s="173"/>
      <c r="W173" s="542"/>
      <c r="X173" s="965" t="s">
        <v>217</v>
      </c>
      <c r="Y173" s="966"/>
      <c r="Z173" s="966"/>
      <c r="AA173" s="966"/>
      <c r="AB173" s="966"/>
      <c r="AC173" s="966"/>
      <c r="AD173" s="966"/>
      <c r="AE173" s="966"/>
      <c r="AF173" s="966"/>
      <c r="AG173" s="966"/>
      <c r="AH173" s="966"/>
      <c r="AI173" s="966"/>
      <c r="AJ173" s="966"/>
      <c r="AK173" s="966"/>
      <c r="AL173" s="966"/>
      <c r="AM173" s="966"/>
      <c r="AN173" s="966"/>
      <c r="AO173" s="966"/>
      <c r="AP173" s="966"/>
      <c r="AQ173" s="966"/>
      <c r="AR173" s="967"/>
    </row>
    <row r="174" spans="1:44" ht="15" customHeight="1">
      <c r="A174" s="538"/>
      <c r="D174" s="174"/>
      <c r="E174" s="175"/>
      <c r="F174" s="176"/>
      <c r="G174" s="176"/>
      <c r="H174" s="176"/>
      <c r="I174" s="175"/>
      <c r="J174" s="175"/>
      <c r="K174" s="176"/>
      <c r="L174" s="177"/>
      <c r="M174" s="113"/>
      <c r="N174" s="174"/>
      <c r="O174" s="175"/>
      <c r="P174" s="176"/>
      <c r="Q174" s="176"/>
      <c r="R174" s="176"/>
      <c r="S174" s="175"/>
      <c r="T174" s="175"/>
      <c r="U174" s="176"/>
      <c r="V174" s="177"/>
      <c r="W174" s="142"/>
      <c r="X174" s="968"/>
      <c r="Y174" s="969"/>
      <c r="Z174" s="969"/>
      <c r="AA174" s="969"/>
      <c r="AB174" s="969"/>
      <c r="AC174" s="969"/>
      <c r="AD174" s="969"/>
      <c r="AE174" s="969"/>
      <c r="AF174" s="969"/>
      <c r="AG174" s="969"/>
      <c r="AH174" s="969"/>
      <c r="AI174" s="969"/>
      <c r="AJ174" s="969"/>
      <c r="AK174" s="969"/>
      <c r="AL174" s="969"/>
      <c r="AM174" s="969"/>
      <c r="AN174" s="969"/>
      <c r="AO174" s="969"/>
      <c r="AP174" s="969"/>
      <c r="AQ174" s="969"/>
      <c r="AR174" s="970"/>
    </row>
    <row r="175" spans="1:44" ht="15" customHeight="1">
      <c r="A175" s="538"/>
      <c r="D175" s="171"/>
      <c r="E175" s="109"/>
      <c r="F175" s="111"/>
      <c r="G175" s="111"/>
      <c r="H175" s="111"/>
      <c r="I175" s="109"/>
      <c r="J175" s="109"/>
      <c r="K175" s="111"/>
      <c r="L175" s="172"/>
      <c r="M175" s="113"/>
      <c r="N175" s="171"/>
      <c r="O175" s="109"/>
      <c r="P175" s="111"/>
      <c r="Q175" s="111"/>
      <c r="R175" s="111"/>
      <c r="S175" s="109"/>
      <c r="T175" s="109"/>
      <c r="U175" s="111"/>
      <c r="V175" s="172"/>
      <c r="W175" s="117"/>
      <c r="X175" s="968"/>
      <c r="Y175" s="969"/>
      <c r="Z175" s="969"/>
      <c r="AA175" s="969"/>
      <c r="AB175" s="969"/>
      <c r="AC175" s="969"/>
      <c r="AD175" s="969"/>
      <c r="AE175" s="969"/>
      <c r="AF175" s="969"/>
      <c r="AG175" s="969"/>
      <c r="AH175" s="969"/>
      <c r="AI175" s="969"/>
      <c r="AJ175" s="969"/>
      <c r="AK175" s="969"/>
      <c r="AL175" s="969"/>
      <c r="AM175" s="969"/>
      <c r="AN175" s="969"/>
      <c r="AO175" s="969"/>
      <c r="AP175" s="969"/>
      <c r="AQ175" s="969"/>
      <c r="AR175" s="970"/>
    </row>
    <row r="176" spans="1:44" ht="15" customHeight="1">
      <c r="A176" s="538"/>
      <c r="D176" s="171"/>
      <c r="E176" s="109"/>
      <c r="F176" s="111"/>
      <c r="G176" s="111"/>
      <c r="H176" s="111"/>
      <c r="I176" s="109"/>
      <c r="J176" s="109"/>
      <c r="K176" s="111"/>
      <c r="L176" s="172"/>
      <c r="M176" s="113"/>
      <c r="N176" s="171"/>
      <c r="O176" s="109"/>
      <c r="P176" s="111"/>
      <c r="Q176" s="111"/>
      <c r="R176" s="111"/>
      <c r="S176" s="109"/>
      <c r="T176" s="109"/>
      <c r="U176" s="111"/>
      <c r="V176" s="172"/>
      <c r="W176" s="542"/>
      <c r="X176" s="968"/>
      <c r="Y176" s="969"/>
      <c r="Z176" s="969"/>
      <c r="AA176" s="969"/>
      <c r="AB176" s="969"/>
      <c r="AC176" s="969"/>
      <c r="AD176" s="969"/>
      <c r="AE176" s="969"/>
      <c r="AF176" s="969"/>
      <c r="AG176" s="969"/>
      <c r="AH176" s="969"/>
      <c r="AI176" s="969"/>
      <c r="AJ176" s="969"/>
      <c r="AK176" s="969"/>
      <c r="AL176" s="969"/>
      <c r="AM176" s="969"/>
      <c r="AN176" s="969"/>
      <c r="AO176" s="969"/>
      <c r="AP176" s="969"/>
      <c r="AQ176" s="969"/>
      <c r="AR176" s="970"/>
    </row>
    <row r="177" spans="1:44" ht="15" customHeight="1">
      <c r="A177" s="538"/>
      <c r="D177" s="171"/>
      <c r="E177" s="109"/>
      <c r="F177" s="111"/>
      <c r="G177" s="111"/>
      <c r="H177" s="111"/>
      <c r="I177" s="109"/>
      <c r="J177" s="109"/>
      <c r="K177" s="111"/>
      <c r="L177" s="172"/>
      <c r="M177" s="113"/>
      <c r="N177" s="171"/>
      <c r="O177" s="109"/>
      <c r="P177" s="111"/>
      <c r="Q177" s="111"/>
      <c r="R177" s="111"/>
      <c r="S177" s="109"/>
      <c r="T177" s="109"/>
      <c r="U177" s="111"/>
      <c r="V177" s="172"/>
      <c r="W177" s="142"/>
      <c r="X177" s="971"/>
      <c r="Y177" s="972"/>
      <c r="Z177" s="972"/>
      <c r="AA177" s="972"/>
      <c r="AB177" s="972"/>
      <c r="AC177" s="972"/>
      <c r="AD177" s="972"/>
      <c r="AE177" s="972"/>
      <c r="AF177" s="972"/>
      <c r="AG177" s="972"/>
      <c r="AH177" s="972"/>
      <c r="AI177" s="972"/>
      <c r="AJ177" s="972"/>
      <c r="AK177" s="972"/>
      <c r="AL177" s="972"/>
      <c r="AM177" s="972"/>
      <c r="AN177" s="972"/>
      <c r="AO177" s="972"/>
      <c r="AP177" s="972"/>
      <c r="AQ177" s="972"/>
      <c r="AR177" s="973"/>
    </row>
    <row r="178" spans="1:44" ht="15" customHeight="1">
      <c r="A178" s="538"/>
      <c r="D178" s="171"/>
      <c r="E178" s="109"/>
      <c r="F178" s="111"/>
      <c r="G178" s="111"/>
      <c r="H178" s="111"/>
      <c r="I178" s="109"/>
      <c r="J178" s="109"/>
      <c r="K178" s="111"/>
      <c r="L178" s="172"/>
      <c r="M178" s="108"/>
      <c r="N178" s="171"/>
      <c r="O178" s="109"/>
      <c r="P178" s="111"/>
      <c r="Q178" s="111"/>
      <c r="R178" s="111"/>
      <c r="S178" s="109"/>
      <c r="T178" s="109"/>
      <c r="U178" s="111"/>
      <c r="V178" s="172"/>
      <c r="W178" s="142"/>
      <c r="X178" s="965" t="s">
        <v>235</v>
      </c>
      <c r="Y178" s="966"/>
      <c r="Z178" s="966"/>
      <c r="AA178" s="966"/>
      <c r="AB178" s="966"/>
      <c r="AC178" s="966"/>
      <c r="AD178" s="966"/>
      <c r="AE178" s="966"/>
      <c r="AF178" s="966"/>
      <c r="AG178" s="966"/>
      <c r="AH178" s="966"/>
      <c r="AI178" s="966"/>
      <c r="AJ178" s="966"/>
      <c r="AK178" s="966"/>
      <c r="AL178" s="966"/>
      <c r="AM178" s="966"/>
      <c r="AN178" s="966"/>
      <c r="AO178" s="966"/>
      <c r="AP178" s="966"/>
      <c r="AQ178" s="966"/>
      <c r="AR178" s="967"/>
    </row>
    <row r="179" spans="1:44" ht="15" customHeight="1">
      <c r="A179" s="538"/>
      <c r="D179" s="171"/>
      <c r="E179" s="109"/>
      <c r="F179" s="111"/>
      <c r="G179" s="111"/>
      <c r="H179" s="111"/>
      <c r="I179" s="116"/>
      <c r="J179" s="116"/>
      <c r="K179" s="111"/>
      <c r="L179" s="172"/>
      <c r="M179" s="108"/>
      <c r="N179" s="171"/>
      <c r="O179" s="109"/>
      <c r="P179" s="111"/>
      <c r="Q179" s="111"/>
      <c r="R179" s="111"/>
      <c r="S179" s="116"/>
      <c r="T179" s="116"/>
      <c r="U179" s="111"/>
      <c r="V179" s="172"/>
      <c r="W179" s="142"/>
      <c r="X179" s="968"/>
      <c r="Y179" s="969"/>
      <c r="Z179" s="969"/>
      <c r="AA179" s="969"/>
      <c r="AB179" s="969"/>
      <c r="AC179" s="969"/>
      <c r="AD179" s="969"/>
      <c r="AE179" s="969"/>
      <c r="AF179" s="969"/>
      <c r="AG179" s="969"/>
      <c r="AH179" s="969"/>
      <c r="AI179" s="969"/>
      <c r="AJ179" s="969"/>
      <c r="AK179" s="969"/>
      <c r="AL179" s="969"/>
      <c r="AM179" s="969"/>
      <c r="AN179" s="969"/>
      <c r="AO179" s="969"/>
      <c r="AP179" s="969"/>
      <c r="AQ179" s="969"/>
      <c r="AR179" s="970"/>
    </row>
    <row r="180" spans="1:44" ht="15" customHeight="1">
      <c r="A180" s="538"/>
      <c r="D180" s="171"/>
      <c r="E180" s="109"/>
      <c r="F180" s="111"/>
      <c r="G180" s="111"/>
      <c r="H180" s="111"/>
      <c r="I180" s="116"/>
      <c r="J180" s="116"/>
      <c r="K180" s="111"/>
      <c r="L180" s="172"/>
      <c r="M180" s="113"/>
      <c r="N180" s="171"/>
      <c r="O180" s="109"/>
      <c r="P180" s="111"/>
      <c r="Q180" s="111"/>
      <c r="R180" s="111"/>
      <c r="S180" s="116"/>
      <c r="T180" s="116"/>
      <c r="U180" s="111"/>
      <c r="V180" s="172"/>
      <c r="W180" s="117"/>
      <c r="X180" s="968"/>
      <c r="Y180" s="969"/>
      <c r="Z180" s="969"/>
      <c r="AA180" s="969"/>
      <c r="AB180" s="969"/>
      <c r="AC180" s="969"/>
      <c r="AD180" s="969"/>
      <c r="AE180" s="969"/>
      <c r="AF180" s="969"/>
      <c r="AG180" s="969"/>
      <c r="AH180" s="969"/>
      <c r="AI180" s="969"/>
      <c r="AJ180" s="969"/>
      <c r="AK180" s="969"/>
      <c r="AL180" s="969"/>
      <c r="AM180" s="969"/>
      <c r="AN180" s="969"/>
      <c r="AO180" s="969"/>
      <c r="AP180" s="969"/>
      <c r="AQ180" s="969"/>
      <c r="AR180" s="970"/>
    </row>
    <row r="181" spans="1:44" ht="15" customHeight="1">
      <c r="A181" s="538"/>
      <c r="D181" s="174"/>
      <c r="E181" s="175"/>
      <c r="F181" s="176"/>
      <c r="G181" s="176"/>
      <c r="H181" s="176"/>
      <c r="I181" s="175"/>
      <c r="J181" s="175"/>
      <c r="K181" s="176"/>
      <c r="L181" s="177"/>
      <c r="M181" s="113"/>
      <c r="N181" s="174"/>
      <c r="O181" s="175"/>
      <c r="P181" s="176"/>
      <c r="Q181" s="176"/>
      <c r="R181" s="176"/>
      <c r="S181" s="175"/>
      <c r="T181" s="175"/>
      <c r="U181" s="176"/>
      <c r="V181" s="177"/>
      <c r="W181" s="542"/>
      <c r="X181" s="971"/>
      <c r="Y181" s="972"/>
      <c r="Z181" s="972"/>
      <c r="AA181" s="972"/>
      <c r="AB181" s="972"/>
      <c r="AC181" s="972"/>
      <c r="AD181" s="972"/>
      <c r="AE181" s="972"/>
      <c r="AF181" s="972"/>
      <c r="AG181" s="972"/>
      <c r="AH181" s="972"/>
      <c r="AI181" s="972"/>
      <c r="AJ181" s="972"/>
      <c r="AK181" s="972"/>
      <c r="AL181" s="972"/>
      <c r="AM181" s="972"/>
      <c r="AN181" s="972"/>
      <c r="AO181" s="972"/>
      <c r="AP181" s="972"/>
      <c r="AQ181" s="972"/>
      <c r="AR181" s="973"/>
    </row>
    <row r="182" spans="24:44" ht="15" customHeight="1">
      <c r="X182" s="965" t="s">
        <v>216</v>
      </c>
      <c r="Y182" s="966"/>
      <c r="Z182" s="966"/>
      <c r="AA182" s="966"/>
      <c r="AB182" s="966"/>
      <c r="AC182" s="966"/>
      <c r="AD182" s="966"/>
      <c r="AE182" s="966"/>
      <c r="AF182" s="966"/>
      <c r="AG182" s="966"/>
      <c r="AH182" s="966"/>
      <c r="AI182" s="966"/>
      <c r="AJ182" s="966"/>
      <c r="AK182" s="966"/>
      <c r="AL182" s="966"/>
      <c r="AM182" s="966"/>
      <c r="AN182" s="966"/>
      <c r="AO182" s="966"/>
      <c r="AP182" s="966"/>
      <c r="AQ182" s="966"/>
      <c r="AR182" s="967"/>
    </row>
    <row r="183" spans="3:44" ht="15" customHeight="1">
      <c r="C183" s="119"/>
      <c r="D183" s="119"/>
      <c r="E183" s="119"/>
      <c r="F183" s="119"/>
      <c r="G183" s="119"/>
      <c r="H183" s="119"/>
      <c r="I183" s="119"/>
      <c r="J183" s="119"/>
      <c r="K183" s="119"/>
      <c r="L183" s="119"/>
      <c r="M183" s="119"/>
      <c r="N183" s="119"/>
      <c r="O183" s="119"/>
      <c r="P183" s="119"/>
      <c r="Q183" s="119"/>
      <c r="R183" s="119"/>
      <c r="S183" s="119"/>
      <c r="T183" s="119"/>
      <c r="U183" s="119"/>
      <c r="V183" s="120"/>
      <c r="W183" s="95"/>
      <c r="X183" s="968"/>
      <c r="Y183" s="969"/>
      <c r="Z183" s="969"/>
      <c r="AA183" s="969"/>
      <c r="AB183" s="969"/>
      <c r="AC183" s="969"/>
      <c r="AD183" s="969"/>
      <c r="AE183" s="969"/>
      <c r="AF183" s="969"/>
      <c r="AG183" s="969"/>
      <c r="AH183" s="969"/>
      <c r="AI183" s="969"/>
      <c r="AJ183" s="969"/>
      <c r="AK183" s="969"/>
      <c r="AL183" s="969"/>
      <c r="AM183" s="969"/>
      <c r="AN183" s="969"/>
      <c r="AO183" s="969"/>
      <c r="AP183" s="969"/>
      <c r="AQ183" s="969"/>
      <c r="AR183" s="970"/>
    </row>
    <row r="184" spans="3:44" ht="15" customHeight="1">
      <c r="C184" s="95"/>
      <c r="D184" s="95"/>
      <c r="E184" s="95"/>
      <c r="F184" s="95"/>
      <c r="G184" s="95"/>
      <c r="H184" s="95"/>
      <c r="I184" s="95"/>
      <c r="J184" s="95"/>
      <c r="K184" s="95"/>
      <c r="L184" s="95"/>
      <c r="M184" s="95"/>
      <c r="N184" s="95"/>
      <c r="O184" s="95"/>
      <c r="P184" s="95"/>
      <c r="Q184" s="95"/>
      <c r="R184" s="95"/>
      <c r="S184" s="95"/>
      <c r="T184" s="95"/>
      <c r="U184" s="185" t="s">
        <v>205</v>
      </c>
      <c r="V184" s="121"/>
      <c r="W184" s="95"/>
      <c r="X184" s="968"/>
      <c r="Y184" s="969"/>
      <c r="Z184" s="969"/>
      <c r="AA184" s="969"/>
      <c r="AB184" s="969"/>
      <c r="AC184" s="969"/>
      <c r="AD184" s="969"/>
      <c r="AE184" s="969"/>
      <c r="AF184" s="969"/>
      <c r="AG184" s="969"/>
      <c r="AH184" s="969"/>
      <c r="AI184" s="969"/>
      <c r="AJ184" s="969"/>
      <c r="AK184" s="969"/>
      <c r="AL184" s="969"/>
      <c r="AM184" s="969"/>
      <c r="AN184" s="969"/>
      <c r="AO184" s="969"/>
      <c r="AP184" s="969"/>
      <c r="AQ184" s="969"/>
      <c r="AR184" s="970"/>
    </row>
    <row r="185" spans="3:44" ht="15" customHeight="1">
      <c r="C185" s="95"/>
      <c r="D185" s="95"/>
      <c r="E185" s="95"/>
      <c r="F185" s="95"/>
      <c r="G185" s="95"/>
      <c r="H185" s="95"/>
      <c r="I185" s="95"/>
      <c r="J185" s="95"/>
      <c r="K185" s="95"/>
      <c r="L185" s="95"/>
      <c r="M185" s="95"/>
      <c r="N185" s="95"/>
      <c r="O185" s="95"/>
      <c r="P185" s="95"/>
      <c r="Q185" s="95"/>
      <c r="R185" s="95"/>
      <c r="S185" s="95"/>
      <c r="T185" s="95"/>
      <c r="U185" s="95"/>
      <c r="V185" s="121"/>
      <c r="W185" s="95"/>
      <c r="X185" s="968"/>
      <c r="Y185" s="969"/>
      <c r="Z185" s="969"/>
      <c r="AA185" s="969"/>
      <c r="AB185" s="969"/>
      <c r="AC185" s="969"/>
      <c r="AD185" s="969"/>
      <c r="AE185" s="969"/>
      <c r="AF185" s="969"/>
      <c r="AG185" s="969"/>
      <c r="AH185" s="969"/>
      <c r="AI185" s="969"/>
      <c r="AJ185" s="969"/>
      <c r="AK185" s="969"/>
      <c r="AL185" s="969"/>
      <c r="AM185" s="969"/>
      <c r="AN185" s="969"/>
      <c r="AO185" s="969"/>
      <c r="AP185" s="969"/>
      <c r="AQ185" s="969"/>
      <c r="AR185" s="970"/>
    </row>
    <row r="186" spans="3:44" ht="15" customHeight="1">
      <c r="C186" s="122"/>
      <c r="D186" s="122"/>
      <c r="E186" s="122"/>
      <c r="F186" s="122"/>
      <c r="G186" s="122"/>
      <c r="H186" s="122"/>
      <c r="I186" s="122"/>
      <c r="J186" s="122"/>
      <c r="K186" s="122"/>
      <c r="L186" s="122"/>
      <c r="M186" s="122"/>
      <c r="N186" s="122"/>
      <c r="O186" s="122"/>
      <c r="P186" s="122"/>
      <c r="Q186" s="122"/>
      <c r="R186" s="122"/>
      <c r="S186" s="122"/>
      <c r="T186" s="122"/>
      <c r="U186" s="122"/>
      <c r="V186" s="123"/>
      <c r="W186" s="95"/>
      <c r="X186" s="971"/>
      <c r="Y186" s="972"/>
      <c r="Z186" s="972"/>
      <c r="AA186" s="972"/>
      <c r="AB186" s="972"/>
      <c r="AC186" s="972"/>
      <c r="AD186" s="972"/>
      <c r="AE186" s="972"/>
      <c r="AF186" s="972"/>
      <c r="AG186" s="972"/>
      <c r="AH186" s="972"/>
      <c r="AI186" s="972"/>
      <c r="AJ186" s="972"/>
      <c r="AK186" s="972"/>
      <c r="AL186" s="972"/>
      <c r="AM186" s="972"/>
      <c r="AN186" s="972"/>
      <c r="AO186" s="972"/>
      <c r="AP186" s="972"/>
      <c r="AQ186" s="972"/>
      <c r="AR186" s="973"/>
    </row>
    <row r="187" spans="3:44" ht="22" customHeight="1">
      <c r="C187" s="95"/>
      <c r="D187" s="95"/>
      <c r="E187" s="95"/>
      <c r="F187" s="95"/>
      <c r="G187" s="95"/>
      <c r="H187" s="95"/>
      <c r="I187" s="95"/>
      <c r="J187" s="95"/>
      <c r="K187" s="95"/>
      <c r="L187" s="95"/>
      <c r="M187" s="95"/>
      <c r="N187" s="95"/>
      <c r="O187" s="95"/>
      <c r="P187" s="95"/>
      <c r="Q187" s="95"/>
      <c r="R187" s="95"/>
      <c r="S187" s="95"/>
      <c r="T187" s="95"/>
      <c r="U187" s="95"/>
      <c r="V187" s="95"/>
      <c r="W187" s="95"/>
      <c r="X187" s="350"/>
      <c r="Y187" s="350"/>
      <c r="Z187" s="350"/>
      <c r="AA187" s="350"/>
      <c r="AB187" s="350"/>
      <c r="AC187" s="350"/>
      <c r="AD187" s="350"/>
      <c r="AE187" s="350"/>
      <c r="AF187" s="350"/>
      <c r="AG187" s="350"/>
      <c r="AH187" s="350"/>
      <c r="AI187" s="350"/>
      <c r="AJ187" s="350"/>
      <c r="AK187" s="350"/>
      <c r="AL187" s="350"/>
      <c r="AM187" s="350"/>
      <c r="AN187" s="350"/>
      <c r="AO187" s="350"/>
      <c r="AP187" s="350"/>
      <c r="AQ187" s="350"/>
      <c r="AR187" s="350"/>
    </row>
    <row r="189" spans="3:44" ht="5" customHeight="1">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row>
    <row r="190" spans="3:44" ht="22" customHeight="1">
      <c r="C190" s="1"/>
      <c r="D190" s="164"/>
      <c r="E190" s="164"/>
      <c r="F190" s="164"/>
      <c r="G190" s="164"/>
      <c r="H190" s="164"/>
      <c r="I190" s="164"/>
      <c r="J190" s="164"/>
      <c r="K190" s="164"/>
      <c r="L190" s="164"/>
      <c r="M190" s="164"/>
      <c r="N190" s="164"/>
      <c r="O190" s="164"/>
      <c r="P190" s="164"/>
      <c r="Q190" s="164"/>
      <c r="R190" s="164"/>
      <c r="S190" s="164"/>
      <c r="T190" s="164"/>
      <c r="U190" s="164"/>
      <c r="V190" s="164"/>
      <c r="W190" s="1"/>
      <c r="X190" s="1"/>
      <c r="Y190" s="1"/>
      <c r="Z190" s="1"/>
      <c r="AA190" s="1"/>
      <c r="AB190" s="1"/>
      <c r="AC190" s="1"/>
      <c r="AD190" s="1"/>
      <c r="AE190" s="1"/>
      <c r="AF190" s="1"/>
      <c r="AG190" s="1"/>
      <c r="AH190" s="1"/>
      <c r="AI190" s="1"/>
      <c r="AJ190" s="1"/>
      <c r="AK190" s="1"/>
      <c r="AL190" s="1"/>
      <c r="AM190" s="1"/>
      <c r="AN190" s="1"/>
      <c r="AO190" s="1"/>
      <c r="AP190" s="1"/>
      <c r="AQ190" s="1"/>
      <c r="AR190" s="1"/>
    </row>
    <row r="191" spans="3:44" ht="31" customHeight="1">
      <c r="C191" s="96"/>
      <c r="D191" s="962" t="s">
        <v>237</v>
      </c>
      <c r="E191" s="963"/>
      <c r="F191" s="963"/>
      <c r="G191" s="963"/>
      <c r="H191" s="963"/>
      <c r="I191" s="963"/>
      <c r="J191" s="963"/>
      <c r="K191" s="963"/>
      <c r="L191" s="963"/>
      <c r="M191" s="963"/>
      <c r="N191" s="963"/>
      <c r="O191" s="963"/>
      <c r="P191" s="963"/>
      <c r="Q191" s="963"/>
      <c r="R191" s="963"/>
      <c r="S191" s="963"/>
      <c r="T191" s="963"/>
      <c r="U191" s="963"/>
      <c r="V191" s="964"/>
      <c r="X191" s="974" t="s">
        <v>79</v>
      </c>
      <c r="Y191" s="975"/>
      <c r="Z191" s="975"/>
      <c r="AA191" s="975"/>
      <c r="AB191" s="975"/>
      <c r="AC191" s="975"/>
      <c r="AD191" s="976"/>
      <c r="AE191" s="977" t="s">
        <v>76</v>
      </c>
      <c r="AF191" s="975"/>
      <c r="AG191" s="975"/>
      <c r="AH191" s="975"/>
      <c r="AI191" s="975"/>
      <c r="AJ191" s="975"/>
      <c r="AK191" s="976"/>
      <c r="AL191" s="977" t="s">
        <v>77</v>
      </c>
      <c r="AM191" s="975"/>
      <c r="AN191" s="975"/>
      <c r="AO191" s="975"/>
      <c r="AP191" s="975"/>
      <c r="AQ191" s="975"/>
      <c r="AR191" s="976"/>
    </row>
    <row r="192" spans="3:44" ht="18" customHeight="1">
      <c r="C192" s="96"/>
      <c r="D192" s="947" t="s">
        <v>220</v>
      </c>
      <c r="E192" s="1015"/>
      <c r="F192" s="1015"/>
      <c r="G192" s="1015"/>
      <c r="H192" s="1015"/>
      <c r="I192" s="1015"/>
      <c r="J192" s="1015"/>
      <c r="K192" s="1015"/>
      <c r="L192" s="1015"/>
      <c r="M192" s="1015"/>
      <c r="N192" s="1015"/>
      <c r="O192" s="1015"/>
      <c r="P192" s="1015"/>
      <c r="Q192" s="1015"/>
      <c r="R192" s="1015"/>
      <c r="S192" s="1015"/>
      <c r="T192" s="1015"/>
      <c r="U192" s="1015"/>
      <c r="V192" s="1016"/>
      <c r="W192" s="99"/>
      <c r="X192" s="996"/>
      <c r="Y192" s="997"/>
      <c r="Z192" s="997"/>
      <c r="AA192" s="997"/>
      <c r="AB192" s="997"/>
      <c r="AC192" s="997"/>
      <c r="AD192" s="1011"/>
      <c r="AE192" s="1012"/>
      <c r="AF192" s="999"/>
      <c r="AG192" s="999"/>
      <c r="AH192" s="999"/>
      <c r="AI192" s="999"/>
      <c r="AJ192" s="999"/>
      <c r="AK192" s="1000"/>
      <c r="AL192" s="1005"/>
      <c r="AM192" s="999"/>
      <c r="AN192" s="999"/>
      <c r="AO192" s="999"/>
      <c r="AP192" s="999"/>
      <c r="AQ192" s="999"/>
      <c r="AR192" s="1006"/>
    </row>
    <row r="193" spans="3:44" ht="18" customHeight="1">
      <c r="C193" s="96"/>
      <c r="D193" s="962" t="s">
        <v>223</v>
      </c>
      <c r="E193" s="963"/>
      <c r="F193" s="963"/>
      <c r="G193" s="963"/>
      <c r="H193" s="963"/>
      <c r="I193" s="963"/>
      <c r="J193" s="963"/>
      <c r="K193" s="963"/>
      <c r="L193" s="963"/>
      <c r="M193" s="963"/>
      <c r="N193" s="963"/>
      <c r="O193" s="963"/>
      <c r="P193" s="963"/>
      <c r="Q193" s="963"/>
      <c r="R193" s="963"/>
      <c r="S193" s="963"/>
      <c r="T193" s="963"/>
      <c r="U193" s="963"/>
      <c r="V193" s="964"/>
      <c r="W193" s="99"/>
      <c r="X193" s="996"/>
      <c r="Y193" s="997"/>
      <c r="Z193" s="997"/>
      <c r="AA193" s="997"/>
      <c r="AB193" s="997"/>
      <c r="AC193" s="997"/>
      <c r="AD193" s="1011"/>
      <c r="AE193" s="1013"/>
      <c r="AF193" s="1001"/>
      <c r="AG193" s="1001"/>
      <c r="AH193" s="1001"/>
      <c r="AI193" s="1001"/>
      <c r="AJ193" s="1001"/>
      <c r="AK193" s="1002"/>
      <c r="AL193" s="1007"/>
      <c r="AM193" s="1001"/>
      <c r="AN193" s="1001"/>
      <c r="AO193" s="1001"/>
      <c r="AP193" s="1001"/>
      <c r="AQ193" s="1001"/>
      <c r="AR193" s="1008"/>
    </row>
    <row r="194" spans="3:44" ht="18" customHeight="1">
      <c r="C194" s="96"/>
      <c r="D194" s="979" t="s">
        <v>214</v>
      </c>
      <c r="E194" s="980"/>
      <c r="F194" s="980"/>
      <c r="G194" s="980"/>
      <c r="H194" s="980"/>
      <c r="I194" s="980"/>
      <c r="J194" s="980"/>
      <c r="K194" s="980"/>
      <c r="L194" s="980"/>
      <c r="M194" s="980"/>
      <c r="N194" s="980"/>
      <c r="O194" s="980"/>
      <c r="P194" s="980"/>
      <c r="Q194" s="980"/>
      <c r="R194" s="980"/>
      <c r="S194" s="980"/>
      <c r="T194" s="980"/>
      <c r="U194" s="980"/>
      <c r="V194" s="981"/>
      <c r="W194" s="99"/>
      <c r="X194" s="996"/>
      <c r="Y194" s="997"/>
      <c r="Z194" s="997"/>
      <c r="AA194" s="997"/>
      <c r="AB194" s="997"/>
      <c r="AC194" s="997"/>
      <c r="AD194" s="1011"/>
      <c r="AE194" s="1013"/>
      <c r="AF194" s="1001"/>
      <c r="AG194" s="1001"/>
      <c r="AH194" s="1001"/>
      <c r="AI194" s="1001"/>
      <c r="AJ194" s="1001"/>
      <c r="AK194" s="1002"/>
      <c r="AL194" s="1007"/>
      <c r="AM194" s="1001"/>
      <c r="AN194" s="1001"/>
      <c r="AO194" s="1001"/>
      <c r="AP194" s="1001"/>
      <c r="AQ194" s="1001"/>
      <c r="AR194" s="1008"/>
    </row>
    <row r="195" spans="3:44" ht="18" customHeight="1">
      <c r="C195" s="96"/>
      <c r="D195" s="982"/>
      <c r="E195" s="983"/>
      <c r="F195" s="983"/>
      <c r="G195" s="983"/>
      <c r="H195" s="983"/>
      <c r="I195" s="983"/>
      <c r="J195" s="983"/>
      <c r="K195" s="983"/>
      <c r="L195" s="983"/>
      <c r="M195" s="983"/>
      <c r="N195" s="983"/>
      <c r="O195" s="983"/>
      <c r="P195" s="983"/>
      <c r="Q195" s="983"/>
      <c r="R195" s="983"/>
      <c r="S195" s="983"/>
      <c r="T195" s="983"/>
      <c r="U195" s="983"/>
      <c r="V195" s="984"/>
      <c r="W195" s="99"/>
      <c r="X195" s="996"/>
      <c r="Y195" s="997"/>
      <c r="Z195" s="997"/>
      <c r="AA195" s="997"/>
      <c r="AB195" s="997"/>
      <c r="AC195" s="997"/>
      <c r="AD195" s="1011"/>
      <c r="AE195" s="1014"/>
      <c r="AF195" s="1003"/>
      <c r="AG195" s="1003"/>
      <c r="AH195" s="1003"/>
      <c r="AI195" s="1003"/>
      <c r="AJ195" s="1003"/>
      <c r="AK195" s="1004"/>
      <c r="AL195" s="1009"/>
      <c r="AM195" s="1003"/>
      <c r="AN195" s="1003"/>
      <c r="AO195" s="1003"/>
      <c r="AP195" s="1003"/>
      <c r="AQ195" s="1003"/>
      <c r="AR195" s="1010"/>
    </row>
    <row r="196" spans="3:44" ht="15" customHeight="1">
      <c r="C196" s="100"/>
      <c r="D196" s="101"/>
      <c r="E196" s="102"/>
      <c r="F196" s="102"/>
      <c r="G196" s="102"/>
      <c r="H196" s="97"/>
      <c r="I196" s="101"/>
      <c r="J196" s="97"/>
      <c r="K196" s="97"/>
      <c r="L196" s="97"/>
      <c r="M196" s="98"/>
      <c r="N196" s="101"/>
      <c r="O196" s="102"/>
      <c r="P196" s="102"/>
      <c r="Q196" s="102"/>
      <c r="R196" s="97"/>
      <c r="S196" s="101"/>
      <c r="T196" s="97"/>
      <c r="U196" s="97"/>
      <c r="V196" s="97"/>
      <c r="W196" s="542"/>
      <c r="X196" s="543"/>
      <c r="Y196" s="543"/>
      <c r="Z196" s="543"/>
      <c r="AA196" s="543"/>
      <c r="AB196" s="143"/>
      <c r="AC196" s="143"/>
      <c r="AD196" s="143"/>
      <c r="AE196" s="143"/>
      <c r="AF196" s="143"/>
      <c r="AG196" s="143"/>
      <c r="AH196" s="143"/>
      <c r="AI196" s="143"/>
      <c r="AJ196" s="143"/>
      <c r="AK196" s="143"/>
      <c r="AL196" s="143"/>
      <c r="AM196" s="143"/>
      <c r="AN196" s="143"/>
      <c r="AO196" s="143"/>
      <c r="AP196" s="143"/>
      <c r="AQ196" s="143"/>
      <c r="AR196" s="143"/>
    </row>
    <row r="197" spans="1:44" ht="15" customHeight="1">
      <c r="A197" s="582" t="s">
        <v>13</v>
      </c>
      <c r="D197" s="165"/>
      <c r="E197" s="166"/>
      <c r="F197" s="167"/>
      <c r="G197" s="166"/>
      <c r="H197" s="166"/>
      <c r="I197" s="167"/>
      <c r="J197" s="166"/>
      <c r="K197" s="166"/>
      <c r="L197" s="168"/>
      <c r="M197" s="103"/>
      <c r="N197" s="165"/>
      <c r="O197" s="166"/>
      <c r="P197" s="167"/>
      <c r="Q197" s="166"/>
      <c r="R197" s="166"/>
      <c r="S197" s="167"/>
      <c r="T197" s="166"/>
      <c r="U197" s="166"/>
      <c r="V197" s="168"/>
      <c r="W197" s="99"/>
      <c r="X197" s="985" t="s">
        <v>78</v>
      </c>
      <c r="Y197" s="986"/>
      <c r="Z197" s="986"/>
      <c r="AA197" s="986"/>
      <c r="AB197" s="986"/>
      <c r="AC197" s="986"/>
      <c r="AD197" s="986"/>
      <c r="AE197" s="986"/>
      <c r="AF197" s="986"/>
      <c r="AG197" s="986"/>
      <c r="AH197" s="986"/>
      <c r="AI197" s="986"/>
      <c r="AJ197" s="986"/>
      <c r="AK197" s="986"/>
      <c r="AL197" s="986"/>
      <c r="AM197" s="986"/>
      <c r="AN197" s="986"/>
      <c r="AO197" s="986"/>
      <c r="AP197" s="986"/>
      <c r="AQ197" s="986"/>
      <c r="AR197" s="987"/>
    </row>
    <row r="198" spans="1:44" ht="15" customHeight="1">
      <c r="A198" s="538"/>
      <c r="D198" s="169"/>
      <c r="E198" s="104"/>
      <c r="F198" s="105"/>
      <c r="G198" s="104"/>
      <c r="H198" s="106"/>
      <c r="I198" s="107"/>
      <c r="J198" s="106"/>
      <c r="K198" s="106"/>
      <c r="L198" s="170"/>
      <c r="M198" s="108"/>
      <c r="N198" s="169"/>
      <c r="O198" s="104"/>
      <c r="P198" s="105"/>
      <c r="Q198" s="104"/>
      <c r="R198" s="106"/>
      <c r="S198" s="107"/>
      <c r="T198" s="106"/>
      <c r="U198" s="106"/>
      <c r="V198" s="170"/>
      <c r="W198" s="542"/>
      <c r="X198" s="965" t="s">
        <v>219</v>
      </c>
      <c r="Y198" s="966"/>
      <c r="Z198" s="966"/>
      <c r="AA198" s="966"/>
      <c r="AB198" s="966"/>
      <c r="AC198" s="966"/>
      <c r="AD198" s="966"/>
      <c r="AE198" s="966"/>
      <c r="AF198" s="966"/>
      <c r="AG198" s="966"/>
      <c r="AH198" s="966"/>
      <c r="AI198" s="966"/>
      <c r="AJ198" s="966"/>
      <c r="AK198" s="966"/>
      <c r="AL198" s="966"/>
      <c r="AM198" s="966"/>
      <c r="AN198" s="966"/>
      <c r="AO198" s="966"/>
      <c r="AP198" s="966"/>
      <c r="AQ198" s="966"/>
      <c r="AR198" s="967"/>
    </row>
    <row r="199" spans="1:44" ht="15" customHeight="1">
      <c r="A199" s="538"/>
      <c r="D199" s="171"/>
      <c r="E199" s="109"/>
      <c r="F199" s="110"/>
      <c r="G199" s="111"/>
      <c r="H199" s="111"/>
      <c r="I199" s="112"/>
      <c r="J199" s="109"/>
      <c r="K199" s="111"/>
      <c r="L199" s="172"/>
      <c r="M199" s="113"/>
      <c r="N199" s="171"/>
      <c r="O199" s="109"/>
      <c r="P199" s="110"/>
      <c r="Q199" s="111"/>
      <c r="R199" s="111"/>
      <c r="S199" s="112"/>
      <c r="T199" s="109"/>
      <c r="U199" s="111"/>
      <c r="V199" s="172"/>
      <c r="W199" s="542"/>
      <c r="X199" s="968"/>
      <c r="Y199" s="969"/>
      <c r="Z199" s="969"/>
      <c r="AA199" s="969"/>
      <c r="AB199" s="969"/>
      <c r="AC199" s="969"/>
      <c r="AD199" s="969"/>
      <c r="AE199" s="969"/>
      <c r="AF199" s="969"/>
      <c r="AG199" s="969"/>
      <c r="AH199" s="969"/>
      <c r="AI199" s="969"/>
      <c r="AJ199" s="969"/>
      <c r="AK199" s="969"/>
      <c r="AL199" s="969"/>
      <c r="AM199" s="969"/>
      <c r="AN199" s="969"/>
      <c r="AO199" s="969"/>
      <c r="AP199" s="969"/>
      <c r="AQ199" s="969"/>
      <c r="AR199" s="970"/>
    </row>
    <row r="200" spans="1:44" ht="15" customHeight="1">
      <c r="A200" s="538"/>
      <c r="D200" s="171"/>
      <c r="E200" s="109"/>
      <c r="F200" s="110"/>
      <c r="G200" s="111"/>
      <c r="H200" s="111"/>
      <c r="I200" s="112"/>
      <c r="J200" s="109"/>
      <c r="K200" s="111"/>
      <c r="L200" s="172"/>
      <c r="M200" s="113"/>
      <c r="N200" s="171"/>
      <c r="O200" s="109"/>
      <c r="P200" s="110"/>
      <c r="Q200" s="111"/>
      <c r="R200" s="111"/>
      <c r="S200" s="112"/>
      <c r="T200" s="109"/>
      <c r="U200" s="111"/>
      <c r="V200" s="172"/>
      <c r="W200" s="542"/>
      <c r="X200" s="968"/>
      <c r="Y200" s="969"/>
      <c r="Z200" s="969"/>
      <c r="AA200" s="969"/>
      <c r="AB200" s="969"/>
      <c r="AC200" s="969"/>
      <c r="AD200" s="969"/>
      <c r="AE200" s="969"/>
      <c r="AF200" s="969"/>
      <c r="AG200" s="969"/>
      <c r="AH200" s="969"/>
      <c r="AI200" s="969"/>
      <c r="AJ200" s="969"/>
      <c r="AK200" s="969"/>
      <c r="AL200" s="969"/>
      <c r="AM200" s="969"/>
      <c r="AN200" s="969"/>
      <c r="AO200" s="969"/>
      <c r="AP200" s="969"/>
      <c r="AQ200" s="969"/>
      <c r="AR200" s="970"/>
    </row>
    <row r="201" spans="1:44" ht="15" customHeight="1">
      <c r="A201" s="538"/>
      <c r="D201" s="171"/>
      <c r="E201" s="109"/>
      <c r="F201" s="110"/>
      <c r="G201" s="111"/>
      <c r="H201" s="111"/>
      <c r="I201" s="112"/>
      <c r="J201" s="109"/>
      <c r="K201" s="111"/>
      <c r="L201" s="172"/>
      <c r="M201" s="113"/>
      <c r="N201" s="171"/>
      <c r="O201" s="109"/>
      <c r="P201" s="110"/>
      <c r="Q201" s="111"/>
      <c r="R201" s="111"/>
      <c r="S201" s="112"/>
      <c r="T201" s="109"/>
      <c r="U201" s="111"/>
      <c r="V201" s="172"/>
      <c r="W201" s="542"/>
      <c r="X201" s="968"/>
      <c r="Y201" s="969"/>
      <c r="Z201" s="969"/>
      <c r="AA201" s="969"/>
      <c r="AB201" s="969"/>
      <c r="AC201" s="969"/>
      <c r="AD201" s="969"/>
      <c r="AE201" s="969"/>
      <c r="AF201" s="969"/>
      <c r="AG201" s="969"/>
      <c r="AH201" s="969"/>
      <c r="AI201" s="969"/>
      <c r="AJ201" s="969"/>
      <c r="AK201" s="969"/>
      <c r="AL201" s="969"/>
      <c r="AM201" s="969"/>
      <c r="AN201" s="969"/>
      <c r="AO201" s="969"/>
      <c r="AP201" s="969"/>
      <c r="AQ201" s="969"/>
      <c r="AR201" s="970"/>
    </row>
    <row r="202" spans="1:44" ht="15" customHeight="1">
      <c r="A202" s="538"/>
      <c r="D202" s="171"/>
      <c r="E202" s="109"/>
      <c r="F202" s="110"/>
      <c r="G202" s="111"/>
      <c r="H202" s="111"/>
      <c r="I202" s="112"/>
      <c r="J202" s="109"/>
      <c r="K202" s="111"/>
      <c r="L202" s="172"/>
      <c r="M202" s="113"/>
      <c r="N202" s="171"/>
      <c r="O202" s="109"/>
      <c r="P202" s="110"/>
      <c r="Q202" s="111"/>
      <c r="R202" s="111"/>
      <c r="S202" s="112"/>
      <c r="T202" s="109"/>
      <c r="U202" s="111"/>
      <c r="V202" s="172"/>
      <c r="W202" s="542"/>
      <c r="X202" s="971"/>
      <c r="Y202" s="972"/>
      <c r="Z202" s="972"/>
      <c r="AA202" s="972"/>
      <c r="AB202" s="972"/>
      <c r="AC202" s="972"/>
      <c r="AD202" s="972"/>
      <c r="AE202" s="972"/>
      <c r="AF202" s="972"/>
      <c r="AG202" s="972"/>
      <c r="AH202" s="972"/>
      <c r="AI202" s="972"/>
      <c r="AJ202" s="972"/>
      <c r="AK202" s="972"/>
      <c r="AL202" s="972"/>
      <c r="AM202" s="972"/>
      <c r="AN202" s="972"/>
      <c r="AO202" s="972"/>
      <c r="AP202" s="972"/>
      <c r="AQ202" s="972"/>
      <c r="AR202" s="973"/>
    </row>
    <row r="203" spans="1:44" ht="15" customHeight="1">
      <c r="A203" s="538"/>
      <c r="D203" s="171"/>
      <c r="E203" s="109"/>
      <c r="F203" s="110"/>
      <c r="G203" s="111"/>
      <c r="H203" s="111"/>
      <c r="I203" s="112"/>
      <c r="J203" s="109"/>
      <c r="K203" s="111"/>
      <c r="L203" s="172"/>
      <c r="M203" s="113"/>
      <c r="N203" s="171"/>
      <c r="O203" s="109"/>
      <c r="P203" s="110"/>
      <c r="Q203" s="111"/>
      <c r="R203" s="111"/>
      <c r="S203" s="112"/>
      <c r="T203" s="109"/>
      <c r="U203" s="111"/>
      <c r="V203" s="172"/>
      <c r="W203" s="542"/>
      <c r="X203" s="979" t="s">
        <v>218</v>
      </c>
      <c r="Y203" s="980"/>
      <c r="Z203" s="980"/>
      <c r="AA203" s="980"/>
      <c r="AB203" s="980"/>
      <c r="AC203" s="980"/>
      <c r="AD203" s="980"/>
      <c r="AE203" s="980"/>
      <c r="AF203" s="980"/>
      <c r="AG203" s="980"/>
      <c r="AH203" s="980"/>
      <c r="AI203" s="980"/>
      <c r="AJ203" s="980"/>
      <c r="AK203" s="980"/>
      <c r="AL203" s="980"/>
      <c r="AM203" s="980"/>
      <c r="AN203" s="980"/>
      <c r="AO203" s="980"/>
      <c r="AP203" s="980"/>
      <c r="AQ203" s="980"/>
      <c r="AR203" s="981"/>
    </row>
    <row r="204" spans="1:44" ht="15" customHeight="1">
      <c r="A204" s="538"/>
      <c r="D204" s="178"/>
      <c r="E204" s="179"/>
      <c r="F204" s="180"/>
      <c r="G204" s="180"/>
      <c r="H204" s="180"/>
      <c r="I204" s="181"/>
      <c r="J204" s="181"/>
      <c r="K204" s="182"/>
      <c r="L204" s="183"/>
      <c r="M204" s="113"/>
      <c r="N204" s="178"/>
      <c r="O204" s="179"/>
      <c r="P204" s="180"/>
      <c r="Q204" s="180"/>
      <c r="R204" s="180"/>
      <c r="S204" s="181"/>
      <c r="T204" s="181"/>
      <c r="U204" s="182"/>
      <c r="V204" s="183"/>
      <c r="W204" s="542"/>
      <c r="X204" s="988"/>
      <c r="Y204" s="989"/>
      <c r="Z204" s="989"/>
      <c r="AA204" s="989"/>
      <c r="AB204" s="989"/>
      <c r="AC204" s="989"/>
      <c r="AD204" s="989"/>
      <c r="AE204" s="989"/>
      <c r="AF204" s="989"/>
      <c r="AG204" s="989"/>
      <c r="AH204" s="989"/>
      <c r="AI204" s="989"/>
      <c r="AJ204" s="989"/>
      <c r="AK204" s="989"/>
      <c r="AL204" s="989"/>
      <c r="AM204" s="989"/>
      <c r="AN204" s="989"/>
      <c r="AO204" s="989"/>
      <c r="AP204" s="989"/>
      <c r="AQ204" s="989"/>
      <c r="AR204" s="990"/>
    </row>
    <row r="205" spans="1:44" ht="15" customHeight="1">
      <c r="A205" s="538"/>
      <c r="D205" s="171"/>
      <c r="E205" s="109"/>
      <c r="F205" s="114"/>
      <c r="G205" s="114"/>
      <c r="H205" s="114"/>
      <c r="I205" s="115"/>
      <c r="J205" s="115"/>
      <c r="K205" s="111"/>
      <c r="L205" s="172"/>
      <c r="M205" s="113"/>
      <c r="N205" s="171"/>
      <c r="O205" s="109"/>
      <c r="P205" s="114"/>
      <c r="Q205" s="114"/>
      <c r="R205" s="114"/>
      <c r="S205" s="115"/>
      <c r="T205" s="115"/>
      <c r="U205" s="111"/>
      <c r="V205" s="172"/>
      <c r="W205" s="543"/>
      <c r="X205" s="988"/>
      <c r="Y205" s="989"/>
      <c r="Z205" s="989"/>
      <c r="AA205" s="989"/>
      <c r="AB205" s="989"/>
      <c r="AC205" s="989"/>
      <c r="AD205" s="989"/>
      <c r="AE205" s="989"/>
      <c r="AF205" s="989"/>
      <c r="AG205" s="989"/>
      <c r="AH205" s="989"/>
      <c r="AI205" s="989"/>
      <c r="AJ205" s="989"/>
      <c r="AK205" s="989"/>
      <c r="AL205" s="989"/>
      <c r="AM205" s="989"/>
      <c r="AN205" s="989"/>
      <c r="AO205" s="989"/>
      <c r="AP205" s="989"/>
      <c r="AQ205" s="989"/>
      <c r="AR205" s="990"/>
    </row>
    <row r="206" spans="1:44" ht="15" customHeight="1">
      <c r="A206" s="538"/>
      <c r="D206" s="174"/>
      <c r="E206" s="175"/>
      <c r="F206" s="185"/>
      <c r="G206" s="185"/>
      <c r="H206" s="186"/>
      <c r="I206" s="187"/>
      <c r="J206" s="187"/>
      <c r="K206" s="176"/>
      <c r="L206" s="177"/>
      <c r="M206" s="113"/>
      <c r="N206" s="174"/>
      <c r="O206" s="175"/>
      <c r="P206" s="185"/>
      <c r="Q206" s="185"/>
      <c r="R206" s="186"/>
      <c r="S206" s="187"/>
      <c r="T206" s="187"/>
      <c r="U206" s="176"/>
      <c r="V206" s="177"/>
      <c r="W206" s="142"/>
      <c r="X206" s="988"/>
      <c r="Y206" s="989"/>
      <c r="Z206" s="989"/>
      <c r="AA206" s="989"/>
      <c r="AB206" s="989"/>
      <c r="AC206" s="989"/>
      <c r="AD206" s="989"/>
      <c r="AE206" s="989"/>
      <c r="AF206" s="989"/>
      <c r="AG206" s="989"/>
      <c r="AH206" s="989"/>
      <c r="AI206" s="989"/>
      <c r="AJ206" s="989"/>
      <c r="AK206" s="989"/>
      <c r="AL206" s="989"/>
      <c r="AM206" s="989"/>
      <c r="AN206" s="989"/>
      <c r="AO206" s="989"/>
      <c r="AP206" s="989"/>
      <c r="AQ206" s="989"/>
      <c r="AR206" s="990"/>
    </row>
    <row r="207" spans="1:44" ht="15" customHeight="1">
      <c r="A207" s="538"/>
      <c r="D207" s="184"/>
      <c r="E207" s="106"/>
      <c r="F207" s="97"/>
      <c r="G207" s="97"/>
      <c r="H207" s="97"/>
      <c r="I207" s="115"/>
      <c r="J207" s="115"/>
      <c r="K207" s="106"/>
      <c r="L207" s="173"/>
      <c r="M207" s="113"/>
      <c r="N207" s="184"/>
      <c r="O207" s="106"/>
      <c r="P207" s="97"/>
      <c r="Q207" s="97"/>
      <c r="R207" s="97"/>
      <c r="S207" s="115"/>
      <c r="T207" s="115"/>
      <c r="U207" s="106"/>
      <c r="V207" s="173"/>
      <c r="W207" s="117"/>
      <c r="X207" s="991"/>
      <c r="Y207" s="992"/>
      <c r="Z207" s="992"/>
      <c r="AA207" s="992"/>
      <c r="AB207" s="992"/>
      <c r="AC207" s="992"/>
      <c r="AD207" s="992"/>
      <c r="AE207" s="992"/>
      <c r="AF207" s="992"/>
      <c r="AG207" s="992"/>
      <c r="AH207" s="992"/>
      <c r="AI207" s="992"/>
      <c r="AJ207" s="992"/>
      <c r="AK207" s="992"/>
      <c r="AL207" s="992"/>
      <c r="AM207" s="992"/>
      <c r="AN207" s="992"/>
      <c r="AO207" s="992"/>
      <c r="AP207" s="992"/>
      <c r="AQ207" s="992"/>
      <c r="AR207" s="993"/>
    </row>
    <row r="208" spans="1:44" ht="15" customHeight="1">
      <c r="A208" s="538"/>
      <c r="D208" s="169"/>
      <c r="E208" s="104"/>
      <c r="F208" s="104"/>
      <c r="G208" s="104"/>
      <c r="H208" s="106"/>
      <c r="I208" s="118"/>
      <c r="J208" s="106"/>
      <c r="K208" s="106"/>
      <c r="L208" s="173"/>
      <c r="M208" s="113"/>
      <c r="N208" s="169"/>
      <c r="O208" s="104"/>
      <c r="P208" s="104"/>
      <c r="Q208" s="104"/>
      <c r="R208" s="106"/>
      <c r="S208" s="118"/>
      <c r="T208" s="106"/>
      <c r="U208" s="106"/>
      <c r="V208" s="173"/>
      <c r="W208" s="542"/>
      <c r="X208" s="979" t="s">
        <v>229</v>
      </c>
      <c r="Y208" s="980"/>
      <c r="Z208" s="980"/>
      <c r="AA208" s="980"/>
      <c r="AB208" s="980"/>
      <c r="AC208" s="980"/>
      <c r="AD208" s="980"/>
      <c r="AE208" s="980"/>
      <c r="AF208" s="980"/>
      <c r="AG208" s="980"/>
      <c r="AH208" s="980"/>
      <c r="AI208" s="980"/>
      <c r="AJ208" s="980"/>
      <c r="AK208" s="980"/>
      <c r="AL208" s="980"/>
      <c r="AM208" s="980"/>
      <c r="AN208" s="980"/>
      <c r="AO208" s="980"/>
      <c r="AP208" s="980"/>
      <c r="AQ208" s="980"/>
      <c r="AR208" s="981"/>
    </row>
    <row r="209" spans="1:44" ht="15" customHeight="1">
      <c r="A209" s="538"/>
      <c r="D209" s="174"/>
      <c r="E209" s="175"/>
      <c r="F209" s="176"/>
      <c r="G209" s="176"/>
      <c r="H209" s="176"/>
      <c r="I209" s="175"/>
      <c r="J209" s="175"/>
      <c r="K209" s="176"/>
      <c r="L209" s="177"/>
      <c r="M209" s="113"/>
      <c r="N209" s="174"/>
      <c r="O209" s="175"/>
      <c r="P209" s="176"/>
      <c r="Q209" s="176"/>
      <c r="R209" s="176"/>
      <c r="S209" s="175"/>
      <c r="T209" s="175"/>
      <c r="U209" s="176"/>
      <c r="V209" s="177"/>
      <c r="W209" s="142"/>
      <c r="X209" s="988"/>
      <c r="Y209" s="989"/>
      <c r="Z209" s="989"/>
      <c r="AA209" s="989"/>
      <c r="AB209" s="989"/>
      <c r="AC209" s="989"/>
      <c r="AD209" s="989"/>
      <c r="AE209" s="989"/>
      <c r="AF209" s="989"/>
      <c r="AG209" s="989"/>
      <c r="AH209" s="989"/>
      <c r="AI209" s="989"/>
      <c r="AJ209" s="989"/>
      <c r="AK209" s="989"/>
      <c r="AL209" s="989"/>
      <c r="AM209" s="989"/>
      <c r="AN209" s="989"/>
      <c r="AO209" s="989"/>
      <c r="AP209" s="989"/>
      <c r="AQ209" s="989"/>
      <c r="AR209" s="990"/>
    </row>
    <row r="210" spans="1:44" ht="15" customHeight="1">
      <c r="A210" s="538"/>
      <c r="D210" s="171"/>
      <c r="E210" s="109"/>
      <c r="F210" s="111"/>
      <c r="G210" s="111"/>
      <c r="H210" s="111"/>
      <c r="I210" s="109"/>
      <c r="J210" s="109"/>
      <c r="K210" s="111"/>
      <c r="L210" s="172"/>
      <c r="M210" s="113"/>
      <c r="N210" s="171"/>
      <c r="O210" s="109"/>
      <c r="P210" s="111"/>
      <c r="Q210" s="111"/>
      <c r="R210" s="111"/>
      <c r="S210" s="109"/>
      <c r="T210" s="109"/>
      <c r="U210" s="111"/>
      <c r="V210" s="172"/>
      <c r="W210" s="117"/>
      <c r="X210" s="988"/>
      <c r="Y210" s="989"/>
      <c r="Z210" s="989"/>
      <c r="AA210" s="989"/>
      <c r="AB210" s="989"/>
      <c r="AC210" s="989"/>
      <c r="AD210" s="989"/>
      <c r="AE210" s="989"/>
      <c r="AF210" s="989"/>
      <c r="AG210" s="989"/>
      <c r="AH210" s="989"/>
      <c r="AI210" s="989"/>
      <c r="AJ210" s="989"/>
      <c r="AK210" s="989"/>
      <c r="AL210" s="989"/>
      <c r="AM210" s="989"/>
      <c r="AN210" s="989"/>
      <c r="AO210" s="989"/>
      <c r="AP210" s="989"/>
      <c r="AQ210" s="989"/>
      <c r="AR210" s="990"/>
    </row>
    <row r="211" spans="1:44" ht="15" customHeight="1">
      <c r="A211" s="538"/>
      <c r="D211" s="171"/>
      <c r="E211" s="109"/>
      <c r="F211" s="111"/>
      <c r="G211" s="111"/>
      <c r="H211" s="111"/>
      <c r="I211" s="109"/>
      <c r="J211" s="109"/>
      <c r="K211" s="111"/>
      <c r="L211" s="172"/>
      <c r="M211" s="113"/>
      <c r="N211" s="171"/>
      <c r="O211" s="109"/>
      <c r="P211" s="111"/>
      <c r="Q211" s="111"/>
      <c r="R211" s="111"/>
      <c r="S211" s="109"/>
      <c r="T211" s="109"/>
      <c r="U211" s="111"/>
      <c r="V211" s="172"/>
      <c r="W211" s="542"/>
      <c r="X211" s="988"/>
      <c r="Y211" s="989"/>
      <c r="Z211" s="989"/>
      <c r="AA211" s="989"/>
      <c r="AB211" s="989"/>
      <c r="AC211" s="989"/>
      <c r="AD211" s="989"/>
      <c r="AE211" s="989"/>
      <c r="AF211" s="989"/>
      <c r="AG211" s="989"/>
      <c r="AH211" s="989"/>
      <c r="AI211" s="989"/>
      <c r="AJ211" s="989"/>
      <c r="AK211" s="989"/>
      <c r="AL211" s="989"/>
      <c r="AM211" s="989"/>
      <c r="AN211" s="989"/>
      <c r="AO211" s="989"/>
      <c r="AP211" s="989"/>
      <c r="AQ211" s="989"/>
      <c r="AR211" s="990"/>
    </row>
    <row r="212" spans="1:44" ht="15" customHeight="1">
      <c r="A212" s="538"/>
      <c r="D212" s="171"/>
      <c r="E212" s="109"/>
      <c r="F212" s="111"/>
      <c r="G212" s="111"/>
      <c r="H212" s="111"/>
      <c r="I212" s="109"/>
      <c r="J212" s="109"/>
      <c r="K212" s="111"/>
      <c r="L212" s="172"/>
      <c r="M212" s="113"/>
      <c r="N212" s="171"/>
      <c r="O212" s="109"/>
      <c r="P212" s="111"/>
      <c r="Q212" s="111"/>
      <c r="R212" s="111"/>
      <c r="S212" s="109"/>
      <c r="T212" s="109"/>
      <c r="U212" s="111"/>
      <c r="V212" s="172"/>
      <c r="W212" s="142"/>
      <c r="X212" s="991"/>
      <c r="Y212" s="992"/>
      <c r="Z212" s="992"/>
      <c r="AA212" s="992"/>
      <c r="AB212" s="992"/>
      <c r="AC212" s="992"/>
      <c r="AD212" s="992"/>
      <c r="AE212" s="992"/>
      <c r="AF212" s="992"/>
      <c r="AG212" s="992"/>
      <c r="AH212" s="992"/>
      <c r="AI212" s="992"/>
      <c r="AJ212" s="992"/>
      <c r="AK212" s="992"/>
      <c r="AL212" s="992"/>
      <c r="AM212" s="992"/>
      <c r="AN212" s="992"/>
      <c r="AO212" s="992"/>
      <c r="AP212" s="992"/>
      <c r="AQ212" s="992"/>
      <c r="AR212" s="993"/>
    </row>
    <row r="213" spans="1:44" ht="15" customHeight="1">
      <c r="A213" s="538"/>
      <c r="D213" s="171"/>
      <c r="E213" s="109"/>
      <c r="F213" s="111"/>
      <c r="G213" s="111"/>
      <c r="H213" s="111"/>
      <c r="I213" s="109"/>
      <c r="J213" s="109"/>
      <c r="K213" s="111"/>
      <c r="L213" s="172"/>
      <c r="M213" s="108"/>
      <c r="N213" s="171"/>
      <c r="O213" s="109"/>
      <c r="P213" s="111"/>
      <c r="Q213" s="111"/>
      <c r="R213" s="111"/>
      <c r="S213" s="109"/>
      <c r="T213" s="109"/>
      <c r="U213" s="111"/>
      <c r="V213" s="172"/>
      <c r="W213" s="142"/>
      <c r="X213" s="965" t="s">
        <v>235</v>
      </c>
      <c r="Y213" s="966"/>
      <c r="Z213" s="966"/>
      <c r="AA213" s="966"/>
      <c r="AB213" s="966"/>
      <c r="AC213" s="966"/>
      <c r="AD213" s="966"/>
      <c r="AE213" s="966"/>
      <c r="AF213" s="966"/>
      <c r="AG213" s="966"/>
      <c r="AH213" s="966"/>
      <c r="AI213" s="966"/>
      <c r="AJ213" s="966"/>
      <c r="AK213" s="966"/>
      <c r="AL213" s="966"/>
      <c r="AM213" s="966"/>
      <c r="AN213" s="966"/>
      <c r="AO213" s="966"/>
      <c r="AP213" s="966"/>
      <c r="AQ213" s="966"/>
      <c r="AR213" s="967"/>
    </row>
    <row r="214" spans="1:44" ht="15" customHeight="1">
      <c r="A214" s="538"/>
      <c r="D214" s="171"/>
      <c r="E214" s="109"/>
      <c r="F214" s="111"/>
      <c r="G214" s="111"/>
      <c r="H214" s="111"/>
      <c r="I214" s="116"/>
      <c r="J214" s="116"/>
      <c r="K214" s="111"/>
      <c r="M214" s="108"/>
      <c r="N214" s="171"/>
      <c r="O214" s="109"/>
      <c r="P214" s="111"/>
      <c r="Q214" s="111"/>
      <c r="R214" s="111"/>
      <c r="S214" s="116"/>
      <c r="T214" s="116"/>
      <c r="U214" s="111"/>
      <c r="V214" s="172"/>
      <c r="W214" s="142"/>
      <c r="X214" s="968"/>
      <c r="Y214" s="969"/>
      <c r="Z214" s="969"/>
      <c r="AA214" s="969"/>
      <c r="AB214" s="969"/>
      <c r="AC214" s="969"/>
      <c r="AD214" s="969"/>
      <c r="AE214" s="969"/>
      <c r="AF214" s="969"/>
      <c r="AG214" s="969"/>
      <c r="AH214" s="969"/>
      <c r="AI214" s="969"/>
      <c r="AJ214" s="969"/>
      <c r="AK214" s="969"/>
      <c r="AL214" s="969"/>
      <c r="AM214" s="969"/>
      <c r="AN214" s="969"/>
      <c r="AO214" s="969"/>
      <c r="AP214" s="969"/>
      <c r="AQ214" s="969"/>
      <c r="AR214" s="970"/>
    </row>
    <row r="215" spans="1:44" ht="15" customHeight="1">
      <c r="A215" s="538"/>
      <c r="D215" s="171"/>
      <c r="E215" s="109"/>
      <c r="F215" s="111"/>
      <c r="G215" s="111"/>
      <c r="H215" s="111"/>
      <c r="I215" s="116"/>
      <c r="J215" s="116"/>
      <c r="K215" s="111"/>
      <c r="L215" s="172"/>
      <c r="M215" s="113"/>
      <c r="N215" s="171"/>
      <c r="O215" s="109"/>
      <c r="P215" s="111"/>
      <c r="Q215" s="111"/>
      <c r="R215" s="111"/>
      <c r="S215" s="116"/>
      <c r="T215" s="116"/>
      <c r="U215" s="111"/>
      <c r="V215" s="172"/>
      <c r="W215" s="117"/>
      <c r="X215" s="968"/>
      <c r="Y215" s="969"/>
      <c r="Z215" s="969"/>
      <c r="AA215" s="969"/>
      <c r="AB215" s="969"/>
      <c r="AC215" s="969"/>
      <c r="AD215" s="969"/>
      <c r="AE215" s="969"/>
      <c r="AF215" s="969"/>
      <c r="AG215" s="969"/>
      <c r="AH215" s="969"/>
      <c r="AI215" s="969"/>
      <c r="AJ215" s="969"/>
      <c r="AK215" s="969"/>
      <c r="AL215" s="969"/>
      <c r="AM215" s="969"/>
      <c r="AN215" s="969"/>
      <c r="AO215" s="969"/>
      <c r="AP215" s="969"/>
      <c r="AQ215" s="969"/>
      <c r="AR215" s="970"/>
    </row>
    <row r="216" spans="1:44" ht="15" customHeight="1">
      <c r="A216" s="538"/>
      <c r="D216" s="174"/>
      <c r="E216" s="175"/>
      <c r="F216" s="176"/>
      <c r="G216" s="176"/>
      <c r="H216" s="176"/>
      <c r="I216" s="175"/>
      <c r="J216" s="175"/>
      <c r="K216" s="176"/>
      <c r="L216" s="177"/>
      <c r="M216" s="113"/>
      <c r="N216" s="174"/>
      <c r="O216" s="175"/>
      <c r="P216" s="176"/>
      <c r="Q216" s="176"/>
      <c r="R216" s="176"/>
      <c r="S216" s="175"/>
      <c r="T216" s="175"/>
      <c r="U216" s="176"/>
      <c r="V216" s="177"/>
      <c r="W216" s="542"/>
      <c r="X216" s="971"/>
      <c r="Y216" s="972"/>
      <c r="Z216" s="972"/>
      <c r="AA216" s="972"/>
      <c r="AB216" s="972"/>
      <c r="AC216" s="972"/>
      <c r="AD216" s="972"/>
      <c r="AE216" s="972"/>
      <c r="AF216" s="972"/>
      <c r="AG216" s="972"/>
      <c r="AH216" s="972"/>
      <c r="AI216" s="972"/>
      <c r="AJ216" s="972"/>
      <c r="AK216" s="972"/>
      <c r="AL216" s="972"/>
      <c r="AM216" s="972"/>
      <c r="AN216" s="972"/>
      <c r="AO216" s="972"/>
      <c r="AP216" s="972"/>
      <c r="AQ216" s="972"/>
      <c r="AR216" s="973"/>
    </row>
    <row r="217" spans="24:44" ht="15" customHeight="1">
      <c r="X217" s="965" t="s">
        <v>216</v>
      </c>
      <c r="Y217" s="966"/>
      <c r="Z217" s="966"/>
      <c r="AA217" s="966"/>
      <c r="AB217" s="966"/>
      <c r="AC217" s="966"/>
      <c r="AD217" s="966"/>
      <c r="AE217" s="966"/>
      <c r="AF217" s="966"/>
      <c r="AG217" s="966"/>
      <c r="AH217" s="966"/>
      <c r="AI217" s="966"/>
      <c r="AJ217" s="966"/>
      <c r="AK217" s="966"/>
      <c r="AL217" s="966"/>
      <c r="AM217" s="966"/>
      <c r="AN217" s="966"/>
      <c r="AO217" s="966"/>
      <c r="AP217" s="966"/>
      <c r="AQ217" s="966"/>
      <c r="AR217" s="967"/>
    </row>
    <row r="218" spans="3:44" ht="15" customHeight="1">
      <c r="C218" s="119"/>
      <c r="D218" s="119"/>
      <c r="E218" s="119"/>
      <c r="F218" s="119"/>
      <c r="G218" s="119"/>
      <c r="H218" s="119"/>
      <c r="I218" s="119"/>
      <c r="J218" s="119"/>
      <c r="K218" s="119"/>
      <c r="L218" s="119"/>
      <c r="M218" s="119"/>
      <c r="N218" s="119"/>
      <c r="O218" s="119"/>
      <c r="P218" s="119"/>
      <c r="Q218" s="119"/>
      <c r="R218" s="119"/>
      <c r="S218" s="119"/>
      <c r="T218" s="119"/>
      <c r="U218" s="119"/>
      <c r="V218" s="120"/>
      <c r="W218" s="95"/>
      <c r="X218" s="968"/>
      <c r="Y218" s="969"/>
      <c r="Z218" s="969"/>
      <c r="AA218" s="969"/>
      <c r="AB218" s="969"/>
      <c r="AC218" s="969"/>
      <c r="AD218" s="969"/>
      <c r="AE218" s="969"/>
      <c r="AF218" s="969"/>
      <c r="AG218" s="969"/>
      <c r="AH218" s="969"/>
      <c r="AI218" s="969"/>
      <c r="AJ218" s="969"/>
      <c r="AK218" s="969"/>
      <c r="AL218" s="969"/>
      <c r="AM218" s="969"/>
      <c r="AN218" s="969"/>
      <c r="AO218" s="969"/>
      <c r="AP218" s="969"/>
      <c r="AQ218" s="969"/>
      <c r="AR218" s="970"/>
    </row>
    <row r="219" spans="3:44" ht="15" customHeight="1">
      <c r="C219" s="95"/>
      <c r="D219" s="95"/>
      <c r="E219" s="95"/>
      <c r="F219" s="95"/>
      <c r="G219" s="95"/>
      <c r="H219" s="95"/>
      <c r="I219" s="95"/>
      <c r="J219" s="172" t="s">
        <v>205</v>
      </c>
      <c r="K219" s="95"/>
      <c r="L219" s="95"/>
      <c r="M219" s="95"/>
      <c r="N219" s="95"/>
      <c r="O219" s="95"/>
      <c r="P219" s="95"/>
      <c r="Q219" s="95"/>
      <c r="R219" s="95"/>
      <c r="S219" s="95"/>
      <c r="T219" s="95"/>
      <c r="U219" s="95"/>
      <c r="V219" s="121"/>
      <c r="W219" s="95"/>
      <c r="X219" s="968"/>
      <c r="Y219" s="969"/>
      <c r="Z219" s="969"/>
      <c r="AA219" s="969"/>
      <c r="AB219" s="969"/>
      <c r="AC219" s="969"/>
      <c r="AD219" s="969"/>
      <c r="AE219" s="969"/>
      <c r="AF219" s="969"/>
      <c r="AG219" s="969"/>
      <c r="AH219" s="969"/>
      <c r="AI219" s="969"/>
      <c r="AJ219" s="969"/>
      <c r="AK219" s="969"/>
      <c r="AL219" s="969"/>
      <c r="AM219" s="969"/>
      <c r="AN219" s="969"/>
      <c r="AO219" s="969"/>
      <c r="AP219" s="969"/>
      <c r="AQ219" s="969"/>
      <c r="AR219" s="970"/>
    </row>
    <row r="220" spans="3:44" ht="15" customHeight="1">
      <c r="C220" s="95"/>
      <c r="D220" s="95"/>
      <c r="E220" s="95"/>
      <c r="F220" s="95"/>
      <c r="G220" s="95"/>
      <c r="H220" s="95"/>
      <c r="I220" s="95"/>
      <c r="J220" s="95"/>
      <c r="K220" s="95"/>
      <c r="L220" s="95"/>
      <c r="M220" s="95"/>
      <c r="N220" s="95"/>
      <c r="O220" s="95"/>
      <c r="P220" s="95"/>
      <c r="Q220" s="95"/>
      <c r="R220" s="95"/>
      <c r="S220" s="95"/>
      <c r="T220" s="95"/>
      <c r="U220" s="95"/>
      <c r="V220" s="121"/>
      <c r="W220" s="95"/>
      <c r="X220" s="968"/>
      <c r="Y220" s="969"/>
      <c r="Z220" s="969"/>
      <c r="AA220" s="969"/>
      <c r="AB220" s="969"/>
      <c r="AC220" s="969"/>
      <c r="AD220" s="969"/>
      <c r="AE220" s="969"/>
      <c r="AF220" s="969"/>
      <c r="AG220" s="969"/>
      <c r="AH220" s="969"/>
      <c r="AI220" s="969"/>
      <c r="AJ220" s="969"/>
      <c r="AK220" s="969"/>
      <c r="AL220" s="969"/>
      <c r="AM220" s="969"/>
      <c r="AN220" s="969"/>
      <c r="AO220" s="969"/>
      <c r="AP220" s="969"/>
      <c r="AQ220" s="969"/>
      <c r="AR220" s="970"/>
    </row>
    <row r="221" spans="3:44" ht="15" customHeight="1">
      <c r="C221" s="122"/>
      <c r="D221" s="122"/>
      <c r="E221" s="122"/>
      <c r="F221" s="122"/>
      <c r="G221" s="122"/>
      <c r="H221" s="122"/>
      <c r="I221" s="122"/>
      <c r="J221" s="122"/>
      <c r="K221" s="122"/>
      <c r="L221" s="122"/>
      <c r="M221" s="122"/>
      <c r="N221" s="122"/>
      <c r="O221" s="122"/>
      <c r="P221" s="122"/>
      <c r="Q221" s="122"/>
      <c r="R221" s="122"/>
      <c r="S221" s="122"/>
      <c r="T221" s="122"/>
      <c r="U221" s="122"/>
      <c r="V221" s="123"/>
      <c r="W221" s="95"/>
      <c r="X221" s="971"/>
      <c r="Y221" s="972"/>
      <c r="Z221" s="972"/>
      <c r="AA221" s="972"/>
      <c r="AB221" s="972"/>
      <c r="AC221" s="972"/>
      <c r="AD221" s="972"/>
      <c r="AE221" s="972"/>
      <c r="AF221" s="972"/>
      <c r="AG221" s="972"/>
      <c r="AH221" s="972"/>
      <c r="AI221" s="972"/>
      <c r="AJ221" s="972"/>
      <c r="AK221" s="972"/>
      <c r="AL221" s="972"/>
      <c r="AM221" s="972"/>
      <c r="AN221" s="972"/>
      <c r="AO221" s="972"/>
      <c r="AP221" s="972"/>
      <c r="AQ221" s="972"/>
      <c r="AR221" s="973"/>
    </row>
    <row r="222" spans="3:44" ht="15" customHeight="1">
      <c r="C222" s="96"/>
      <c r="D222" s="188"/>
      <c r="E222" s="188"/>
      <c r="F222" s="188"/>
      <c r="G222" s="188"/>
      <c r="H222" s="188"/>
      <c r="I222" s="124"/>
      <c r="J222" s="124"/>
      <c r="K222" s="124"/>
      <c r="L222" s="124"/>
      <c r="M222" s="124"/>
      <c r="N222" s="124"/>
      <c r="O222" s="124"/>
      <c r="P222" s="124"/>
      <c r="Q222" s="96"/>
      <c r="R222" s="96"/>
      <c r="S222" s="96"/>
      <c r="T222" s="96"/>
      <c r="U222" s="96"/>
      <c r="V222" s="96"/>
      <c r="W222" s="96"/>
      <c r="X222" s="96"/>
      <c r="Y222" s="96"/>
      <c r="Z222" s="125"/>
      <c r="AA222" s="125"/>
      <c r="AB222" s="125"/>
      <c r="AC222" s="125"/>
      <c r="AD222" s="125"/>
      <c r="AE222" s="125"/>
      <c r="AF222" s="125"/>
      <c r="AG222" s="126"/>
      <c r="AH222" s="126"/>
      <c r="AI222" s="125"/>
      <c r="AJ222" s="125"/>
      <c r="AK222" s="125"/>
      <c r="AL222" s="125"/>
      <c r="AM222" s="125"/>
      <c r="AN222" s="127"/>
      <c r="AO222" s="127"/>
      <c r="AP222" s="127"/>
      <c r="AQ222" s="127"/>
      <c r="AR222" s="124"/>
    </row>
    <row r="224" spans="3:44" ht="5" customHeight="1">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row>
    <row r="225" spans="3:44" ht="22" customHeight="1">
      <c r="C225" s="1"/>
      <c r="D225" s="164"/>
      <c r="E225" s="164"/>
      <c r="F225" s="164"/>
      <c r="G225" s="164"/>
      <c r="H225" s="164"/>
      <c r="I225" s="164"/>
      <c r="J225" s="164"/>
      <c r="K225" s="164"/>
      <c r="L225" s="164"/>
      <c r="M225" s="164"/>
      <c r="N225" s="164"/>
      <c r="O225" s="164"/>
      <c r="P225" s="164"/>
      <c r="Q225" s="164"/>
      <c r="R225" s="164"/>
      <c r="S225" s="164"/>
      <c r="T225" s="164"/>
      <c r="U225" s="164"/>
      <c r="V225" s="164"/>
      <c r="W225" s="1"/>
      <c r="X225" s="1"/>
      <c r="Y225" s="1"/>
      <c r="Z225" s="1"/>
      <c r="AA225" s="1"/>
      <c r="AB225" s="1"/>
      <c r="AC225" s="1"/>
      <c r="AD225" s="1"/>
      <c r="AE225" s="1"/>
      <c r="AF225" s="1"/>
      <c r="AG225" s="1"/>
      <c r="AH225" s="1"/>
      <c r="AI225" s="1"/>
      <c r="AJ225" s="1"/>
      <c r="AK225" s="1"/>
      <c r="AL225" s="1"/>
      <c r="AM225" s="1"/>
      <c r="AN225" s="1"/>
      <c r="AO225" s="1"/>
      <c r="AP225" s="1"/>
      <c r="AQ225" s="1"/>
      <c r="AR225" s="1"/>
    </row>
    <row r="226" spans="3:44" ht="31" customHeight="1">
      <c r="C226" s="96"/>
      <c r="D226" s="962" t="s">
        <v>224</v>
      </c>
      <c r="E226" s="963"/>
      <c r="F226" s="963"/>
      <c r="G226" s="963"/>
      <c r="H226" s="963"/>
      <c r="I226" s="963"/>
      <c r="J226" s="963"/>
      <c r="K226" s="963"/>
      <c r="L226" s="963"/>
      <c r="M226" s="963"/>
      <c r="N226" s="963"/>
      <c r="O226" s="963"/>
      <c r="P226" s="963"/>
      <c r="Q226" s="963"/>
      <c r="R226" s="963"/>
      <c r="S226" s="963"/>
      <c r="T226" s="963"/>
      <c r="U226" s="963"/>
      <c r="V226" s="964"/>
      <c r="X226" s="974" t="s">
        <v>79</v>
      </c>
      <c r="Y226" s="975"/>
      <c r="Z226" s="975"/>
      <c r="AA226" s="975"/>
      <c r="AB226" s="975"/>
      <c r="AC226" s="975"/>
      <c r="AD226" s="976"/>
      <c r="AE226" s="977" t="s">
        <v>76</v>
      </c>
      <c r="AF226" s="975"/>
      <c r="AG226" s="975"/>
      <c r="AH226" s="975"/>
      <c r="AI226" s="975"/>
      <c r="AJ226" s="975"/>
      <c r="AK226" s="976"/>
      <c r="AL226" s="977" t="s">
        <v>77</v>
      </c>
      <c r="AM226" s="975"/>
      <c r="AN226" s="975"/>
      <c r="AO226" s="975"/>
      <c r="AP226" s="975"/>
      <c r="AQ226" s="975"/>
      <c r="AR226" s="976"/>
    </row>
    <row r="227" spans="3:44" ht="18" customHeight="1">
      <c r="C227" s="96"/>
      <c r="D227" s="947" t="s">
        <v>220</v>
      </c>
      <c r="E227" s="1015"/>
      <c r="F227" s="1015"/>
      <c r="G227" s="1015"/>
      <c r="H227" s="1015"/>
      <c r="I227" s="1015"/>
      <c r="J227" s="1015"/>
      <c r="K227" s="1015"/>
      <c r="L227" s="1015"/>
      <c r="M227" s="1015"/>
      <c r="N227" s="1015"/>
      <c r="O227" s="1015"/>
      <c r="P227" s="1015"/>
      <c r="Q227" s="1015"/>
      <c r="R227" s="1015"/>
      <c r="S227" s="1015"/>
      <c r="T227" s="1015"/>
      <c r="U227" s="1015"/>
      <c r="V227" s="1016"/>
      <c r="W227" s="99"/>
      <c r="X227" s="996"/>
      <c r="Y227" s="997"/>
      <c r="Z227" s="997"/>
      <c r="AA227" s="997"/>
      <c r="AB227" s="997"/>
      <c r="AC227" s="997"/>
      <c r="AD227" s="1011"/>
      <c r="AE227" s="1012"/>
      <c r="AF227" s="999"/>
      <c r="AG227" s="999"/>
      <c r="AH227" s="999"/>
      <c r="AI227" s="999"/>
      <c r="AJ227" s="999"/>
      <c r="AK227" s="1000"/>
      <c r="AL227" s="1005"/>
      <c r="AM227" s="999"/>
      <c r="AN227" s="999"/>
      <c r="AO227" s="999"/>
      <c r="AP227" s="999"/>
      <c r="AQ227" s="999"/>
      <c r="AR227" s="1006"/>
    </row>
    <row r="228" spans="3:44" ht="18" customHeight="1">
      <c r="C228" s="96"/>
      <c r="D228" s="962" t="s">
        <v>223</v>
      </c>
      <c r="E228" s="963"/>
      <c r="F228" s="963"/>
      <c r="G228" s="963"/>
      <c r="H228" s="963"/>
      <c r="I228" s="963"/>
      <c r="J228" s="963"/>
      <c r="K228" s="963"/>
      <c r="L228" s="963"/>
      <c r="M228" s="963"/>
      <c r="N228" s="963"/>
      <c r="O228" s="963"/>
      <c r="P228" s="963"/>
      <c r="Q228" s="963"/>
      <c r="R228" s="963"/>
      <c r="S228" s="963"/>
      <c r="T228" s="963"/>
      <c r="U228" s="963"/>
      <c r="V228" s="964"/>
      <c r="W228" s="99"/>
      <c r="X228" s="996"/>
      <c r="Y228" s="997"/>
      <c r="Z228" s="997"/>
      <c r="AA228" s="997"/>
      <c r="AB228" s="997"/>
      <c r="AC228" s="997"/>
      <c r="AD228" s="1011"/>
      <c r="AE228" s="1013"/>
      <c r="AF228" s="1001"/>
      <c r="AG228" s="1001"/>
      <c r="AH228" s="1001"/>
      <c r="AI228" s="1001"/>
      <c r="AJ228" s="1001"/>
      <c r="AK228" s="1002"/>
      <c r="AL228" s="1007"/>
      <c r="AM228" s="1001"/>
      <c r="AN228" s="1001"/>
      <c r="AO228" s="1001"/>
      <c r="AP228" s="1001"/>
      <c r="AQ228" s="1001"/>
      <c r="AR228" s="1008"/>
    </row>
    <row r="229" spans="3:44" ht="18" customHeight="1">
      <c r="C229" s="96"/>
      <c r="D229" s="979" t="s">
        <v>214</v>
      </c>
      <c r="E229" s="980"/>
      <c r="F229" s="980"/>
      <c r="G229" s="980"/>
      <c r="H229" s="980"/>
      <c r="I229" s="980"/>
      <c r="J229" s="980"/>
      <c r="K229" s="980"/>
      <c r="L229" s="980"/>
      <c r="M229" s="980"/>
      <c r="N229" s="980"/>
      <c r="O229" s="980"/>
      <c r="P229" s="980"/>
      <c r="Q229" s="980"/>
      <c r="R229" s="980"/>
      <c r="S229" s="980"/>
      <c r="T229" s="980"/>
      <c r="U229" s="980"/>
      <c r="V229" s="981"/>
      <c r="W229" s="99"/>
      <c r="X229" s="996"/>
      <c r="Y229" s="997"/>
      <c r="Z229" s="997"/>
      <c r="AA229" s="997"/>
      <c r="AB229" s="997"/>
      <c r="AC229" s="997"/>
      <c r="AD229" s="1011"/>
      <c r="AE229" s="1013"/>
      <c r="AF229" s="1001"/>
      <c r="AG229" s="1001"/>
      <c r="AH229" s="1001"/>
      <c r="AI229" s="1001"/>
      <c r="AJ229" s="1001"/>
      <c r="AK229" s="1002"/>
      <c r="AL229" s="1007"/>
      <c r="AM229" s="1001"/>
      <c r="AN229" s="1001"/>
      <c r="AO229" s="1001"/>
      <c r="AP229" s="1001"/>
      <c r="AQ229" s="1001"/>
      <c r="AR229" s="1008"/>
    </row>
    <row r="230" spans="3:44" ht="18" customHeight="1">
      <c r="C230" s="96"/>
      <c r="D230" s="982"/>
      <c r="E230" s="983"/>
      <c r="F230" s="983"/>
      <c r="G230" s="983"/>
      <c r="H230" s="983"/>
      <c r="I230" s="983"/>
      <c r="J230" s="983"/>
      <c r="K230" s="983"/>
      <c r="L230" s="983"/>
      <c r="M230" s="983"/>
      <c r="N230" s="983"/>
      <c r="O230" s="983"/>
      <c r="P230" s="983"/>
      <c r="Q230" s="983"/>
      <c r="R230" s="983"/>
      <c r="S230" s="983"/>
      <c r="T230" s="983"/>
      <c r="U230" s="983"/>
      <c r="V230" s="984"/>
      <c r="W230" s="99"/>
      <c r="X230" s="996"/>
      <c r="Y230" s="997"/>
      <c r="Z230" s="997"/>
      <c r="AA230" s="997"/>
      <c r="AB230" s="997"/>
      <c r="AC230" s="997"/>
      <c r="AD230" s="1011"/>
      <c r="AE230" s="1014"/>
      <c r="AF230" s="1003"/>
      <c r="AG230" s="1003"/>
      <c r="AH230" s="1003"/>
      <c r="AI230" s="1003"/>
      <c r="AJ230" s="1003"/>
      <c r="AK230" s="1004"/>
      <c r="AL230" s="1009"/>
      <c r="AM230" s="1003"/>
      <c r="AN230" s="1003"/>
      <c r="AO230" s="1003"/>
      <c r="AP230" s="1003"/>
      <c r="AQ230" s="1003"/>
      <c r="AR230" s="1010"/>
    </row>
    <row r="231" spans="3:44" ht="15" customHeight="1">
      <c r="C231" s="100"/>
      <c r="D231" s="101"/>
      <c r="E231" s="102"/>
      <c r="F231" s="102"/>
      <c r="G231" s="102"/>
      <c r="H231" s="97"/>
      <c r="I231" s="101"/>
      <c r="J231" s="97"/>
      <c r="K231" s="97"/>
      <c r="L231" s="97"/>
      <c r="M231" s="98"/>
      <c r="N231" s="101"/>
      <c r="O231" s="102"/>
      <c r="P231" s="102"/>
      <c r="Q231" s="102"/>
      <c r="R231" s="97"/>
      <c r="S231" s="101"/>
      <c r="T231" s="97"/>
      <c r="U231" s="97"/>
      <c r="V231" s="97"/>
      <c r="W231" s="542"/>
      <c r="X231" s="543"/>
      <c r="Y231" s="543"/>
      <c r="Z231" s="543"/>
      <c r="AA231" s="543"/>
      <c r="AB231" s="143"/>
      <c r="AC231" s="143"/>
      <c r="AD231" s="143"/>
      <c r="AE231" s="143"/>
      <c r="AF231" s="143"/>
      <c r="AG231" s="143"/>
      <c r="AH231" s="143"/>
      <c r="AI231" s="143"/>
      <c r="AJ231" s="143"/>
      <c r="AK231" s="143"/>
      <c r="AL231" s="143"/>
      <c r="AM231" s="143"/>
      <c r="AN231" s="143"/>
      <c r="AO231" s="143"/>
      <c r="AP231" s="143"/>
      <c r="AQ231" s="143"/>
      <c r="AR231" s="143"/>
    </row>
    <row r="232" spans="1:44" ht="15" customHeight="1">
      <c r="A232" s="582" t="s">
        <v>13</v>
      </c>
      <c r="D232" s="165"/>
      <c r="E232" s="166"/>
      <c r="F232" s="167"/>
      <c r="G232" s="166"/>
      <c r="H232" s="166"/>
      <c r="I232" s="167"/>
      <c r="J232" s="166"/>
      <c r="K232" s="166"/>
      <c r="L232" s="168"/>
      <c r="M232" s="103"/>
      <c r="N232" s="165"/>
      <c r="O232" s="166"/>
      <c r="P232" s="167"/>
      <c r="Q232" s="166"/>
      <c r="R232" s="166"/>
      <c r="S232" s="167"/>
      <c r="T232" s="166"/>
      <c r="U232" s="166"/>
      <c r="V232" s="168"/>
      <c r="W232" s="99"/>
      <c r="X232" s="985" t="s">
        <v>78</v>
      </c>
      <c r="Y232" s="986"/>
      <c r="Z232" s="986"/>
      <c r="AA232" s="986"/>
      <c r="AB232" s="986"/>
      <c r="AC232" s="986"/>
      <c r="AD232" s="986"/>
      <c r="AE232" s="986"/>
      <c r="AF232" s="986"/>
      <c r="AG232" s="986"/>
      <c r="AH232" s="986"/>
      <c r="AI232" s="986"/>
      <c r="AJ232" s="986"/>
      <c r="AK232" s="986"/>
      <c r="AL232" s="986"/>
      <c r="AM232" s="986"/>
      <c r="AN232" s="986"/>
      <c r="AO232" s="986"/>
      <c r="AP232" s="986"/>
      <c r="AQ232" s="986"/>
      <c r="AR232" s="987"/>
    </row>
    <row r="233" spans="1:44" ht="15" customHeight="1">
      <c r="A233" s="538"/>
      <c r="D233" s="169"/>
      <c r="E233" s="104"/>
      <c r="F233" s="105"/>
      <c r="G233" s="104"/>
      <c r="H233" s="106"/>
      <c r="I233" s="107"/>
      <c r="J233" s="106"/>
      <c r="K233" s="106"/>
      <c r="L233" s="170"/>
      <c r="M233" s="108"/>
      <c r="N233" s="169"/>
      <c r="O233" s="104"/>
      <c r="P233" s="105"/>
      <c r="Q233" s="104"/>
      <c r="R233" s="106"/>
      <c r="S233" s="107"/>
      <c r="T233" s="106"/>
      <c r="U233" s="106"/>
      <c r="V233" s="170"/>
      <c r="W233" s="542"/>
      <c r="X233" s="965" t="s">
        <v>219</v>
      </c>
      <c r="Y233" s="966"/>
      <c r="Z233" s="966"/>
      <c r="AA233" s="966"/>
      <c r="AB233" s="966"/>
      <c r="AC233" s="966"/>
      <c r="AD233" s="966"/>
      <c r="AE233" s="966"/>
      <c r="AF233" s="966"/>
      <c r="AG233" s="966"/>
      <c r="AH233" s="966"/>
      <c r="AI233" s="966"/>
      <c r="AJ233" s="966"/>
      <c r="AK233" s="966"/>
      <c r="AL233" s="966"/>
      <c r="AM233" s="966"/>
      <c r="AN233" s="966"/>
      <c r="AO233" s="966"/>
      <c r="AP233" s="966"/>
      <c r="AQ233" s="966"/>
      <c r="AR233" s="967"/>
    </row>
    <row r="234" spans="1:44" ht="15" customHeight="1">
      <c r="A234" s="538"/>
      <c r="D234" s="171"/>
      <c r="E234" s="109"/>
      <c r="F234" s="110"/>
      <c r="G234" s="111"/>
      <c r="H234" s="111"/>
      <c r="I234" s="112"/>
      <c r="J234" s="109"/>
      <c r="K234" s="111"/>
      <c r="L234" s="172"/>
      <c r="M234" s="113"/>
      <c r="N234" s="171"/>
      <c r="O234" s="109"/>
      <c r="P234" s="110"/>
      <c r="Q234" s="111"/>
      <c r="R234" s="111"/>
      <c r="S234" s="112"/>
      <c r="T234" s="109"/>
      <c r="U234" s="111"/>
      <c r="V234" s="172"/>
      <c r="W234" s="542"/>
      <c r="X234" s="968"/>
      <c r="Y234" s="969"/>
      <c r="Z234" s="969"/>
      <c r="AA234" s="969"/>
      <c r="AB234" s="969"/>
      <c r="AC234" s="969"/>
      <c r="AD234" s="969"/>
      <c r="AE234" s="969"/>
      <c r="AF234" s="969"/>
      <c r="AG234" s="969"/>
      <c r="AH234" s="969"/>
      <c r="AI234" s="969"/>
      <c r="AJ234" s="969"/>
      <c r="AK234" s="969"/>
      <c r="AL234" s="969"/>
      <c r="AM234" s="969"/>
      <c r="AN234" s="969"/>
      <c r="AO234" s="969"/>
      <c r="AP234" s="969"/>
      <c r="AQ234" s="969"/>
      <c r="AR234" s="970"/>
    </row>
    <row r="235" spans="1:44" ht="15" customHeight="1">
      <c r="A235" s="538"/>
      <c r="D235" s="171"/>
      <c r="E235" s="109"/>
      <c r="F235" s="110"/>
      <c r="G235" s="111"/>
      <c r="H235" s="111"/>
      <c r="I235" s="112"/>
      <c r="J235" s="109"/>
      <c r="K235" s="111"/>
      <c r="L235" s="172"/>
      <c r="M235" s="113"/>
      <c r="N235" s="171"/>
      <c r="O235" s="109"/>
      <c r="P235" s="110"/>
      <c r="Q235" s="111"/>
      <c r="R235" s="111"/>
      <c r="S235" s="112"/>
      <c r="T235" s="109"/>
      <c r="U235" s="111"/>
      <c r="V235" s="172"/>
      <c r="W235" s="542"/>
      <c r="X235" s="968"/>
      <c r="Y235" s="969"/>
      <c r="Z235" s="969"/>
      <c r="AA235" s="969"/>
      <c r="AB235" s="969"/>
      <c r="AC235" s="969"/>
      <c r="AD235" s="969"/>
      <c r="AE235" s="969"/>
      <c r="AF235" s="969"/>
      <c r="AG235" s="969"/>
      <c r="AH235" s="969"/>
      <c r="AI235" s="969"/>
      <c r="AJ235" s="969"/>
      <c r="AK235" s="969"/>
      <c r="AL235" s="969"/>
      <c r="AM235" s="969"/>
      <c r="AN235" s="969"/>
      <c r="AO235" s="969"/>
      <c r="AP235" s="969"/>
      <c r="AQ235" s="969"/>
      <c r="AR235" s="970"/>
    </row>
    <row r="236" spans="1:44" ht="15" customHeight="1">
      <c r="A236" s="538"/>
      <c r="D236" s="171"/>
      <c r="E236" s="109"/>
      <c r="F236" s="110"/>
      <c r="G236" s="111"/>
      <c r="H236" s="111"/>
      <c r="I236" s="112"/>
      <c r="J236" s="109"/>
      <c r="K236" s="111"/>
      <c r="L236" s="172"/>
      <c r="M236" s="113"/>
      <c r="N236" s="171"/>
      <c r="O236" s="109"/>
      <c r="P236" s="110"/>
      <c r="Q236" s="111"/>
      <c r="R236" s="111"/>
      <c r="S236" s="112"/>
      <c r="T236" s="109"/>
      <c r="U236" s="111"/>
      <c r="V236" s="172"/>
      <c r="W236" s="542"/>
      <c r="X236" s="968"/>
      <c r="Y236" s="969"/>
      <c r="Z236" s="969"/>
      <c r="AA236" s="969"/>
      <c r="AB236" s="969"/>
      <c r="AC236" s="969"/>
      <c r="AD236" s="969"/>
      <c r="AE236" s="969"/>
      <c r="AF236" s="969"/>
      <c r="AG236" s="969"/>
      <c r="AH236" s="969"/>
      <c r="AI236" s="969"/>
      <c r="AJ236" s="969"/>
      <c r="AK236" s="969"/>
      <c r="AL236" s="969"/>
      <c r="AM236" s="969"/>
      <c r="AN236" s="969"/>
      <c r="AO236" s="969"/>
      <c r="AP236" s="969"/>
      <c r="AQ236" s="969"/>
      <c r="AR236" s="970"/>
    </row>
    <row r="237" spans="1:44" ht="15" customHeight="1">
      <c r="A237" s="538"/>
      <c r="D237" s="171"/>
      <c r="E237" s="109"/>
      <c r="F237" s="110"/>
      <c r="G237" s="111"/>
      <c r="H237" s="111"/>
      <c r="I237" s="112"/>
      <c r="J237" s="109"/>
      <c r="K237" s="111"/>
      <c r="L237" s="172"/>
      <c r="M237" s="113"/>
      <c r="N237" s="171"/>
      <c r="O237" s="109"/>
      <c r="P237" s="110"/>
      <c r="Q237" s="111"/>
      <c r="R237" s="111"/>
      <c r="S237" s="112"/>
      <c r="T237" s="109"/>
      <c r="U237" s="111"/>
      <c r="V237" s="172"/>
      <c r="W237" s="542"/>
      <c r="X237" s="971"/>
      <c r="Y237" s="972"/>
      <c r="Z237" s="972"/>
      <c r="AA237" s="972"/>
      <c r="AB237" s="972"/>
      <c r="AC237" s="972"/>
      <c r="AD237" s="972"/>
      <c r="AE237" s="972"/>
      <c r="AF237" s="972"/>
      <c r="AG237" s="972"/>
      <c r="AH237" s="972"/>
      <c r="AI237" s="972"/>
      <c r="AJ237" s="972"/>
      <c r="AK237" s="972"/>
      <c r="AL237" s="972"/>
      <c r="AM237" s="972"/>
      <c r="AN237" s="972"/>
      <c r="AO237" s="972"/>
      <c r="AP237" s="972"/>
      <c r="AQ237" s="972"/>
      <c r="AR237" s="973"/>
    </row>
    <row r="238" spans="1:44" ht="15" customHeight="1">
      <c r="A238" s="538"/>
      <c r="D238" s="171"/>
      <c r="E238" s="109"/>
      <c r="F238" s="110"/>
      <c r="G238" s="111"/>
      <c r="H238" s="111"/>
      <c r="I238" s="112"/>
      <c r="J238" s="109"/>
      <c r="K238" s="111"/>
      <c r="L238" s="172"/>
      <c r="M238" s="113"/>
      <c r="N238" s="171"/>
      <c r="O238" s="109"/>
      <c r="P238" s="110"/>
      <c r="Q238" s="111"/>
      <c r="R238" s="111"/>
      <c r="S238" s="112"/>
      <c r="T238" s="109"/>
      <c r="U238" s="111"/>
      <c r="V238" s="172"/>
      <c r="W238" s="542"/>
      <c r="X238" s="979" t="s">
        <v>218</v>
      </c>
      <c r="Y238" s="980"/>
      <c r="Z238" s="980"/>
      <c r="AA238" s="980"/>
      <c r="AB238" s="980"/>
      <c r="AC238" s="980"/>
      <c r="AD238" s="980"/>
      <c r="AE238" s="980"/>
      <c r="AF238" s="980"/>
      <c r="AG238" s="980"/>
      <c r="AH238" s="980"/>
      <c r="AI238" s="980"/>
      <c r="AJ238" s="980"/>
      <c r="AK238" s="980"/>
      <c r="AL238" s="980"/>
      <c r="AM238" s="980"/>
      <c r="AN238" s="980"/>
      <c r="AO238" s="980"/>
      <c r="AP238" s="980"/>
      <c r="AQ238" s="980"/>
      <c r="AR238" s="981"/>
    </row>
    <row r="239" spans="1:44" ht="15" customHeight="1">
      <c r="A239" s="538"/>
      <c r="D239" s="178"/>
      <c r="E239" s="179"/>
      <c r="F239" s="180"/>
      <c r="G239" s="180"/>
      <c r="H239" s="180"/>
      <c r="I239" s="181"/>
      <c r="J239" s="181"/>
      <c r="K239" s="182"/>
      <c r="L239" s="183"/>
      <c r="M239" s="113"/>
      <c r="N239" s="178"/>
      <c r="O239" s="179"/>
      <c r="P239" s="180"/>
      <c r="Q239" s="180"/>
      <c r="R239" s="180"/>
      <c r="S239" s="181"/>
      <c r="T239" s="181"/>
      <c r="U239" s="182"/>
      <c r="V239" s="183"/>
      <c r="W239" s="542"/>
      <c r="X239" s="988"/>
      <c r="Y239" s="989"/>
      <c r="Z239" s="989"/>
      <c r="AA239" s="989"/>
      <c r="AB239" s="989"/>
      <c r="AC239" s="989"/>
      <c r="AD239" s="989"/>
      <c r="AE239" s="989"/>
      <c r="AF239" s="989"/>
      <c r="AG239" s="989"/>
      <c r="AH239" s="989"/>
      <c r="AI239" s="989"/>
      <c r="AJ239" s="989"/>
      <c r="AK239" s="989"/>
      <c r="AL239" s="989"/>
      <c r="AM239" s="989"/>
      <c r="AN239" s="989"/>
      <c r="AO239" s="989"/>
      <c r="AP239" s="989"/>
      <c r="AQ239" s="989"/>
      <c r="AR239" s="990"/>
    </row>
    <row r="240" spans="1:44" ht="15" customHeight="1">
      <c r="A240" s="538"/>
      <c r="D240" s="171"/>
      <c r="E240" s="109"/>
      <c r="F240" s="114"/>
      <c r="G240" s="114"/>
      <c r="H240" s="114"/>
      <c r="I240" s="115"/>
      <c r="J240" s="115"/>
      <c r="K240" s="111"/>
      <c r="L240" s="172"/>
      <c r="M240" s="113"/>
      <c r="N240" s="171"/>
      <c r="O240" s="109"/>
      <c r="P240" s="114"/>
      <c r="Q240" s="114"/>
      <c r="R240" s="114"/>
      <c r="S240" s="115"/>
      <c r="T240" s="115"/>
      <c r="U240" s="111"/>
      <c r="V240" s="172"/>
      <c r="W240" s="543"/>
      <c r="X240" s="988"/>
      <c r="Y240" s="989"/>
      <c r="Z240" s="989"/>
      <c r="AA240" s="989"/>
      <c r="AB240" s="989"/>
      <c r="AC240" s="989"/>
      <c r="AD240" s="989"/>
      <c r="AE240" s="989"/>
      <c r="AF240" s="989"/>
      <c r="AG240" s="989"/>
      <c r="AH240" s="989"/>
      <c r="AI240" s="989"/>
      <c r="AJ240" s="989"/>
      <c r="AK240" s="989"/>
      <c r="AL240" s="989"/>
      <c r="AM240" s="989"/>
      <c r="AN240" s="989"/>
      <c r="AO240" s="989"/>
      <c r="AP240" s="989"/>
      <c r="AQ240" s="989"/>
      <c r="AR240" s="990"/>
    </row>
    <row r="241" spans="1:44" ht="15" customHeight="1">
      <c r="A241" s="538"/>
      <c r="D241" s="174"/>
      <c r="E241" s="175"/>
      <c r="F241" s="185"/>
      <c r="G241" s="185"/>
      <c r="H241" s="186"/>
      <c r="I241" s="187"/>
      <c r="J241" s="187"/>
      <c r="K241" s="176"/>
      <c r="L241" s="177"/>
      <c r="M241" s="113"/>
      <c r="N241" s="174"/>
      <c r="O241" s="175"/>
      <c r="P241" s="185"/>
      <c r="Q241" s="185"/>
      <c r="R241" s="186"/>
      <c r="S241" s="187"/>
      <c r="T241" s="187"/>
      <c r="U241" s="176"/>
      <c r="V241" s="177"/>
      <c r="W241" s="142"/>
      <c r="X241" s="988"/>
      <c r="Y241" s="989"/>
      <c r="Z241" s="989"/>
      <c r="AA241" s="989"/>
      <c r="AB241" s="989"/>
      <c r="AC241" s="989"/>
      <c r="AD241" s="989"/>
      <c r="AE241" s="989"/>
      <c r="AF241" s="989"/>
      <c r="AG241" s="989"/>
      <c r="AH241" s="989"/>
      <c r="AI241" s="989"/>
      <c r="AJ241" s="989"/>
      <c r="AK241" s="989"/>
      <c r="AL241" s="989"/>
      <c r="AM241" s="989"/>
      <c r="AN241" s="989"/>
      <c r="AO241" s="989"/>
      <c r="AP241" s="989"/>
      <c r="AQ241" s="989"/>
      <c r="AR241" s="990"/>
    </row>
    <row r="242" spans="1:44" ht="15" customHeight="1">
      <c r="A242" s="538"/>
      <c r="D242" s="184"/>
      <c r="E242" s="106"/>
      <c r="F242" s="97"/>
      <c r="G242" s="97"/>
      <c r="H242" s="97"/>
      <c r="I242" s="115"/>
      <c r="J242" s="115"/>
      <c r="K242" s="106"/>
      <c r="L242" s="173"/>
      <c r="M242" s="113"/>
      <c r="N242" s="184"/>
      <c r="O242" s="106"/>
      <c r="P242" s="97"/>
      <c r="Q242" s="97"/>
      <c r="R242" s="97"/>
      <c r="S242" s="115"/>
      <c r="T242" s="115"/>
      <c r="U242" s="106"/>
      <c r="V242" s="173"/>
      <c r="W242" s="117"/>
      <c r="X242" s="991"/>
      <c r="Y242" s="992"/>
      <c r="Z242" s="992"/>
      <c r="AA242" s="992"/>
      <c r="AB242" s="992"/>
      <c r="AC242" s="992"/>
      <c r="AD242" s="992"/>
      <c r="AE242" s="992"/>
      <c r="AF242" s="992"/>
      <c r="AG242" s="992"/>
      <c r="AH242" s="992"/>
      <c r="AI242" s="992"/>
      <c r="AJ242" s="992"/>
      <c r="AK242" s="992"/>
      <c r="AL242" s="992"/>
      <c r="AM242" s="992"/>
      <c r="AN242" s="992"/>
      <c r="AO242" s="992"/>
      <c r="AP242" s="992"/>
      <c r="AQ242" s="992"/>
      <c r="AR242" s="993"/>
    </row>
    <row r="243" spans="1:44" ht="15" customHeight="1">
      <c r="A243" s="538"/>
      <c r="D243" s="169"/>
      <c r="E243" s="104"/>
      <c r="F243" s="104"/>
      <c r="G243" s="104"/>
      <c r="H243" s="106"/>
      <c r="I243" s="118"/>
      <c r="J243" s="106"/>
      <c r="K243" s="106"/>
      <c r="L243" s="173"/>
      <c r="M243" s="113"/>
      <c r="N243" s="169"/>
      <c r="O243" s="104"/>
      <c r="P243" s="104"/>
      <c r="Q243" s="104"/>
      <c r="R243" s="106"/>
      <c r="S243" s="118"/>
      <c r="T243" s="106"/>
      <c r="U243" s="106"/>
      <c r="V243" s="173"/>
      <c r="W243" s="542"/>
      <c r="X243" s="1019" t="s">
        <v>217</v>
      </c>
      <c r="Y243" s="1020"/>
      <c r="Z243" s="1020"/>
      <c r="AA243" s="1020"/>
      <c r="AB243" s="1020"/>
      <c r="AC243" s="1020"/>
      <c r="AD243" s="1020"/>
      <c r="AE243" s="1020"/>
      <c r="AF243" s="1020"/>
      <c r="AG243" s="1020"/>
      <c r="AH243" s="1020"/>
      <c r="AI243" s="1020"/>
      <c r="AJ243" s="1020"/>
      <c r="AK243" s="1020"/>
      <c r="AL243" s="1020"/>
      <c r="AM243" s="1020"/>
      <c r="AN243" s="1020"/>
      <c r="AO243" s="1020"/>
      <c r="AP243" s="1020"/>
      <c r="AQ243" s="1020"/>
      <c r="AR243" s="1021"/>
    </row>
    <row r="244" spans="1:44" ht="15" customHeight="1">
      <c r="A244" s="538"/>
      <c r="D244" s="174"/>
      <c r="E244" s="175"/>
      <c r="F244" s="176"/>
      <c r="G244" s="176"/>
      <c r="H244" s="176"/>
      <c r="I244" s="175"/>
      <c r="J244" s="175"/>
      <c r="K244" s="176"/>
      <c r="L244" s="177"/>
      <c r="M244" s="113"/>
      <c r="N244" s="174"/>
      <c r="O244" s="175"/>
      <c r="P244" s="176"/>
      <c r="Q244" s="176"/>
      <c r="R244" s="176"/>
      <c r="S244" s="175"/>
      <c r="T244" s="175"/>
      <c r="U244" s="176"/>
      <c r="V244" s="177"/>
      <c r="W244" s="142"/>
      <c r="X244" s="1022"/>
      <c r="Y244" s="1023"/>
      <c r="Z244" s="1023"/>
      <c r="AA244" s="1023"/>
      <c r="AB244" s="1023"/>
      <c r="AC244" s="1023"/>
      <c r="AD244" s="1023"/>
      <c r="AE244" s="1023"/>
      <c r="AF244" s="1023"/>
      <c r="AG244" s="1023"/>
      <c r="AH244" s="1023"/>
      <c r="AI244" s="1023"/>
      <c r="AJ244" s="1023"/>
      <c r="AK244" s="1023"/>
      <c r="AL244" s="1023"/>
      <c r="AM244" s="1023"/>
      <c r="AN244" s="1023"/>
      <c r="AO244" s="1023"/>
      <c r="AP244" s="1023"/>
      <c r="AQ244" s="1023"/>
      <c r="AR244" s="1024"/>
    </row>
    <row r="245" spans="1:44" ht="15" customHeight="1">
      <c r="A245" s="538"/>
      <c r="D245" s="171"/>
      <c r="E245" s="109"/>
      <c r="F245" s="111"/>
      <c r="G245" s="111"/>
      <c r="H245" s="111"/>
      <c r="I245" s="109"/>
      <c r="J245" s="109"/>
      <c r="K245" s="111"/>
      <c r="L245" s="172"/>
      <c r="M245" s="113"/>
      <c r="N245" s="171"/>
      <c r="O245" s="109"/>
      <c r="P245" s="111"/>
      <c r="Q245" s="111"/>
      <c r="R245" s="111"/>
      <c r="S245" s="109"/>
      <c r="T245" s="109"/>
      <c r="U245" s="111"/>
      <c r="V245" s="172"/>
      <c r="W245" s="117"/>
      <c r="X245" s="1022"/>
      <c r="Y245" s="1023"/>
      <c r="Z245" s="1023"/>
      <c r="AA245" s="1023"/>
      <c r="AB245" s="1023"/>
      <c r="AC245" s="1023"/>
      <c r="AD245" s="1023"/>
      <c r="AE245" s="1023"/>
      <c r="AF245" s="1023"/>
      <c r="AG245" s="1023"/>
      <c r="AH245" s="1023"/>
      <c r="AI245" s="1023"/>
      <c r="AJ245" s="1023"/>
      <c r="AK245" s="1023"/>
      <c r="AL245" s="1023"/>
      <c r="AM245" s="1023"/>
      <c r="AN245" s="1023"/>
      <c r="AO245" s="1023"/>
      <c r="AP245" s="1023"/>
      <c r="AQ245" s="1023"/>
      <c r="AR245" s="1024"/>
    </row>
    <row r="246" spans="1:44" ht="15" customHeight="1">
      <c r="A246" s="538"/>
      <c r="D246" s="171"/>
      <c r="E246" s="109"/>
      <c r="F246" s="111"/>
      <c r="G246" s="111"/>
      <c r="H246" s="111"/>
      <c r="I246" s="109"/>
      <c r="J246" s="109"/>
      <c r="K246" s="111"/>
      <c r="L246" s="172"/>
      <c r="M246" s="113"/>
      <c r="N246" s="171"/>
      <c r="O246" s="109"/>
      <c r="P246" s="111"/>
      <c r="Q246" s="111"/>
      <c r="R246" s="111"/>
      <c r="S246" s="109"/>
      <c r="T246" s="109"/>
      <c r="U246" s="111"/>
      <c r="V246" s="172"/>
      <c r="W246" s="542"/>
      <c r="X246" s="1022"/>
      <c r="Y246" s="1023"/>
      <c r="Z246" s="1023"/>
      <c r="AA246" s="1023"/>
      <c r="AB246" s="1023"/>
      <c r="AC246" s="1023"/>
      <c r="AD246" s="1023"/>
      <c r="AE246" s="1023"/>
      <c r="AF246" s="1023"/>
      <c r="AG246" s="1023"/>
      <c r="AH246" s="1023"/>
      <c r="AI246" s="1023"/>
      <c r="AJ246" s="1023"/>
      <c r="AK246" s="1023"/>
      <c r="AL246" s="1023"/>
      <c r="AM246" s="1023"/>
      <c r="AN246" s="1023"/>
      <c r="AO246" s="1023"/>
      <c r="AP246" s="1023"/>
      <c r="AQ246" s="1023"/>
      <c r="AR246" s="1024"/>
    </row>
    <row r="247" spans="1:44" ht="15" customHeight="1">
      <c r="A247" s="538"/>
      <c r="D247" s="171"/>
      <c r="E247" s="109"/>
      <c r="F247" s="111"/>
      <c r="G247" s="111"/>
      <c r="H247" s="111"/>
      <c r="I247" s="109"/>
      <c r="J247" s="109"/>
      <c r="K247" s="111"/>
      <c r="L247" s="172"/>
      <c r="M247" s="113"/>
      <c r="N247" s="171"/>
      <c r="O247" s="109"/>
      <c r="P247" s="111"/>
      <c r="Q247" s="111"/>
      <c r="R247" s="111"/>
      <c r="S247" s="109"/>
      <c r="T247" s="109"/>
      <c r="U247" s="111"/>
      <c r="V247" s="172"/>
      <c r="W247" s="142"/>
      <c r="X247" s="1025"/>
      <c r="Y247" s="1026"/>
      <c r="Z247" s="1026"/>
      <c r="AA247" s="1026"/>
      <c r="AB247" s="1026"/>
      <c r="AC247" s="1026"/>
      <c r="AD247" s="1026"/>
      <c r="AE247" s="1026"/>
      <c r="AF247" s="1026"/>
      <c r="AG247" s="1026"/>
      <c r="AH247" s="1026"/>
      <c r="AI247" s="1026"/>
      <c r="AJ247" s="1026"/>
      <c r="AK247" s="1026"/>
      <c r="AL247" s="1026"/>
      <c r="AM247" s="1026"/>
      <c r="AN247" s="1026"/>
      <c r="AO247" s="1026"/>
      <c r="AP247" s="1026"/>
      <c r="AQ247" s="1026"/>
      <c r="AR247" s="1027"/>
    </row>
    <row r="248" spans="1:44" ht="15" customHeight="1">
      <c r="A248" s="538"/>
      <c r="D248" s="171"/>
      <c r="E248" s="109"/>
      <c r="F248" s="111"/>
      <c r="G248" s="111"/>
      <c r="H248" s="111"/>
      <c r="I248" s="109"/>
      <c r="J248" s="109"/>
      <c r="K248" s="111"/>
      <c r="L248" s="172"/>
      <c r="M248" s="108"/>
      <c r="N248" s="171"/>
      <c r="O248" s="109"/>
      <c r="P248" s="111"/>
      <c r="Q248" s="111"/>
      <c r="R248" s="111"/>
      <c r="S248" s="109"/>
      <c r="T248" s="109"/>
      <c r="U248" s="111"/>
      <c r="V248" s="172"/>
      <c r="W248" s="142"/>
      <c r="X248" s="965" t="s">
        <v>215</v>
      </c>
      <c r="Y248" s="966"/>
      <c r="Z248" s="966"/>
      <c r="AA248" s="966"/>
      <c r="AB248" s="966"/>
      <c r="AC248" s="966"/>
      <c r="AD248" s="966"/>
      <c r="AE248" s="966"/>
      <c r="AF248" s="966"/>
      <c r="AG248" s="966"/>
      <c r="AH248" s="966"/>
      <c r="AI248" s="966"/>
      <c r="AJ248" s="966"/>
      <c r="AK248" s="966"/>
      <c r="AL248" s="966"/>
      <c r="AM248" s="966"/>
      <c r="AN248" s="966"/>
      <c r="AO248" s="966"/>
      <c r="AP248" s="966"/>
      <c r="AQ248" s="966"/>
      <c r="AR248" s="967"/>
    </row>
    <row r="249" spans="1:44" ht="15" customHeight="1">
      <c r="A249" s="538"/>
      <c r="D249" s="171"/>
      <c r="E249" s="109"/>
      <c r="F249" s="111"/>
      <c r="G249" s="111"/>
      <c r="H249" s="111"/>
      <c r="I249" s="116"/>
      <c r="J249" s="116"/>
      <c r="K249" s="111"/>
      <c r="L249" s="172"/>
      <c r="M249" s="108"/>
      <c r="N249" s="171"/>
      <c r="O249" s="109"/>
      <c r="P249" s="111"/>
      <c r="Q249" s="111"/>
      <c r="R249" s="111"/>
      <c r="S249" s="116"/>
      <c r="T249" s="116"/>
      <c r="U249" s="111"/>
      <c r="V249" s="172"/>
      <c r="W249" s="142"/>
      <c r="X249" s="968"/>
      <c r="Y249" s="969"/>
      <c r="Z249" s="969"/>
      <c r="AA249" s="969"/>
      <c r="AB249" s="969"/>
      <c r="AC249" s="969"/>
      <c r="AD249" s="969"/>
      <c r="AE249" s="969"/>
      <c r="AF249" s="969"/>
      <c r="AG249" s="969"/>
      <c r="AH249" s="969"/>
      <c r="AI249" s="969"/>
      <c r="AJ249" s="969"/>
      <c r="AK249" s="969"/>
      <c r="AL249" s="969"/>
      <c r="AM249" s="969"/>
      <c r="AN249" s="969"/>
      <c r="AO249" s="969"/>
      <c r="AP249" s="969"/>
      <c r="AQ249" s="969"/>
      <c r="AR249" s="970"/>
    </row>
    <row r="250" spans="1:44" ht="15" customHeight="1">
      <c r="A250" s="538"/>
      <c r="D250" s="171"/>
      <c r="E250" s="109"/>
      <c r="F250" s="111"/>
      <c r="G250" s="111"/>
      <c r="H250" s="111"/>
      <c r="I250" s="116"/>
      <c r="J250" s="116"/>
      <c r="K250" s="111"/>
      <c r="L250" s="172"/>
      <c r="M250" s="113"/>
      <c r="N250" s="171"/>
      <c r="O250" s="109"/>
      <c r="P250" s="111"/>
      <c r="Q250" s="111"/>
      <c r="R250" s="111"/>
      <c r="S250" s="116"/>
      <c r="T250" s="116"/>
      <c r="U250" s="111"/>
      <c r="V250" s="172"/>
      <c r="W250" s="117"/>
      <c r="X250" s="968"/>
      <c r="Y250" s="969"/>
      <c r="Z250" s="969"/>
      <c r="AA250" s="969"/>
      <c r="AB250" s="969"/>
      <c r="AC250" s="969"/>
      <c r="AD250" s="969"/>
      <c r="AE250" s="969"/>
      <c r="AF250" s="969"/>
      <c r="AG250" s="969"/>
      <c r="AH250" s="969"/>
      <c r="AI250" s="969"/>
      <c r="AJ250" s="969"/>
      <c r="AK250" s="969"/>
      <c r="AL250" s="969"/>
      <c r="AM250" s="969"/>
      <c r="AN250" s="969"/>
      <c r="AO250" s="969"/>
      <c r="AP250" s="969"/>
      <c r="AQ250" s="969"/>
      <c r="AR250" s="970"/>
    </row>
    <row r="251" spans="1:44" ht="15" customHeight="1">
      <c r="A251" s="538"/>
      <c r="D251" s="174"/>
      <c r="E251" s="175"/>
      <c r="F251" s="176"/>
      <c r="G251" s="176"/>
      <c r="H251" s="176"/>
      <c r="I251" s="175"/>
      <c r="J251" s="175"/>
      <c r="K251" s="176"/>
      <c r="L251" s="177"/>
      <c r="M251" s="113"/>
      <c r="N251" s="174"/>
      <c r="O251" s="175"/>
      <c r="P251" s="176"/>
      <c r="Q251" s="176"/>
      <c r="R251" s="176"/>
      <c r="S251" s="175"/>
      <c r="T251" s="175"/>
      <c r="U251" s="176"/>
      <c r="V251" s="177"/>
      <c r="W251" s="542"/>
      <c r="X251" s="971"/>
      <c r="Y251" s="972"/>
      <c r="Z251" s="972"/>
      <c r="AA251" s="972"/>
      <c r="AB251" s="972"/>
      <c r="AC251" s="972"/>
      <c r="AD251" s="972"/>
      <c r="AE251" s="972"/>
      <c r="AF251" s="972"/>
      <c r="AG251" s="972"/>
      <c r="AH251" s="972"/>
      <c r="AI251" s="972"/>
      <c r="AJ251" s="972"/>
      <c r="AK251" s="972"/>
      <c r="AL251" s="972"/>
      <c r="AM251" s="972"/>
      <c r="AN251" s="972"/>
      <c r="AO251" s="972"/>
      <c r="AP251" s="972"/>
      <c r="AQ251" s="972"/>
      <c r="AR251" s="973"/>
    </row>
    <row r="252" spans="24:44" ht="15" customHeight="1">
      <c r="X252" s="965" t="s">
        <v>216</v>
      </c>
      <c r="Y252" s="966"/>
      <c r="Z252" s="966"/>
      <c r="AA252" s="966"/>
      <c r="AB252" s="966"/>
      <c r="AC252" s="966"/>
      <c r="AD252" s="966"/>
      <c r="AE252" s="966"/>
      <c r="AF252" s="966"/>
      <c r="AG252" s="966"/>
      <c r="AH252" s="966"/>
      <c r="AI252" s="966"/>
      <c r="AJ252" s="966"/>
      <c r="AK252" s="966"/>
      <c r="AL252" s="966"/>
      <c r="AM252" s="966"/>
      <c r="AN252" s="966"/>
      <c r="AO252" s="966"/>
      <c r="AP252" s="966"/>
      <c r="AQ252" s="966"/>
      <c r="AR252" s="967"/>
    </row>
    <row r="253" spans="3:44" ht="15" customHeight="1">
      <c r="C253" s="119"/>
      <c r="D253" s="119"/>
      <c r="E253" s="119"/>
      <c r="F253" s="119"/>
      <c r="G253" s="119"/>
      <c r="H253" s="119"/>
      <c r="I253" s="119"/>
      <c r="J253" s="119"/>
      <c r="K253" s="119"/>
      <c r="L253" s="119"/>
      <c r="M253" s="119"/>
      <c r="N253" s="119"/>
      <c r="O253" s="119"/>
      <c r="P253" s="119"/>
      <c r="Q253" s="119"/>
      <c r="R253" s="119"/>
      <c r="S253" s="119"/>
      <c r="T253" s="119"/>
      <c r="U253" s="119"/>
      <c r="V253" s="120"/>
      <c r="W253" s="95"/>
      <c r="X253" s="968"/>
      <c r="Y253" s="969"/>
      <c r="Z253" s="969"/>
      <c r="AA253" s="969"/>
      <c r="AB253" s="969"/>
      <c r="AC253" s="969"/>
      <c r="AD253" s="969"/>
      <c r="AE253" s="969"/>
      <c r="AF253" s="969"/>
      <c r="AG253" s="969"/>
      <c r="AH253" s="969"/>
      <c r="AI253" s="969"/>
      <c r="AJ253" s="969"/>
      <c r="AK253" s="969"/>
      <c r="AL253" s="969"/>
      <c r="AM253" s="969"/>
      <c r="AN253" s="969"/>
      <c r="AO253" s="969"/>
      <c r="AP253" s="969"/>
      <c r="AQ253" s="969"/>
      <c r="AR253" s="970"/>
    </row>
    <row r="254" spans="3:44" ht="15" customHeight="1">
      <c r="C254" s="95"/>
      <c r="D254" s="95"/>
      <c r="E254" s="95"/>
      <c r="F254" s="95"/>
      <c r="G254" s="95"/>
      <c r="H254" s="95"/>
      <c r="I254" s="95"/>
      <c r="J254" s="95"/>
      <c r="K254" s="95"/>
      <c r="L254" s="95"/>
      <c r="M254" s="95"/>
      <c r="N254" s="95"/>
      <c r="O254" s="95"/>
      <c r="P254" s="95"/>
      <c r="Q254" s="95"/>
      <c r="R254" s="95"/>
      <c r="S254" s="95"/>
      <c r="T254" s="95"/>
      <c r="U254" s="95"/>
      <c r="V254" s="121"/>
      <c r="W254" s="95"/>
      <c r="X254" s="968"/>
      <c r="Y254" s="969"/>
      <c r="Z254" s="969"/>
      <c r="AA254" s="969"/>
      <c r="AB254" s="969"/>
      <c r="AC254" s="969"/>
      <c r="AD254" s="969"/>
      <c r="AE254" s="969"/>
      <c r="AF254" s="969"/>
      <c r="AG254" s="969"/>
      <c r="AH254" s="969"/>
      <c r="AI254" s="969"/>
      <c r="AJ254" s="969"/>
      <c r="AK254" s="969"/>
      <c r="AL254" s="969"/>
      <c r="AM254" s="969"/>
      <c r="AN254" s="969"/>
      <c r="AO254" s="969"/>
      <c r="AP254" s="969"/>
      <c r="AQ254" s="969"/>
      <c r="AR254" s="970"/>
    </row>
    <row r="255" spans="3:44" ht="15" customHeight="1">
      <c r="C255" s="95"/>
      <c r="D255" s="95"/>
      <c r="E255" s="95"/>
      <c r="F255" s="95"/>
      <c r="G255" s="95"/>
      <c r="H255" s="95"/>
      <c r="I255" s="95"/>
      <c r="J255" s="95"/>
      <c r="K255" s="95"/>
      <c r="L255" s="95"/>
      <c r="M255" s="95"/>
      <c r="N255" s="95"/>
      <c r="O255" s="95"/>
      <c r="P255" s="95"/>
      <c r="Q255" s="95"/>
      <c r="R255" s="95"/>
      <c r="S255" s="95"/>
      <c r="T255" s="95"/>
      <c r="U255" s="95"/>
      <c r="V255" s="121"/>
      <c r="W255" s="95"/>
      <c r="X255" s="968"/>
      <c r="Y255" s="969"/>
      <c r="Z255" s="969"/>
      <c r="AA255" s="969"/>
      <c r="AB255" s="969"/>
      <c r="AC255" s="969"/>
      <c r="AD255" s="969"/>
      <c r="AE255" s="969"/>
      <c r="AF255" s="969"/>
      <c r="AG255" s="969"/>
      <c r="AH255" s="969"/>
      <c r="AI255" s="969"/>
      <c r="AJ255" s="969"/>
      <c r="AK255" s="969"/>
      <c r="AL255" s="969"/>
      <c r="AM255" s="969"/>
      <c r="AN255" s="969"/>
      <c r="AO255" s="969"/>
      <c r="AP255" s="969"/>
      <c r="AQ255" s="969"/>
      <c r="AR255" s="970"/>
    </row>
    <row r="256" spans="3:44" ht="15" customHeight="1">
      <c r="C256" s="122"/>
      <c r="D256" s="122"/>
      <c r="E256" s="122"/>
      <c r="F256" s="122"/>
      <c r="G256" s="122"/>
      <c r="H256" s="122"/>
      <c r="I256" s="122"/>
      <c r="J256" s="122"/>
      <c r="K256" s="122"/>
      <c r="L256" s="122"/>
      <c r="M256" s="122"/>
      <c r="N256" s="122"/>
      <c r="O256" s="122"/>
      <c r="P256" s="122"/>
      <c r="Q256" s="122"/>
      <c r="R256" s="122"/>
      <c r="S256" s="122"/>
      <c r="T256" s="122"/>
      <c r="U256" s="122"/>
      <c r="V256" s="123"/>
      <c r="W256" s="95"/>
      <c r="X256" s="971"/>
      <c r="Y256" s="972"/>
      <c r="Z256" s="972"/>
      <c r="AA256" s="972"/>
      <c r="AB256" s="972"/>
      <c r="AC256" s="972"/>
      <c r="AD256" s="972"/>
      <c r="AE256" s="972"/>
      <c r="AF256" s="972"/>
      <c r="AG256" s="972"/>
      <c r="AH256" s="972"/>
      <c r="AI256" s="972"/>
      <c r="AJ256" s="972"/>
      <c r="AK256" s="972"/>
      <c r="AL256" s="972"/>
      <c r="AM256" s="972"/>
      <c r="AN256" s="972"/>
      <c r="AO256" s="972"/>
      <c r="AP256" s="972"/>
      <c r="AQ256" s="972"/>
      <c r="AR256" s="973"/>
    </row>
    <row r="257" spans="3:44" ht="15" customHeight="1">
      <c r="C257" s="96"/>
      <c r="D257" s="188"/>
      <c r="E257" s="188"/>
      <c r="F257" s="188"/>
      <c r="G257" s="188"/>
      <c r="H257" s="188"/>
      <c r="I257" s="124"/>
      <c r="J257" s="124"/>
      <c r="K257" s="124"/>
      <c r="L257" s="124"/>
      <c r="M257" s="124"/>
      <c r="N257" s="124"/>
      <c r="O257" s="124"/>
      <c r="P257" s="124"/>
      <c r="Q257" s="96"/>
      <c r="R257" s="96"/>
      <c r="S257" s="96"/>
      <c r="T257" s="96"/>
      <c r="U257" s="96"/>
      <c r="V257" s="96"/>
      <c r="W257" s="96"/>
      <c r="X257" s="96"/>
      <c r="Y257" s="96"/>
      <c r="Z257" s="125"/>
      <c r="AA257" s="125"/>
      <c r="AB257" s="125"/>
      <c r="AC257" s="125"/>
      <c r="AD257" s="125"/>
      <c r="AE257" s="125"/>
      <c r="AF257" s="125"/>
      <c r="AG257" s="126"/>
      <c r="AH257" s="126"/>
      <c r="AI257" s="125"/>
      <c r="AJ257" s="125"/>
      <c r="AK257" s="125"/>
      <c r="AL257" s="125"/>
      <c r="AM257" s="125"/>
      <c r="AN257" s="127"/>
      <c r="AO257" s="127"/>
      <c r="AP257" s="127"/>
      <c r="AQ257" s="127"/>
      <c r="AR257" s="124"/>
    </row>
    <row r="259" spans="3:44" ht="5" customHeight="1">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90"/>
      <c r="Y259" s="190"/>
      <c r="Z259" s="190"/>
      <c r="AA259" s="190"/>
      <c r="AB259" s="190"/>
      <c r="AC259" s="190"/>
      <c r="AD259" s="190"/>
      <c r="AE259" s="190"/>
      <c r="AF259" s="190"/>
      <c r="AG259" s="190"/>
      <c r="AH259" s="190"/>
      <c r="AI259" s="190"/>
      <c r="AJ259" s="190"/>
      <c r="AK259" s="190"/>
      <c r="AL259" s="190"/>
      <c r="AM259" s="190"/>
      <c r="AN259" s="190"/>
      <c r="AO259" s="190"/>
      <c r="AP259" s="190"/>
      <c r="AQ259" s="190"/>
      <c r="AR259" s="190"/>
    </row>
    <row r="260" spans="3:44" ht="22" customHeight="1">
      <c r="C260" s="1"/>
      <c r="D260" s="164"/>
      <c r="E260" s="164"/>
      <c r="F260" s="164"/>
      <c r="G260" s="164"/>
      <c r="H260" s="164"/>
      <c r="I260" s="164"/>
      <c r="J260" s="164"/>
      <c r="K260" s="164"/>
      <c r="L260" s="164"/>
      <c r="M260" s="164"/>
      <c r="N260" s="164"/>
      <c r="O260" s="164"/>
      <c r="P260" s="164"/>
      <c r="Q260" s="164"/>
      <c r="R260" s="164"/>
      <c r="S260" s="164"/>
      <c r="T260" s="164"/>
      <c r="U260" s="164"/>
      <c r="V260" s="164"/>
      <c r="W260" s="1"/>
      <c r="X260" s="1"/>
      <c r="Y260" s="1"/>
      <c r="Z260" s="1"/>
      <c r="AA260" s="1"/>
      <c r="AB260" s="1"/>
      <c r="AC260" s="1"/>
      <c r="AD260" s="1"/>
      <c r="AE260" s="1"/>
      <c r="AF260" s="1"/>
      <c r="AG260" s="1"/>
      <c r="AH260" s="1"/>
      <c r="AI260" s="1"/>
      <c r="AJ260" s="1"/>
      <c r="AK260" s="1"/>
      <c r="AL260" s="1"/>
      <c r="AM260" s="1"/>
      <c r="AN260" s="1"/>
      <c r="AO260" s="1"/>
      <c r="AP260" s="1"/>
      <c r="AQ260" s="1"/>
      <c r="AR260" s="1"/>
    </row>
    <row r="261" spans="3:44" ht="31" customHeight="1">
      <c r="C261" s="96"/>
      <c r="D261" s="1028" t="s">
        <v>221</v>
      </c>
      <c r="E261" s="1029"/>
      <c r="F261" s="1029"/>
      <c r="G261" s="1029"/>
      <c r="H261" s="1029"/>
      <c r="I261" s="1029"/>
      <c r="J261" s="1029"/>
      <c r="K261" s="1029"/>
      <c r="L261" s="1029"/>
      <c r="M261" s="1029"/>
      <c r="N261" s="1029"/>
      <c r="O261" s="1029"/>
      <c r="P261" s="1029"/>
      <c r="Q261" s="1029"/>
      <c r="R261" s="1029"/>
      <c r="S261" s="1029"/>
      <c r="T261" s="1029"/>
      <c r="U261" s="1029"/>
      <c r="V261" s="1030"/>
      <c r="X261" s="974" t="s">
        <v>79</v>
      </c>
      <c r="Y261" s="975"/>
      <c r="Z261" s="975"/>
      <c r="AA261" s="975"/>
      <c r="AB261" s="975"/>
      <c r="AC261" s="975"/>
      <c r="AD261" s="976"/>
      <c r="AE261" s="977" t="s">
        <v>76</v>
      </c>
      <c r="AF261" s="975"/>
      <c r="AG261" s="975"/>
      <c r="AH261" s="975"/>
      <c r="AI261" s="975"/>
      <c r="AJ261" s="975"/>
      <c r="AK261" s="976"/>
      <c r="AL261" s="977" t="s">
        <v>77</v>
      </c>
      <c r="AM261" s="975"/>
      <c r="AN261" s="975"/>
      <c r="AO261" s="975"/>
      <c r="AP261" s="975"/>
      <c r="AQ261" s="975"/>
      <c r="AR261" s="976"/>
    </row>
    <row r="262" spans="3:44" ht="18" customHeight="1">
      <c r="C262" s="96"/>
      <c r="D262" s="947" t="s">
        <v>220</v>
      </c>
      <c r="E262" s="1015"/>
      <c r="F262" s="1015"/>
      <c r="G262" s="1015"/>
      <c r="H262" s="1015"/>
      <c r="I262" s="1015"/>
      <c r="J262" s="1015"/>
      <c r="K262" s="1015"/>
      <c r="L262" s="1015"/>
      <c r="M262" s="1015"/>
      <c r="N262" s="1015"/>
      <c r="O262" s="1015"/>
      <c r="P262" s="1015"/>
      <c r="Q262" s="1015"/>
      <c r="R262" s="1015"/>
      <c r="S262" s="1015"/>
      <c r="T262" s="1015"/>
      <c r="U262" s="1015"/>
      <c r="V262" s="1016"/>
      <c r="W262" s="99"/>
      <c r="X262" s="996"/>
      <c r="Y262" s="997"/>
      <c r="Z262" s="997"/>
      <c r="AA262" s="997"/>
      <c r="AB262" s="997"/>
      <c r="AC262" s="997"/>
      <c r="AD262" s="1011"/>
      <c r="AE262" s="1012"/>
      <c r="AF262" s="999"/>
      <c r="AG262" s="999"/>
      <c r="AH262" s="999"/>
      <c r="AI262" s="999"/>
      <c r="AJ262" s="999"/>
      <c r="AK262" s="1000"/>
      <c r="AL262" s="1005"/>
      <c r="AM262" s="999"/>
      <c r="AN262" s="999"/>
      <c r="AO262" s="999"/>
      <c r="AP262" s="999"/>
      <c r="AQ262" s="999"/>
      <c r="AR262" s="1006"/>
    </row>
    <row r="263" spans="3:44" ht="18" customHeight="1">
      <c r="C263" s="96"/>
      <c r="D263" s="962" t="s">
        <v>223</v>
      </c>
      <c r="E263" s="963"/>
      <c r="F263" s="963"/>
      <c r="G263" s="963"/>
      <c r="H263" s="963"/>
      <c r="I263" s="963"/>
      <c r="J263" s="963"/>
      <c r="K263" s="963"/>
      <c r="L263" s="963"/>
      <c r="M263" s="963"/>
      <c r="N263" s="963"/>
      <c r="O263" s="963"/>
      <c r="P263" s="963"/>
      <c r="Q263" s="963"/>
      <c r="R263" s="963"/>
      <c r="S263" s="963"/>
      <c r="T263" s="963"/>
      <c r="U263" s="963"/>
      <c r="V263" s="964"/>
      <c r="W263" s="99"/>
      <c r="X263" s="996"/>
      <c r="Y263" s="997"/>
      <c r="Z263" s="997"/>
      <c r="AA263" s="997"/>
      <c r="AB263" s="997"/>
      <c r="AC263" s="997"/>
      <c r="AD263" s="1011"/>
      <c r="AE263" s="1013"/>
      <c r="AF263" s="1001"/>
      <c r="AG263" s="1001"/>
      <c r="AH263" s="1001"/>
      <c r="AI263" s="1001"/>
      <c r="AJ263" s="1001"/>
      <c r="AK263" s="1002"/>
      <c r="AL263" s="1007"/>
      <c r="AM263" s="1001"/>
      <c r="AN263" s="1001"/>
      <c r="AO263" s="1001"/>
      <c r="AP263" s="1001"/>
      <c r="AQ263" s="1001"/>
      <c r="AR263" s="1008"/>
    </row>
    <row r="264" spans="3:44" ht="18" customHeight="1">
      <c r="C264" s="96"/>
      <c r="D264" s="979" t="s">
        <v>214</v>
      </c>
      <c r="E264" s="980"/>
      <c r="F264" s="980"/>
      <c r="G264" s="980"/>
      <c r="H264" s="980"/>
      <c r="I264" s="980"/>
      <c r="J264" s="980"/>
      <c r="K264" s="980"/>
      <c r="L264" s="980"/>
      <c r="M264" s="980"/>
      <c r="N264" s="980"/>
      <c r="O264" s="980"/>
      <c r="P264" s="980"/>
      <c r="Q264" s="980"/>
      <c r="R264" s="980"/>
      <c r="S264" s="980"/>
      <c r="T264" s="980"/>
      <c r="U264" s="980"/>
      <c r="V264" s="981"/>
      <c r="W264" s="99"/>
      <c r="X264" s="996"/>
      <c r="Y264" s="997"/>
      <c r="Z264" s="997"/>
      <c r="AA264" s="997"/>
      <c r="AB264" s="997"/>
      <c r="AC264" s="997"/>
      <c r="AD264" s="1011"/>
      <c r="AE264" s="1013"/>
      <c r="AF264" s="1001"/>
      <c r="AG264" s="1001"/>
      <c r="AH264" s="1001"/>
      <c r="AI264" s="1001"/>
      <c r="AJ264" s="1001"/>
      <c r="AK264" s="1002"/>
      <c r="AL264" s="1007"/>
      <c r="AM264" s="1001"/>
      <c r="AN264" s="1001"/>
      <c r="AO264" s="1001"/>
      <c r="AP264" s="1001"/>
      <c r="AQ264" s="1001"/>
      <c r="AR264" s="1008"/>
    </row>
    <row r="265" spans="3:44" ht="18" customHeight="1">
      <c r="C265" s="96"/>
      <c r="D265" s="982"/>
      <c r="E265" s="983"/>
      <c r="F265" s="983"/>
      <c r="G265" s="983"/>
      <c r="H265" s="983"/>
      <c r="I265" s="983"/>
      <c r="J265" s="983"/>
      <c r="K265" s="983"/>
      <c r="L265" s="983"/>
      <c r="M265" s="983"/>
      <c r="N265" s="983"/>
      <c r="O265" s="983"/>
      <c r="P265" s="983"/>
      <c r="Q265" s="983"/>
      <c r="R265" s="983"/>
      <c r="S265" s="983"/>
      <c r="T265" s="983"/>
      <c r="U265" s="983"/>
      <c r="V265" s="984"/>
      <c r="W265" s="99"/>
      <c r="X265" s="996"/>
      <c r="Y265" s="997"/>
      <c r="Z265" s="997"/>
      <c r="AA265" s="997"/>
      <c r="AB265" s="997"/>
      <c r="AC265" s="997"/>
      <c r="AD265" s="1011"/>
      <c r="AE265" s="1014"/>
      <c r="AF265" s="1003"/>
      <c r="AG265" s="1003"/>
      <c r="AH265" s="1003"/>
      <c r="AI265" s="1003"/>
      <c r="AJ265" s="1003"/>
      <c r="AK265" s="1004"/>
      <c r="AL265" s="1009"/>
      <c r="AM265" s="1003"/>
      <c r="AN265" s="1003"/>
      <c r="AO265" s="1003"/>
      <c r="AP265" s="1003"/>
      <c r="AQ265" s="1003"/>
      <c r="AR265" s="1010"/>
    </row>
    <row r="266" spans="3:44" ht="15" customHeight="1">
      <c r="C266" s="100"/>
      <c r="D266" s="101"/>
      <c r="E266" s="102"/>
      <c r="F266" s="102"/>
      <c r="G266" s="102"/>
      <c r="H266" s="97"/>
      <c r="I266" s="101"/>
      <c r="J266" s="97"/>
      <c r="K266" s="97"/>
      <c r="L266" s="97"/>
      <c r="M266" s="98"/>
      <c r="N266" s="101"/>
      <c r="O266" s="102"/>
      <c r="P266" s="102"/>
      <c r="Q266" s="102"/>
      <c r="R266" s="97"/>
      <c r="S266" s="101"/>
      <c r="T266" s="97"/>
      <c r="U266" s="97"/>
      <c r="V266" s="97"/>
      <c r="W266" s="542"/>
      <c r="X266" s="543"/>
      <c r="Y266" s="543"/>
      <c r="Z266" s="543"/>
      <c r="AA266" s="543"/>
      <c r="AB266" s="143"/>
      <c r="AC266" s="143"/>
      <c r="AD266" s="143"/>
      <c r="AE266" s="143"/>
      <c r="AF266" s="143"/>
      <c r="AG266" s="143"/>
      <c r="AH266" s="143"/>
      <c r="AI266" s="143"/>
      <c r="AJ266" s="143"/>
      <c r="AK266" s="143"/>
      <c r="AL266" s="143"/>
      <c r="AM266" s="143"/>
      <c r="AN266" s="143"/>
      <c r="AO266" s="143"/>
      <c r="AP266" s="143"/>
      <c r="AQ266" s="143"/>
      <c r="AR266" s="143"/>
    </row>
    <row r="267" spans="1:44" ht="15" customHeight="1">
      <c r="A267" s="582" t="s">
        <v>13</v>
      </c>
      <c r="D267" s="165"/>
      <c r="E267" s="166"/>
      <c r="F267" s="167"/>
      <c r="G267" s="166"/>
      <c r="H267" s="166"/>
      <c r="I267" s="167"/>
      <c r="J267" s="166"/>
      <c r="K267" s="166"/>
      <c r="L267" s="168"/>
      <c r="M267" s="103"/>
      <c r="N267" s="165"/>
      <c r="O267" s="166"/>
      <c r="P267" s="167"/>
      <c r="Q267" s="166"/>
      <c r="R267" s="166"/>
      <c r="S267" s="167"/>
      <c r="T267" s="166"/>
      <c r="U267" s="166"/>
      <c r="V267" s="168"/>
      <c r="W267" s="99"/>
      <c r="X267" s="1031" t="s">
        <v>78</v>
      </c>
      <c r="Y267" s="986"/>
      <c r="Z267" s="986"/>
      <c r="AA267" s="986"/>
      <c r="AB267" s="986"/>
      <c r="AC267" s="986"/>
      <c r="AD267" s="986"/>
      <c r="AE267" s="986"/>
      <c r="AF267" s="986"/>
      <c r="AG267" s="986"/>
      <c r="AH267" s="986"/>
      <c r="AI267" s="986"/>
      <c r="AJ267" s="986"/>
      <c r="AK267" s="986"/>
      <c r="AL267" s="986"/>
      <c r="AM267" s="986"/>
      <c r="AN267" s="986"/>
      <c r="AO267" s="986"/>
      <c r="AP267" s="986"/>
      <c r="AQ267" s="986"/>
      <c r="AR267" s="987"/>
    </row>
    <row r="268" spans="1:44" ht="15" customHeight="1">
      <c r="A268" s="538"/>
      <c r="D268" s="169"/>
      <c r="E268" s="104"/>
      <c r="F268" s="105"/>
      <c r="G268" s="104"/>
      <c r="H268" s="106"/>
      <c r="I268" s="107"/>
      <c r="J268" s="106"/>
      <c r="K268" s="106"/>
      <c r="L268" s="170"/>
      <c r="M268" s="108"/>
      <c r="N268" s="169"/>
      <c r="O268" s="104"/>
      <c r="P268" s="105"/>
      <c r="Q268" s="104"/>
      <c r="R268" s="106"/>
      <c r="S268" s="107"/>
      <c r="T268" s="106"/>
      <c r="U268" s="106"/>
      <c r="V268" s="170"/>
      <c r="W268" s="542"/>
      <c r="X268" s="965" t="s">
        <v>219</v>
      </c>
      <c r="Y268" s="966"/>
      <c r="Z268" s="966"/>
      <c r="AA268" s="966"/>
      <c r="AB268" s="966"/>
      <c r="AC268" s="966"/>
      <c r="AD268" s="966"/>
      <c r="AE268" s="966"/>
      <c r="AF268" s="966"/>
      <c r="AG268" s="966"/>
      <c r="AH268" s="966"/>
      <c r="AI268" s="966"/>
      <c r="AJ268" s="966"/>
      <c r="AK268" s="966"/>
      <c r="AL268" s="966"/>
      <c r="AM268" s="966"/>
      <c r="AN268" s="966"/>
      <c r="AO268" s="966"/>
      <c r="AP268" s="966"/>
      <c r="AQ268" s="966"/>
      <c r="AR268" s="967"/>
    </row>
    <row r="269" spans="1:44" ht="15" customHeight="1">
      <c r="A269" s="538"/>
      <c r="D269" s="171"/>
      <c r="E269" s="109"/>
      <c r="F269" s="110"/>
      <c r="G269" s="111"/>
      <c r="H269" s="111"/>
      <c r="I269" s="112"/>
      <c r="J269" s="109"/>
      <c r="K269" s="111"/>
      <c r="L269" s="172"/>
      <c r="M269" s="113"/>
      <c r="N269" s="171"/>
      <c r="O269" s="109"/>
      <c r="P269" s="110"/>
      <c r="Q269" s="111"/>
      <c r="R269" s="111"/>
      <c r="S269" s="112"/>
      <c r="T269" s="109"/>
      <c r="U269" s="111"/>
      <c r="V269" s="172"/>
      <c r="W269" s="542"/>
      <c r="X269" s="968"/>
      <c r="Y269" s="969"/>
      <c r="Z269" s="969"/>
      <c r="AA269" s="969"/>
      <c r="AB269" s="969"/>
      <c r="AC269" s="969"/>
      <c r="AD269" s="969"/>
      <c r="AE269" s="969"/>
      <c r="AF269" s="969"/>
      <c r="AG269" s="969"/>
      <c r="AH269" s="969"/>
      <c r="AI269" s="969"/>
      <c r="AJ269" s="969"/>
      <c r="AK269" s="969"/>
      <c r="AL269" s="969"/>
      <c r="AM269" s="969"/>
      <c r="AN269" s="969"/>
      <c r="AO269" s="969"/>
      <c r="AP269" s="969"/>
      <c r="AQ269" s="969"/>
      <c r="AR269" s="970"/>
    </row>
    <row r="270" spans="1:44" ht="15" customHeight="1">
      <c r="A270" s="538"/>
      <c r="D270" s="171"/>
      <c r="E270" s="109"/>
      <c r="F270" s="110"/>
      <c r="G270" s="111"/>
      <c r="H270" s="111"/>
      <c r="I270" s="112"/>
      <c r="J270" s="109"/>
      <c r="K270" s="111"/>
      <c r="L270" s="172"/>
      <c r="M270" s="113"/>
      <c r="N270" s="171"/>
      <c r="O270" s="109"/>
      <c r="P270" s="110"/>
      <c r="Q270" s="111"/>
      <c r="R270" s="111"/>
      <c r="S270" s="112"/>
      <c r="T270" s="109"/>
      <c r="U270" s="111"/>
      <c r="V270" s="172"/>
      <c r="W270" s="542"/>
      <c r="X270" s="968"/>
      <c r="Y270" s="969"/>
      <c r="Z270" s="969"/>
      <c r="AA270" s="969"/>
      <c r="AB270" s="969"/>
      <c r="AC270" s="969"/>
      <c r="AD270" s="969"/>
      <c r="AE270" s="969"/>
      <c r="AF270" s="969"/>
      <c r="AG270" s="969"/>
      <c r="AH270" s="969"/>
      <c r="AI270" s="969"/>
      <c r="AJ270" s="969"/>
      <c r="AK270" s="969"/>
      <c r="AL270" s="969"/>
      <c r="AM270" s="969"/>
      <c r="AN270" s="969"/>
      <c r="AO270" s="969"/>
      <c r="AP270" s="969"/>
      <c r="AQ270" s="969"/>
      <c r="AR270" s="970"/>
    </row>
    <row r="271" spans="1:44" ht="15" customHeight="1">
      <c r="A271" s="538"/>
      <c r="D271" s="171"/>
      <c r="E271" s="109"/>
      <c r="F271" s="110"/>
      <c r="G271" s="111"/>
      <c r="H271" s="111"/>
      <c r="I271" s="112"/>
      <c r="J271" s="109"/>
      <c r="K271" s="111"/>
      <c r="L271" s="172"/>
      <c r="M271" s="113"/>
      <c r="N271" s="171"/>
      <c r="O271" s="109"/>
      <c r="P271" s="110"/>
      <c r="Q271" s="111"/>
      <c r="R271" s="111"/>
      <c r="S271" s="112"/>
      <c r="T271" s="109"/>
      <c r="U271" s="111"/>
      <c r="V271" s="172"/>
      <c r="W271" s="542"/>
      <c r="X271" s="968"/>
      <c r="Y271" s="969"/>
      <c r="Z271" s="969"/>
      <c r="AA271" s="969"/>
      <c r="AB271" s="969"/>
      <c r="AC271" s="969"/>
      <c r="AD271" s="969"/>
      <c r="AE271" s="969"/>
      <c r="AF271" s="969"/>
      <c r="AG271" s="969"/>
      <c r="AH271" s="969"/>
      <c r="AI271" s="969"/>
      <c r="AJ271" s="969"/>
      <c r="AK271" s="969"/>
      <c r="AL271" s="969"/>
      <c r="AM271" s="969"/>
      <c r="AN271" s="969"/>
      <c r="AO271" s="969"/>
      <c r="AP271" s="969"/>
      <c r="AQ271" s="969"/>
      <c r="AR271" s="970"/>
    </row>
    <row r="272" spans="1:44" ht="15" customHeight="1">
      <c r="A272" s="538"/>
      <c r="D272" s="171"/>
      <c r="E272" s="109"/>
      <c r="F272" s="110"/>
      <c r="G272" s="111"/>
      <c r="H272" s="111"/>
      <c r="I272" s="112"/>
      <c r="J272" s="109"/>
      <c r="K272" s="111"/>
      <c r="L272" s="172"/>
      <c r="M272" s="113"/>
      <c r="N272" s="171"/>
      <c r="O272" s="109"/>
      <c r="P272" s="110"/>
      <c r="Q272" s="111"/>
      <c r="R272" s="111"/>
      <c r="S272" s="112"/>
      <c r="T272" s="109"/>
      <c r="U272" s="111"/>
      <c r="V272" s="172"/>
      <c r="W272" s="542"/>
      <c r="X272" s="971"/>
      <c r="Y272" s="972"/>
      <c r="Z272" s="972"/>
      <c r="AA272" s="972"/>
      <c r="AB272" s="972"/>
      <c r="AC272" s="972"/>
      <c r="AD272" s="972"/>
      <c r="AE272" s="972"/>
      <c r="AF272" s="972"/>
      <c r="AG272" s="972"/>
      <c r="AH272" s="972"/>
      <c r="AI272" s="972"/>
      <c r="AJ272" s="972"/>
      <c r="AK272" s="972"/>
      <c r="AL272" s="972"/>
      <c r="AM272" s="972"/>
      <c r="AN272" s="972"/>
      <c r="AO272" s="972"/>
      <c r="AP272" s="972"/>
      <c r="AQ272" s="972"/>
      <c r="AR272" s="973"/>
    </row>
    <row r="273" spans="1:44" ht="15" customHeight="1">
      <c r="A273" s="538"/>
      <c r="D273" s="171"/>
      <c r="E273" s="109"/>
      <c r="F273" s="110"/>
      <c r="G273" s="111"/>
      <c r="H273" s="111"/>
      <c r="I273" s="112"/>
      <c r="J273" s="109"/>
      <c r="K273" s="111"/>
      <c r="L273" s="172"/>
      <c r="M273" s="113"/>
      <c r="N273" s="171"/>
      <c r="O273" s="109"/>
      <c r="P273" s="110"/>
      <c r="Q273" s="111"/>
      <c r="R273" s="111"/>
      <c r="S273" s="112"/>
      <c r="T273" s="109"/>
      <c r="U273" s="111"/>
      <c r="V273" s="172"/>
      <c r="W273" s="542"/>
      <c r="X273" s="979" t="s">
        <v>218</v>
      </c>
      <c r="Y273" s="980"/>
      <c r="Z273" s="980"/>
      <c r="AA273" s="980"/>
      <c r="AB273" s="980"/>
      <c r="AC273" s="980"/>
      <c r="AD273" s="980"/>
      <c r="AE273" s="980"/>
      <c r="AF273" s="980"/>
      <c r="AG273" s="980"/>
      <c r="AH273" s="980"/>
      <c r="AI273" s="980"/>
      <c r="AJ273" s="980"/>
      <c r="AK273" s="980"/>
      <c r="AL273" s="980"/>
      <c r="AM273" s="980"/>
      <c r="AN273" s="980"/>
      <c r="AO273" s="980"/>
      <c r="AP273" s="980"/>
      <c r="AQ273" s="980"/>
      <c r="AR273" s="981"/>
    </row>
    <row r="274" spans="1:44" ht="15" customHeight="1">
      <c r="A274" s="538"/>
      <c r="D274" s="178"/>
      <c r="E274" s="179"/>
      <c r="F274" s="180"/>
      <c r="G274" s="180"/>
      <c r="H274" s="180"/>
      <c r="I274" s="181"/>
      <c r="J274" s="181"/>
      <c r="K274" s="182"/>
      <c r="L274" s="183"/>
      <c r="M274" s="113"/>
      <c r="N274" s="178"/>
      <c r="O274" s="179"/>
      <c r="P274" s="180"/>
      <c r="Q274" s="180"/>
      <c r="R274" s="180"/>
      <c r="S274" s="181"/>
      <c r="T274" s="181"/>
      <c r="U274" s="182"/>
      <c r="V274" s="183"/>
      <c r="W274" s="542"/>
      <c r="X274" s="988"/>
      <c r="Y274" s="989"/>
      <c r="Z274" s="989"/>
      <c r="AA274" s="989"/>
      <c r="AB274" s="989"/>
      <c r="AC274" s="989"/>
      <c r="AD274" s="989"/>
      <c r="AE274" s="989"/>
      <c r="AF274" s="989"/>
      <c r="AG274" s="989"/>
      <c r="AH274" s="989"/>
      <c r="AI274" s="989"/>
      <c r="AJ274" s="989"/>
      <c r="AK274" s="989"/>
      <c r="AL274" s="989"/>
      <c r="AM274" s="989"/>
      <c r="AN274" s="989"/>
      <c r="AO274" s="989"/>
      <c r="AP274" s="989"/>
      <c r="AQ274" s="989"/>
      <c r="AR274" s="990"/>
    </row>
    <row r="275" spans="1:44" ht="15" customHeight="1">
      <c r="A275" s="538"/>
      <c r="D275" s="171"/>
      <c r="E275" s="109"/>
      <c r="F275" s="114"/>
      <c r="G275" s="114"/>
      <c r="H275" s="114"/>
      <c r="I275" s="115"/>
      <c r="J275" s="115"/>
      <c r="K275" s="111"/>
      <c r="L275" s="172"/>
      <c r="M275" s="113"/>
      <c r="N275" s="171"/>
      <c r="O275" s="109"/>
      <c r="P275" s="114"/>
      <c r="Q275" s="114"/>
      <c r="R275" s="114"/>
      <c r="S275" s="115"/>
      <c r="T275" s="115"/>
      <c r="U275" s="111"/>
      <c r="V275" s="172"/>
      <c r="W275" s="543"/>
      <c r="X275" s="988"/>
      <c r="Y275" s="989"/>
      <c r="Z275" s="989"/>
      <c r="AA275" s="989"/>
      <c r="AB275" s="989"/>
      <c r="AC275" s="989"/>
      <c r="AD275" s="989"/>
      <c r="AE275" s="989"/>
      <c r="AF275" s="989"/>
      <c r="AG275" s="989"/>
      <c r="AH275" s="989"/>
      <c r="AI275" s="989"/>
      <c r="AJ275" s="989"/>
      <c r="AK275" s="989"/>
      <c r="AL275" s="989"/>
      <c r="AM275" s="989"/>
      <c r="AN275" s="989"/>
      <c r="AO275" s="989"/>
      <c r="AP275" s="989"/>
      <c r="AQ275" s="989"/>
      <c r="AR275" s="990"/>
    </row>
    <row r="276" spans="1:44" ht="15" customHeight="1">
      <c r="A276" s="538"/>
      <c r="D276" s="174"/>
      <c r="E276" s="175"/>
      <c r="F276" s="185"/>
      <c r="G276" s="185"/>
      <c r="H276" s="186"/>
      <c r="I276" s="187"/>
      <c r="J276" s="187"/>
      <c r="K276" s="176"/>
      <c r="L276" s="177"/>
      <c r="M276" s="113"/>
      <c r="N276" s="174"/>
      <c r="O276" s="175"/>
      <c r="P276" s="185"/>
      <c r="Q276" s="185"/>
      <c r="R276" s="186"/>
      <c r="S276" s="187"/>
      <c r="T276" s="187"/>
      <c r="U276" s="176"/>
      <c r="V276" s="177"/>
      <c r="W276" s="142"/>
      <c r="X276" s="988"/>
      <c r="Y276" s="989"/>
      <c r="Z276" s="989"/>
      <c r="AA276" s="989"/>
      <c r="AB276" s="989"/>
      <c r="AC276" s="989"/>
      <c r="AD276" s="989"/>
      <c r="AE276" s="989"/>
      <c r="AF276" s="989"/>
      <c r="AG276" s="989"/>
      <c r="AH276" s="989"/>
      <c r="AI276" s="989"/>
      <c r="AJ276" s="989"/>
      <c r="AK276" s="989"/>
      <c r="AL276" s="989"/>
      <c r="AM276" s="989"/>
      <c r="AN276" s="989"/>
      <c r="AO276" s="989"/>
      <c r="AP276" s="989"/>
      <c r="AQ276" s="989"/>
      <c r="AR276" s="990"/>
    </row>
    <row r="277" spans="1:44" ht="15" customHeight="1">
      <c r="A277" s="538"/>
      <c r="D277" s="184"/>
      <c r="E277" s="106"/>
      <c r="F277" s="97"/>
      <c r="G277" s="97"/>
      <c r="H277" s="97"/>
      <c r="I277" s="115"/>
      <c r="J277" s="115"/>
      <c r="K277" s="106"/>
      <c r="L277" s="173"/>
      <c r="M277" s="113"/>
      <c r="N277" s="184"/>
      <c r="O277" s="106"/>
      <c r="P277" s="97"/>
      <c r="Q277" s="97"/>
      <c r="R277" s="97"/>
      <c r="S277" s="115"/>
      <c r="T277" s="115"/>
      <c r="U277" s="106"/>
      <c r="V277" s="173"/>
      <c r="W277" s="117"/>
      <c r="X277" s="991"/>
      <c r="Y277" s="992"/>
      <c r="Z277" s="992"/>
      <c r="AA277" s="992"/>
      <c r="AB277" s="992"/>
      <c r="AC277" s="992"/>
      <c r="AD277" s="992"/>
      <c r="AE277" s="992"/>
      <c r="AF277" s="992"/>
      <c r="AG277" s="992"/>
      <c r="AH277" s="992"/>
      <c r="AI277" s="992"/>
      <c r="AJ277" s="992"/>
      <c r="AK277" s="992"/>
      <c r="AL277" s="992"/>
      <c r="AM277" s="992"/>
      <c r="AN277" s="992"/>
      <c r="AO277" s="992"/>
      <c r="AP277" s="992"/>
      <c r="AQ277" s="992"/>
      <c r="AR277" s="993"/>
    </row>
    <row r="278" spans="1:44" ht="15" customHeight="1">
      <c r="A278" s="538"/>
      <c r="D278" s="169"/>
      <c r="E278" s="104"/>
      <c r="F278" s="104"/>
      <c r="G278" s="104"/>
      <c r="H278" s="106"/>
      <c r="I278" s="118"/>
      <c r="J278" s="106"/>
      <c r="K278" s="106"/>
      <c r="L278" s="173"/>
      <c r="M278" s="113"/>
      <c r="N278" s="169"/>
      <c r="O278" s="104"/>
      <c r="P278" s="104"/>
      <c r="Q278" s="104"/>
      <c r="R278" s="106"/>
      <c r="S278" s="118"/>
      <c r="T278" s="106"/>
      <c r="U278" s="106"/>
      <c r="V278" s="173"/>
      <c r="W278" s="542"/>
      <c r="X278" s="1019" t="s">
        <v>217</v>
      </c>
      <c r="Y278" s="1020"/>
      <c r="Z278" s="1020"/>
      <c r="AA278" s="1020"/>
      <c r="AB278" s="1020"/>
      <c r="AC278" s="1020"/>
      <c r="AD278" s="1020"/>
      <c r="AE278" s="1020"/>
      <c r="AF278" s="1020"/>
      <c r="AG278" s="1020"/>
      <c r="AH278" s="1020"/>
      <c r="AI278" s="1020"/>
      <c r="AJ278" s="1020"/>
      <c r="AK278" s="1020"/>
      <c r="AL278" s="1020"/>
      <c r="AM278" s="1020"/>
      <c r="AN278" s="1020"/>
      <c r="AO278" s="1020"/>
      <c r="AP278" s="1020"/>
      <c r="AQ278" s="1020"/>
      <c r="AR278" s="1021"/>
    </row>
    <row r="279" spans="1:44" ht="15" customHeight="1">
      <c r="A279" s="538"/>
      <c r="D279" s="174"/>
      <c r="E279" s="175"/>
      <c r="F279" s="176"/>
      <c r="G279" s="176"/>
      <c r="H279" s="176"/>
      <c r="I279" s="175"/>
      <c r="J279" s="175"/>
      <c r="K279" s="176"/>
      <c r="L279" s="177"/>
      <c r="M279" s="113"/>
      <c r="N279" s="174"/>
      <c r="O279" s="175"/>
      <c r="P279" s="176"/>
      <c r="Q279" s="176"/>
      <c r="R279" s="176"/>
      <c r="S279" s="175"/>
      <c r="T279" s="175"/>
      <c r="U279" s="176"/>
      <c r="V279" s="177"/>
      <c r="W279" s="142"/>
      <c r="X279" s="1022"/>
      <c r="Y279" s="1023"/>
      <c r="Z279" s="1023"/>
      <c r="AA279" s="1023"/>
      <c r="AB279" s="1023"/>
      <c r="AC279" s="1023"/>
      <c r="AD279" s="1023"/>
      <c r="AE279" s="1023"/>
      <c r="AF279" s="1023"/>
      <c r="AG279" s="1023"/>
      <c r="AH279" s="1023"/>
      <c r="AI279" s="1023"/>
      <c r="AJ279" s="1023"/>
      <c r="AK279" s="1023"/>
      <c r="AL279" s="1023"/>
      <c r="AM279" s="1023"/>
      <c r="AN279" s="1023"/>
      <c r="AO279" s="1023"/>
      <c r="AP279" s="1023"/>
      <c r="AQ279" s="1023"/>
      <c r="AR279" s="1024"/>
    </row>
    <row r="280" spans="1:44" ht="15" customHeight="1">
      <c r="A280" s="538"/>
      <c r="D280" s="171"/>
      <c r="E280" s="109"/>
      <c r="F280" s="111"/>
      <c r="G280" s="111"/>
      <c r="H280" s="111"/>
      <c r="I280" s="109"/>
      <c r="J280" s="109"/>
      <c r="K280" s="111"/>
      <c r="L280" s="172"/>
      <c r="M280" s="113"/>
      <c r="N280" s="171"/>
      <c r="O280" s="109"/>
      <c r="P280" s="111"/>
      <c r="Q280" s="111"/>
      <c r="R280" s="111"/>
      <c r="S280" s="109"/>
      <c r="T280" s="109"/>
      <c r="U280" s="111"/>
      <c r="V280" s="172"/>
      <c r="W280" s="117"/>
      <c r="X280" s="1022"/>
      <c r="Y280" s="1023"/>
      <c r="Z280" s="1023"/>
      <c r="AA280" s="1023"/>
      <c r="AB280" s="1023"/>
      <c r="AC280" s="1023"/>
      <c r="AD280" s="1023"/>
      <c r="AE280" s="1023"/>
      <c r="AF280" s="1023"/>
      <c r="AG280" s="1023"/>
      <c r="AH280" s="1023"/>
      <c r="AI280" s="1023"/>
      <c r="AJ280" s="1023"/>
      <c r="AK280" s="1023"/>
      <c r="AL280" s="1023"/>
      <c r="AM280" s="1023"/>
      <c r="AN280" s="1023"/>
      <c r="AO280" s="1023"/>
      <c r="AP280" s="1023"/>
      <c r="AQ280" s="1023"/>
      <c r="AR280" s="1024"/>
    </row>
    <row r="281" spans="1:44" ht="15" customHeight="1">
      <c r="A281" s="538"/>
      <c r="D281" s="171"/>
      <c r="E281" s="109"/>
      <c r="F281" s="111"/>
      <c r="G281" s="111"/>
      <c r="H281" s="111"/>
      <c r="I281" s="109"/>
      <c r="J281" s="109"/>
      <c r="K281" s="111"/>
      <c r="L281" s="172"/>
      <c r="M281" s="113"/>
      <c r="N281" s="171"/>
      <c r="O281" s="109"/>
      <c r="P281" s="111"/>
      <c r="Q281" s="111"/>
      <c r="R281" s="111"/>
      <c r="S281" s="109"/>
      <c r="T281" s="109"/>
      <c r="U281" s="111"/>
      <c r="V281" s="172"/>
      <c r="W281" s="542"/>
      <c r="X281" s="1022"/>
      <c r="Y281" s="1023"/>
      <c r="Z281" s="1023"/>
      <c r="AA281" s="1023"/>
      <c r="AB281" s="1023"/>
      <c r="AC281" s="1023"/>
      <c r="AD281" s="1023"/>
      <c r="AE281" s="1023"/>
      <c r="AF281" s="1023"/>
      <c r="AG281" s="1023"/>
      <c r="AH281" s="1023"/>
      <c r="AI281" s="1023"/>
      <c r="AJ281" s="1023"/>
      <c r="AK281" s="1023"/>
      <c r="AL281" s="1023"/>
      <c r="AM281" s="1023"/>
      <c r="AN281" s="1023"/>
      <c r="AO281" s="1023"/>
      <c r="AP281" s="1023"/>
      <c r="AQ281" s="1023"/>
      <c r="AR281" s="1024"/>
    </row>
    <row r="282" spans="1:44" ht="15" customHeight="1">
      <c r="A282" s="538"/>
      <c r="D282" s="171"/>
      <c r="E282" s="109"/>
      <c r="F282" s="111"/>
      <c r="G282" s="111"/>
      <c r="H282" s="111"/>
      <c r="I282" s="109"/>
      <c r="J282" s="109"/>
      <c r="K282" s="111"/>
      <c r="L282" s="172"/>
      <c r="M282" s="113"/>
      <c r="N282" s="171"/>
      <c r="O282" s="109"/>
      <c r="P282" s="111"/>
      <c r="Q282" s="111"/>
      <c r="R282" s="111"/>
      <c r="S282" s="109"/>
      <c r="T282" s="109"/>
      <c r="U282" s="111"/>
      <c r="V282" s="172"/>
      <c r="W282" s="142"/>
      <c r="X282" s="1025"/>
      <c r="Y282" s="1026"/>
      <c r="Z282" s="1026"/>
      <c r="AA282" s="1026"/>
      <c r="AB282" s="1026"/>
      <c r="AC282" s="1026"/>
      <c r="AD282" s="1026"/>
      <c r="AE282" s="1026"/>
      <c r="AF282" s="1026"/>
      <c r="AG282" s="1026"/>
      <c r="AH282" s="1026"/>
      <c r="AI282" s="1026"/>
      <c r="AJ282" s="1026"/>
      <c r="AK282" s="1026"/>
      <c r="AL282" s="1026"/>
      <c r="AM282" s="1026"/>
      <c r="AN282" s="1026"/>
      <c r="AO282" s="1026"/>
      <c r="AP282" s="1026"/>
      <c r="AQ282" s="1026"/>
      <c r="AR282" s="1027"/>
    </row>
    <row r="283" spans="1:44" ht="15" customHeight="1">
      <c r="A283" s="538"/>
      <c r="D283" s="171"/>
      <c r="E283" s="109"/>
      <c r="F283" s="111"/>
      <c r="G283" s="111"/>
      <c r="H283" s="111"/>
      <c r="I283" s="109"/>
      <c r="J283" s="109"/>
      <c r="K283" s="111"/>
      <c r="L283" s="172"/>
      <c r="M283" s="108"/>
      <c r="N283" s="171"/>
      <c r="O283" s="109"/>
      <c r="P283" s="111"/>
      <c r="Q283" s="111"/>
      <c r="R283" s="111"/>
      <c r="S283" s="109"/>
      <c r="T283" s="109"/>
      <c r="U283" s="111"/>
      <c r="V283" s="172"/>
      <c r="W283" s="142"/>
      <c r="X283" s="965" t="s">
        <v>215</v>
      </c>
      <c r="Y283" s="966"/>
      <c r="Z283" s="966"/>
      <c r="AA283" s="966"/>
      <c r="AB283" s="966"/>
      <c r="AC283" s="966"/>
      <c r="AD283" s="966"/>
      <c r="AE283" s="966"/>
      <c r="AF283" s="966"/>
      <c r="AG283" s="966"/>
      <c r="AH283" s="966"/>
      <c r="AI283" s="966"/>
      <c r="AJ283" s="966"/>
      <c r="AK283" s="966"/>
      <c r="AL283" s="966"/>
      <c r="AM283" s="966"/>
      <c r="AN283" s="966"/>
      <c r="AO283" s="966"/>
      <c r="AP283" s="966"/>
      <c r="AQ283" s="966"/>
      <c r="AR283" s="967"/>
    </row>
    <row r="284" spans="1:44" ht="15" customHeight="1">
      <c r="A284" s="538"/>
      <c r="D284" s="171"/>
      <c r="E284" s="109"/>
      <c r="F284" s="111"/>
      <c r="G284" s="111"/>
      <c r="H284" s="111"/>
      <c r="I284" s="116"/>
      <c r="J284" s="116"/>
      <c r="K284" s="111"/>
      <c r="L284" s="172"/>
      <c r="M284" s="108"/>
      <c r="N284" s="171"/>
      <c r="O284" s="109"/>
      <c r="P284" s="111"/>
      <c r="Q284" s="111"/>
      <c r="R284" s="111"/>
      <c r="S284" s="116"/>
      <c r="T284" s="116"/>
      <c r="U284" s="111"/>
      <c r="V284" s="172"/>
      <c r="W284" s="142"/>
      <c r="X284" s="968"/>
      <c r="Y284" s="969"/>
      <c r="Z284" s="969"/>
      <c r="AA284" s="969"/>
      <c r="AB284" s="969"/>
      <c r="AC284" s="969"/>
      <c r="AD284" s="969"/>
      <c r="AE284" s="969"/>
      <c r="AF284" s="969"/>
      <c r="AG284" s="969"/>
      <c r="AH284" s="969"/>
      <c r="AI284" s="969"/>
      <c r="AJ284" s="969"/>
      <c r="AK284" s="969"/>
      <c r="AL284" s="969"/>
      <c r="AM284" s="969"/>
      <c r="AN284" s="969"/>
      <c r="AO284" s="969"/>
      <c r="AP284" s="969"/>
      <c r="AQ284" s="969"/>
      <c r="AR284" s="970"/>
    </row>
    <row r="285" spans="1:44" ht="15" customHeight="1">
      <c r="A285" s="538"/>
      <c r="D285" s="171"/>
      <c r="E285" s="109"/>
      <c r="F285" s="111"/>
      <c r="G285" s="111"/>
      <c r="H285" s="111"/>
      <c r="I285" s="116"/>
      <c r="J285" s="116"/>
      <c r="K285" s="111"/>
      <c r="L285" s="172"/>
      <c r="M285" s="113"/>
      <c r="N285" s="171"/>
      <c r="O285" s="109"/>
      <c r="P285" s="111"/>
      <c r="Q285" s="111"/>
      <c r="R285" s="111"/>
      <c r="S285" s="116"/>
      <c r="T285" s="116"/>
      <c r="U285" s="111"/>
      <c r="V285" s="172"/>
      <c r="W285" s="117"/>
      <c r="X285" s="968"/>
      <c r="Y285" s="969"/>
      <c r="Z285" s="969"/>
      <c r="AA285" s="969"/>
      <c r="AB285" s="969"/>
      <c r="AC285" s="969"/>
      <c r="AD285" s="969"/>
      <c r="AE285" s="969"/>
      <c r="AF285" s="969"/>
      <c r="AG285" s="969"/>
      <c r="AH285" s="969"/>
      <c r="AI285" s="969"/>
      <c r="AJ285" s="969"/>
      <c r="AK285" s="969"/>
      <c r="AL285" s="969"/>
      <c r="AM285" s="969"/>
      <c r="AN285" s="969"/>
      <c r="AO285" s="969"/>
      <c r="AP285" s="969"/>
      <c r="AQ285" s="969"/>
      <c r="AR285" s="970"/>
    </row>
    <row r="286" spans="1:44" ht="15" customHeight="1">
      <c r="A286" s="538"/>
      <c r="D286" s="174"/>
      <c r="E286" s="175"/>
      <c r="F286" s="176"/>
      <c r="G286" s="176"/>
      <c r="H286" s="176"/>
      <c r="I286" s="175"/>
      <c r="J286" s="175"/>
      <c r="K286" s="176"/>
      <c r="L286" s="177"/>
      <c r="M286" s="113"/>
      <c r="N286" s="174"/>
      <c r="O286" s="175"/>
      <c r="P286" s="176"/>
      <c r="Q286" s="176"/>
      <c r="R286" s="176"/>
      <c r="S286" s="175"/>
      <c r="T286" s="175"/>
      <c r="U286" s="176"/>
      <c r="V286" s="177"/>
      <c r="W286" s="542"/>
      <c r="X286" s="971"/>
      <c r="Y286" s="972"/>
      <c r="Z286" s="972"/>
      <c r="AA286" s="972"/>
      <c r="AB286" s="972"/>
      <c r="AC286" s="972"/>
      <c r="AD286" s="972"/>
      <c r="AE286" s="972"/>
      <c r="AF286" s="972"/>
      <c r="AG286" s="972"/>
      <c r="AH286" s="972"/>
      <c r="AI286" s="972"/>
      <c r="AJ286" s="972"/>
      <c r="AK286" s="972"/>
      <c r="AL286" s="972"/>
      <c r="AM286" s="972"/>
      <c r="AN286" s="972"/>
      <c r="AO286" s="972"/>
      <c r="AP286" s="972"/>
      <c r="AQ286" s="972"/>
      <c r="AR286" s="973"/>
    </row>
    <row r="287" spans="24:44" ht="15" customHeight="1">
      <c r="X287" s="965" t="s">
        <v>216</v>
      </c>
      <c r="Y287" s="966"/>
      <c r="Z287" s="966"/>
      <c r="AA287" s="966"/>
      <c r="AB287" s="966"/>
      <c r="AC287" s="966"/>
      <c r="AD287" s="966"/>
      <c r="AE287" s="966"/>
      <c r="AF287" s="966"/>
      <c r="AG287" s="966"/>
      <c r="AH287" s="966"/>
      <c r="AI287" s="966"/>
      <c r="AJ287" s="966"/>
      <c r="AK287" s="966"/>
      <c r="AL287" s="966"/>
      <c r="AM287" s="966"/>
      <c r="AN287" s="966"/>
      <c r="AO287" s="966"/>
      <c r="AP287" s="966"/>
      <c r="AQ287" s="966"/>
      <c r="AR287" s="967"/>
    </row>
    <row r="288" spans="3:44" ht="15" customHeight="1">
      <c r="C288" s="119"/>
      <c r="D288" s="119"/>
      <c r="E288" s="119"/>
      <c r="F288" s="119"/>
      <c r="G288" s="119"/>
      <c r="H288" s="119"/>
      <c r="I288" s="119"/>
      <c r="J288" s="119"/>
      <c r="K288" s="119"/>
      <c r="L288" s="119"/>
      <c r="M288" s="119"/>
      <c r="N288" s="119"/>
      <c r="O288" s="119"/>
      <c r="P288" s="119"/>
      <c r="Q288" s="119"/>
      <c r="R288" s="119"/>
      <c r="S288" s="119"/>
      <c r="T288" s="119"/>
      <c r="U288" s="119"/>
      <c r="V288" s="120"/>
      <c r="W288" s="95"/>
      <c r="X288" s="968"/>
      <c r="Y288" s="969"/>
      <c r="Z288" s="969"/>
      <c r="AA288" s="969"/>
      <c r="AB288" s="969"/>
      <c r="AC288" s="969"/>
      <c r="AD288" s="969"/>
      <c r="AE288" s="969"/>
      <c r="AF288" s="969"/>
      <c r="AG288" s="969"/>
      <c r="AH288" s="969"/>
      <c r="AI288" s="969"/>
      <c r="AJ288" s="969"/>
      <c r="AK288" s="969"/>
      <c r="AL288" s="969"/>
      <c r="AM288" s="969"/>
      <c r="AN288" s="969"/>
      <c r="AO288" s="969"/>
      <c r="AP288" s="969"/>
      <c r="AQ288" s="969"/>
      <c r="AR288" s="970"/>
    </row>
    <row r="289" spans="3:44" ht="15" customHeight="1">
      <c r="C289" s="95"/>
      <c r="D289" s="95"/>
      <c r="E289" s="95"/>
      <c r="F289" s="95"/>
      <c r="G289" s="95"/>
      <c r="H289" s="95"/>
      <c r="I289" s="95"/>
      <c r="J289" s="95"/>
      <c r="K289" s="95"/>
      <c r="L289" s="95"/>
      <c r="M289" s="95"/>
      <c r="N289" s="95"/>
      <c r="O289" s="95"/>
      <c r="P289" s="95"/>
      <c r="Q289" s="95"/>
      <c r="R289" s="95"/>
      <c r="S289" s="95"/>
      <c r="T289" s="95"/>
      <c r="U289" s="95"/>
      <c r="V289" s="121"/>
      <c r="W289" s="95"/>
      <c r="X289" s="968"/>
      <c r="Y289" s="969"/>
      <c r="Z289" s="969"/>
      <c r="AA289" s="969"/>
      <c r="AB289" s="969"/>
      <c r="AC289" s="969"/>
      <c r="AD289" s="969"/>
      <c r="AE289" s="969"/>
      <c r="AF289" s="969"/>
      <c r="AG289" s="969"/>
      <c r="AH289" s="969"/>
      <c r="AI289" s="969"/>
      <c r="AJ289" s="969"/>
      <c r="AK289" s="969"/>
      <c r="AL289" s="969"/>
      <c r="AM289" s="969"/>
      <c r="AN289" s="969"/>
      <c r="AO289" s="969"/>
      <c r="AP289" s="969"/>
      <c r="AQ289" s="969"/>
      <c r="AR289" s="970"/>
    </row>
    <row r="290" spans="3:44" ht="15" customHeight="1">
      <c r="C290" s="95"/>
      <c r="D290" s="95"/>
      <c r="E290" s="95"/>
      <c r="F290" s="95"/>
      <c r="G290" s="95"/>
      <c r="H290" s="95"/>
      <c r="I290" s="95"/>
      <c r="J290" s="95"/>
      <c r="K290" s="95"/>
      <c r="L290" s="95"/>
      <c r="M290" s="95"/>
      <c r="N290" s="95"/>
      <c r="O290" s="95"/>
      <c r="P290" s="95"/>
      <c r="Q290" s="95"/>
      <c r="R290" s="95"/>
      <c r="S290" s="95"/>
      <c r="T290" s="95"/>
      <c r="U290" s="95"/>
      <c r="V290" s="121"/>
      <c r="W290" s="95"/>
      <c r="X290" s="968"/>
      <c r="Y290" s="969"/>
      <c r="Z290" s="969"/>
      <c r="AA290" s="969"/>
      <c r="AB290" s="969"/>
      <c r="AC290" s="969"/>
      <c r="AD290" s="969"/>
      <c r="AE290" s="969"/>
      <c r="AF290" s="969"/>
      <c r="AG290" s="969"/>
      <c r="AH290" s="969"/>
      <c r="AI290" s="969"/>
      <c r="AJ290" s="969"/>
      <c r="AK290" s="969"/>
      <c r="AL290" s="969"/>
      <c r="AM290" s="969"/>
      <c r="AN290" s="969"/>
      <c r="AO290" s="969"/>
      <c r="AP290" s="969"/>
      <c r="AQ290" s="969"/>
      <c r="AR290" s="970"/>
    </row>
    <row r="291" spans="3:44" ht="15" customHeight="1">
      <c r="C291" s="122"/>
      <c r="D291" s="122"/>
      <c r="E291" s="122"/>
      <c r="F291" s="122"/>
      <c r="G291" s="122"/>
      <c r="H291" s="122"/>
      <c r="I291" s="122"/>
      <c r="J291" s="122"/>
      <c r="K291" s="122"/>
      <c r="L291" s="122"/>
      <c r="M291" s="122"/>
      <c r="N291" s="122"/>
      <c r="O291" s="122"/>
      <c r="P291" s="122"/>
      <c r="Q291" s="122"/>
      <c r="R291" s="122"/>
      <c r="S291" s="122"/>
      <c r="T291" s="122"/>
      <c r="U291" s="122"/>
      <c r="V291" s="123"/>
      <c r="W291" s="95"/>
      <c r="X291" s="971"/>
      <c r="Y291" s="972"/>
      <c r="Z291" s="972"/>
      <c r="AA291" s="972"/>
      <c r="AB291" s="972"/>
      <c r="AC291" s="972"/>
      <c r="AD291" s="972"/>
      <c r="AE291" s="972"/>
      <c r="AF291" s="972"/>
      <c r="AG291" s="972"/>
      <c r="AH291" s="972"/>
      <c r="AI291" s="972"/>
      <c r="AJ291" s="972"/>
      <c r="AK291" s="972"/>
      <c r="AL291" s="972"/>
      <c r="AM291" s="972"/>
      <c r="AN291" s="972"/>
      <c r="AO291" s="972"/>
      <c r="AP291" s="972"/>
      <c r="AQ291" s="972"/>
      <c r="AR291" s="973"/>
    </row>
    <row r="292" spans="3:44" ht="15" customHeight="1">
      <c r="C292" s="96"/>
      <c r="D292" s="188"/>
      <c r="E292" s="188"/>
      <c r="F292" s="188"/>
      <c r="G292" s="188"/>
      <c r="H292" s="188"/>
      <c r="I292" s="124"/>
      <c r="J292" s="124"/>
      <c r="K292" s="124"/>
      <c r="L292" s="124"/>
      <c r="M292" s="124"/>
      <c r="N292" s="124"/>
      <c r="O292" s="124"/>
      <c r="P292" s="124"/>
      <c r="Q292" s="96"/>
      <c r="R292" s="96"/>
      <c r="S292" s="96"/>
      <c r="T292" s="96"/>
      <c r="U292" s="96"/>
      <c r="V292" s="96"/>
      <c r="W292" s="96"/>
      <c r="X292" s="96"/>
      <c r="Y292" s="96"/>
      <c r="Z292" s="125"/>
      <c r="AA292" s="125"/>
      <c r="AB292" s="125"/>
      <c r="AC292" s="125"/>
      <c r="AD292" s="125"/>
      <c r="AE292" s="125"/>
      <c r="AF292" s="125"/>
      <c r="AG292" s="126"/>
      <c r="AH292" s="126"/>
      <c r="AI292" s="125"/>
      <c r="AJ292" s="125"/>
      <c r="AK292" s="125"/>
      <c r="AL292" s="125"/>
      <c r="AM292" s="125"/>
      <c r="AN292" s="127"/>
      <c r="AO292" s="127"/>
      <c r="AP292" s="127"/>
      <c r="AQ292" s="127"/>
      <c r="AR292" s="124"/>
    </row>
  </sheetData>
  <mergeCells count="161">
    <mergeCell ref="X267:AR267"/>
    <mergeCell ref="X268:AR272"/>
    <mergeCell ref="X273:AR277"/>
    <mergeCell ref="X278:AR282"/>
    <mergeCell ref="X283:AR286"/>
    <mergeCell ref="X287:AR291"/>
    <mergeCell ref="D262:V262"/>
    <mergeCell ref="X262:AD262"/>
    <mergeCell ref="AE262:AK265"/>
    <mergeCell ref="AL262:AR265"/>
    <mergeCell ref="D263:V263"/>
    <mergeCell ref="X263:AD263"/>
    <mergeCell ref="D264:V265"/>
    <mergeCell ref="X264:AD264"/>
    <mergeCell ref="X265:AD265"/>
    <mergeCell ref="X243:AR247"/>
    <mergeCell ref="X248:AR251"/>
    <mergeCell ref="X252:AR256"/>
    <mergeCell ref="D261:V261"/>
    <mergeCell ref="X261:AD261"/>
    <mergeCell ref="AE261:AK261"/>
    <mergeCell ref="AL261:AR261"/>
    <mergeCell ref="D229:V230"/>
    <mergeCell ref="X229:AD229"/>
    <mergeCell ref="X230:AD230"/>
    <mergeCell ref="X232:AR232"/>
    <mergeCell ref="X233:AR237"/>
    <mergeCell ref="X238:AR242"/>
    <mergeCell ref="D226:V226"/>
    <mergeCell ref="X226:AD226"/>
    <mergeCell ref="AE226:AK226"/>
    <mergeCell ref="AL226:AR226"/>
    <mergeCell ref="D227:V227"/>
    <mergeCell ref="X227:AD227"/>
    <mergeCell ref="AE227:AK230"/>
    <mergeCell ref="AL227:AR230"/>
    <mergeCell ref="D228:V228"/>
    <mergeCell ref="X228:AD228"/>
    <mergeCell ref="X197:AR197"/>
    <mergeCell ref="X198:AR202"/>
    <mergeCell ref="X203:AR207"/>
    <mergeCell ref="X208:AR212"/>
    <mergeCell ref="X213:AR216"/>
    <mergeCell ref="X217:AR221"/>
    <mergeCell ref="D192:V192"/>
    <mergeCell ref="X192:AD192"/>
    <mergeCell ref="AE192:AK195"/>
    <mergeCell ref="AL192:AR195"/>
    <mergeCell ref="D193:V193"/>
    <mergeCell ref="X193:AD193"/>
    <mergeCell ref="D194:V195"/>
    <mergeCell ref="X194:AD194"/>
    <mergeCell ref="X195:AD195"/>
    <mergeCell ref="X173:AR177"/>
    <mergeCell ref="X178:AR181"/>
    <mergeCell ref="X182:AR186"/>
    <mergeCell ref="D191:V191"/>
    <mergeCell ref="X191:AD191"/>
    <mergeCell ref="AE191:AK191"/>
    <mergeCell ref="AL191:AR191"/>
    <mergeCell ref="D159:V160"/>
    <mergeCell ref="X159:AD159"/>
    <mergeCell ref="X160:AD160"/>
    <mergeCell ref="X162:AR162"/>
    <mergeCell ref="X163:AR167"/>
    <mergeCell ref="X168:AR172"/>
    <mergeCell ref="D156:V156"/>
    <mergeCell ref="X156:AD156"/>
    <mergeCell ref="AE156:AK156"/>
    <mergeCell ref="AL156:AR156"/>
    <mergeCell ref="D157:V157"/>
    <mergeCell ref="X157:AD157"/>
    <mergeCell ref="AE157:AK160"/>
    <mergeCell ref="AL157:AR160"/>
    <mergeCell ref="D158:V158"/>
    <mergeCell ref="X158:AD158"/>
    <mergeCell ref="X128:AR128"/>
    <mergeCell ref="X129:AR133"/>
    <mergeCell ref="X134:AR138"/>
    <mergeCell ref="X139:AR143"/>
    <mergeCell ref="X144:AR147"/>
    <mergeCell ref="X148:AR152"/>
    <mergeCell ref="D123:V123"/>
    <mergeCell ref="X123:AD123"/>
    <mergeCell ref="AE123:AK126"/>
    <mergeCell ref="AL123:AR126"/>
    <mergeCell ref="D124:V124"/>
    <mergeCell ref="X124:AD124"/>
    <mergeCell ref="D125:V126"/>
    <mergeCell ref="X125:AD125"/>
    <mergeCell ref="X126:AD126"/>
    <mergeCell ref="X104:AR108"/>
    <mergeCell ref="X109:AR112"/>
    <mergeCell ref="X113:AR117"/>
    <mergeCell ref="D122:V122"/>
    <mergeCell ref="X122:AD122"/>
    <mergeCell ref="AE122:AK122"/>
    <mergeCell ref="AL122:AR122"/>
    <mergeCell ref="D90:V91"/>
    <mergeCell ref="X90:AD90"/>
    <mergeCell ref="X91:AD91"/>
    <mergeCell ref="X93:AR93"/>
    <mergeCell ref="X94:AR98"/>
    <mergeCell ref="X99:AR103"/>
    <mergeCell ref="D87:V87"/>
    <mergeCell ref="X87:AD87"/>
    <mergeCell ref="AE87:AK87"/>
    <mergeCell ref="AL87:AR87"/>
    <mergeCell ref="D88:V88"/>
    <mergeCell ref="X88:AD88"/>
    <mergeCell ref="AE88:AK91"/>
    <mergeCell ref="AL88:AR91"/>
    <mergeCell ref="D89:V89"/>
    <mergeCell ref="X89:AD89"/>
    <mergeCell ref="X59:AR59"/>
    <mergeCell ref="X60:AR64"/>
    <mergeCell ref="X65:AR69"/>
    <mergeCell ref="X70:AR74"/>
    <mergeCell ref="X75:AR78"/>
    <mergeCell ref="X79:AR83"/>
    <mergeCell ref="D54:V54"/>
    <mergeCell ref="X54:AD54"/>
    <mergeCell ref="AE54:AK57"/>
    <mergeCell ref="AL54:AR57"/>
    <mergeCell ref="D55:V55"/>
    <mergeCell ref="X55:AD55"/>
    <mergeCell ref="D56:V57"/>
    <mergeCell ref="X56:AD56"/>
    <mergeCell ref="X57:AD57"/>
    <mergeCell ref="X45:AR49"/>
    <mergeCell ref="D53:V53"/>
    <mergeCell ref="X53:AD53"/>
    <mergeCell ref="AE53:AK53"/>
    <mergeCell ref="AL53:AR53"/>
    <mergeCell ref="X21:AD21"/>
    <mergeCell ref="D22:V23"/>
    <mergeCell ref="X22:AD22"/>
    <mergeCell ref="X23:AD23"/>
    <mergeCell ref="X25:AR25"/>
    <mergeCell ref="X26:AR30"/>
    <mergeCell ref="D20:O20"/>
    <mergeCell ref="P20:V20"/>
    <mergeCell ref="X20:AD20"/>
    <mergeCell ref="AE20:AK23"/>
    <mergeCell ref="AL20:AR23"/>
    <mergeCell ref="D21:V21"/>
    <mergeCell ref="X31:AR35"/>
    <mergeCell ref="X36:AR40"/>
    <mergeCell ref="X41:AR44"/>
    <mergeCell ref="D2:D3"/>
    <mergeCell ref="K2:T4"/>
    <mergeCell ref="X2:AR11"/>
    <mergeCell ref="D4:D11"/>
    <mergeCell ref="F7:F11"/>
    <mergeCell ref="L9:N9"/>
    <mergeCell ref="L10:N10"/>
    <mergeCell ref="L11:N11"/>
    <mergeCell ref="D19:V19"/>
    <mergeCell ref="X19:AD19"/>
    <mergeCell ref="AE19:AK19"/>
    <mergeCell ref="AL19:AR19"/>
  </mergeCells>
  <conditionalFormatting sqref="G6:L11">
    <cfRule type="containsText" priority="1" dxfId="2" operator="containsText" text="M">
      <formula>NOT(ISERROR(SEARCH("M",G6)))</formula>
    </cfRule>
    <cfRule type="containsText" priority="2" dxfId="1" operator="containsText" text="R">
      <formula>NOT(ISERROR(SEARCH("R",G6)))</formula>
    </cfRule>
    <cfRule type="containsText" priority="3" dxfId="0" operator="containsText" text="H">
      <formula>NOT(ISERROR(SEARCH("H",G6)))</formula>
    </cfRule>
  </conditionalFormatting>
  <printOptions/>
  <pageMargins left="0.75" right="0.75" top="1" bottom="1" header="0.5" footer="0.5"/>
  <pageSetup horizontalDpi="600" verticalDpi="600"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T292"/>
  <sheetViews>
    <sheetView showGridLines="0" zoomScale="125" zoomScaleNormal="125" zoomScalePageLayoutView="125" workbookViewId="0" topLeftCell="A1">
      <selection activeCell="F270" sqref="F270"/>
    </sheetView>
  </sheetViews>
  <sheetFormatPr defaultColWidth="2.875" defaultRowHeight="15.75"/>
  <cols>
    <col min="1" max="16384" width="2.875" style="139" customWidth="1"/>
  </cols>
  <sheetData>
    <row r="1" ht="16" thickBot="1"/>
    <row r="2" spans="4:44" ht="11" customHeight="1">
      <c r="D2" s="923">
        <v>0</v>
      </c>
      <c r="E2" s="573" t="s">
        <v>310</v>
      </c>
      <c r="F2" s="574"/>
      <c r="G2" s="574"/>
      <c r="H2" s="575"/>
      <c r="I2" s="576"/>
      <c r="J2" s="576"/>
      <c r="K2" s="925"/>
      <c r="L2" s="925"/>
      <c r="M2" s="925"/>
      <c r="N2" s="925"/>
      <c r="O2" s="925"/>
      <c r="P2" s="925"/>
      <c r="Q2" s="925"/>
      <c r="R2" s="925"/>
      <c r="S2" s="925"/>
      <c r="T2" s="926"/>
      <c r="W2" s="581"/>
      <c r="X2" s="929" t="s">
        <v>318</v>
      </c>
      <c r="Y2" s="930"/>
      <c r="Z2" s="930"/>
      <c r="AA2" s="930"/>
      <c r="AB2" s="930"/>
      <c r="AC2" s="930"/>
      <c r="AD2" s="930"/>
      <c r="AE2" s="930"/>
      <c r="AF2" s="930"/>
      <c r="AG2" s="930"/>
      <c r="AH2" s="930"/>
      <c r="AI2" s="930"/>
      <c r="AJ2" s="930"/>
      <c r="AK2" s="930"/>
      <c r="AL2" s="930"/>
      <c r="AM2" s="930"/>
      <c r="AN2" s="930"/>
      <c r="AO2" s="930"/>
      <c r="AP2" s="930"/>
      <c r="AQ2" s="930"/>
      <c r="AR2" s="931"/>
    </row>
    <row r="3" spans="4:44" ht="11" customHeight="1" thickBot="1">
      <c r="D3" s="924"/>
      <c r="E3" s="563"/>
      <c r="F3" s="564"/>
      <c r="G3" s="564"/>
      <c r="H3" s="95"/>
      <c r="I3" s="572"/>
      <c r="J3" s="572"/>
      <c r="K3" s="927"/>
      <c r="L3" s="927"/>
      <c r="M3" s="927"/>
      <c r="N3" s="927"/>
      <c r="O3" s="927"/>
      <c r="P3" s="927"/>
      <c r="Q3" s="927"/>
      <c r="R3" s="927"/>
      <c r="S3" s="927"/>
      <c r="T3" s="928"/>
      <c r="W3" s="581"/>
      <c r="X3" s="932"/>
      <c r="Y3" s="933"/>
      <c r="Z3" s="933"/>
      <c r="AA3" s="933"/>
      <c r="AB3" s="933"/>
      <c r="AC3" s="933"/>
      <c r="AD3" s="933"/>
      <c r="AE3" s="933"/>
      <c r="AF3" s="933"/>
      <c r="AG3" s="933"/>
      <c r="AH3" s="933"/>
      <c r="AI3" s="933"/>
      <c r="AJ3" s="933"/>
      <c r="AK3" s="933"/>
      <c r="AL3" s="933"/>
      <c r="AM3" s="933"/>
      <c r="AN3" s="933"/>
      <c r="AO3" s="933"/>
      <c r="AP3" s="933"/>
      <c r="AQ3" s="933"/>
      <c r="AR3" s="934"/>
    </row>
    <row r="4" spans="4:44" ht="11" customHeight="1">
      <c r="D4" s="938" t="s">
        <v>10</v>
      </c>
      <c r="E4" s="563"/>
      <c r="F4" s="564"/>
      <c r="G4" s="564"/>
      <c r="H4" s="95"/>
      <c r="I4" s="572"/>
      <c r="J4" s="572"/>
      <c r="K4" s="927"/>
      <c r="L4" s="927"/>
      <c r="M4" s="927"/>
      <c r="N4" s="927"/>
      <c r="O4" s="927"/>
      <c r="P4" s="927"/>
      <c r="Q4" s="927"/>
      <c r="R4" s="927"/>
      <c r="S4" s="927"/>
      <c r="T4" s="928"/>
      <c r="W4" s="581"/>
      <c r="X4" s="932"/>
      <c r="Y4" s="933"/>
      <c r="Z4" s="933"/>
      <c r="AA4" s="933"/>
      <c r="AB4" s="933"/>
      <c r="AC4" s="933"/>
      <c r="AD4" s="933"/>
      <c r="AE4" s="933"/>
      <c r="AF4" s="933"/>
      <c r="AG4" s="933"/>
      <c r="AH4" s="933"/>
      <c r="AI4" s="933"/>
      <c r="AJ4" s="933"/>
      <c r="AK4" s="933"/>
      <c r="AL4" s="933"/>
      <c r="AM4" s="933"/>
      <c r="AN4" s="933"/>
      <c r="AO4" s="933"/>
      <c r="AP4" s="933"/>
      <c r="AQ4" s="933"/>
      <c r="AR4" s="934"/>
    </row>
    <row r="5" spans="4:44" ht="11" customHeight="1">
      <c r="D5" s="939"/>
      <c r="E5" s="563"/>
      <c r="F5" s="564"/>
      <c r="G5" s="565" t="s">
        <v>311</v>
      </c>
      <c r="H5" s="565" t="s">
        <v>312</v>
      </c>
      <c r="I5" s="565" t="s">
        <v>313</v>
      </c>
      <c r="J5" s="545"/>
      <c r="K5" s="565"/>
      <c r="L5" s="565"/>
      <c r="M5" s="95"/>
      <c r="N5" s="95"/>
      <c r="O5" s="95"/>
      <c r="P5" s="95"/>
      <c r="Q5" s="95"/>
      <c r="R5" s="95"/>
      <c r="S5" s="95"/>
      <c r="T5" s="578"/>
      <c r="X5" s="932"/>
      <c r="Y5" s="933"/>
      <c r="Z5" s="933"/>
      <c r="AA5" s="933"/>
      <c r="AB5" s="933"/>
      <c r="AC5" s="933"/>
      <c r="AD5" s="933"/>
      <c r="AE5" s="933"/>
      <c r="AF5" s="933"/>
      <c r="AG5" s="933"/>
      <c r="AH5" s="933"/>
      <c r="AI5" s="933"/>
      <c r="AJ5" s="933"/>
      <c r="AK5" s="933"/>
      <c r="AL5" s="933"/>
      <c r="AM5" s="933"/>
      <c r="AN5" s="933"/>
      <c r="AO5" s="933"/>
      <c r="AP5" s="933"/>
      <c r="AQ5" s="933"/>
      <c r="AR5" s="934"/>
    </row>
    <row r="6" spans="4:44" ht="11" customHeight="1" thickBot="1">
      <c r="D6" s="939"/>
      <c r="E6" s="570">
        <v>1</v>
      </c>
      <c r="F6" s="564"/>
      <c r="G6" s="565"/>
      <c r="H6" s="565"/>
      <c r="I6" s="565"/>
      <c r="J6" s="565"/>
      <c r="K6" s="565"/>
      <c r="L6" s="565"/>
      <c r="M6" s="95"/>
      <c r="N6" s="95"/>
      <c r="O6" s="95"/>
      <c r="P6" s="95"/>
      <c r="Q6" s="95"/>
      <c r="R6" s="95"/>
      <c r="S6" s="95"/>
      <c r="T6" s="578"/>
      <c r="X6" s="932"/>
      <c r="Y6" s="933"/>
      <c r="Z6" s="933"/>
      <c r="AA6" s="933"/>
      <c r="AB6" s="933"/>
      <c r="AC6" s="933"/>
      <c r="AD6" s="933"/>
      <c r="AE6" s="933"/>
      <c r="AF6" s="933"/>
      <c r="AG6" s="933"/>
      <c r="AH6" s="933"/>
      <c r="AI6" s="933"/>
      <c r="AJ6" s="933"/>
      <c r="AK6" s="933"/>
      <c r="AL6" s="933"/>
      <c r="AM6" s="933"/>
      <c r="AN6" s="933"/>
      <c r="AO6" s="933"/>
      <c r="AP6" s="933"/>
      <c r="AQ6" s="933"/>
      <c r="AR6" s="934"/>
    </row>
    <row r="7" spans="4:44" ht="11" customHeight="1" thickBot="1">
      <c r="D7" s="939"/>
      <c r="E7" s="570">
        <v>0.8</v>
      </c>
      <c r="F7" s="941" t="s">
        <v>314</v>
      </c>
      <c r="G7" s="566" t="s">
        <v>14</v>
      </c>
      <c r="H7" s="545"/>
      <c r="I7" s="545"/>
      <c r="J7" s="545"/>
      <c r="K7" s="545"/>
      <c r="L7" s="545"/>
      <c r="M7" s="95"/>
      <c r="N7" s="95"/>
      <c r="O7" s="95"/>
      <c r="P7" s="95"/>
      <c r="Q7" s="95"/>
      <c r="R7" s="95"/>
      <c r="S7" s="95"/>
      <c r="T7" s="578"/>
      <c r="X7" s="932"/>
      <c r="Y7" s="933"/>
      <c r="Z7" s="933"/>
      <c r="AA7" s="933"/>
      <c r="AB7" s="933"/>
      <c r="AC7" s="933"/>
      <c r="AD7" s="933"/>
      <c r="AE7" s="933"/>
      <c r="AF7" s="933"/>
      <c r="AG7" s="933"/>
      <c r="AH7" s="933"/>
      <c r="AI7" s="933"/>
      <c r="AJ7" s="933"/>
      <c r="AK7" s="933"/>
      <c r="AL7" s="933"/>
      <c r="AM7" s="933"/>
      <c r="AN7" s="933"/>
      <c r="AO7" s="933"/>
      <c r="AP7" s="933"/>
      <c r="AQ7" s="933"/>
      <c r="AR7" s="934"/>
    </row>
    <row r="8" spans="4:44" ht="11" customHeight="1" thickBot="1">
      <c r="D8" s="939"/>
      <c r="E8" s="570">
        <v>0.6</v>
      </c>
      <c r="F8" s="941"/>
      <c r="G8" s="567" t="s">
        <v>14</v>
      </c>
      <c r="H8" s="566" t="s">
        <v>6</v>
      </c>
      <c r="I8" s="545"/>
      <c r="J8" s="545"/>
      <c r="K8" s="545"/>
      <c r="L8" s="545"/>
      <c r="M8" s="95"/>
      <c r="N8" s="95"/>
      <c r="O8" s="95"/>
      <c r="P8" s="95"/>
      <c r="Q8" s="95"/>
      <c r="R8" s="95"/>
      <c r="S8" s="95"/>
      <c r="T8" s="578"/>
      <c r="X8" s="932"/>
      <c r="Y8" s="933"/>
      <c r="Z8" s="933"/>
      <c r="AA8" s="933"/>
      <c r="AB8" s="933"/>
      <c r="AC8" s="933"/>
      <c r="AD8" s="933"/>
      <c r="AE8" s="933"/>
      <c r="AF8" s="933"/>
      <c r="AG8" s="933"/>
      <c r="AH8" s="933"/>
      <c r="AI8" s="933"/>
      <c r="AJ8" s="933"/>
      <c r="AK8" s="933"/>
      <c r="AL8" s="933"/>
      <c r="AM8" s="933"/>
      <c r="AN8" s="933"/>
      <c r="AO8" s="933"/>
      <c r="AP8" s="933"/>
      <c r="AQ8" s="933"/>
      <c r="AR8" s="934"/>
    </row>
    <row r="9" spans="4:44" ht="11" customHeight="1">
      <c r="D9" s="939"/>
      <c r="E9" s="570">
        <v>0.4</v>
      </c>
      <c r="F9" s="941"/>
      <c r="G9" s="567" t="s">
        <v>14</v>
      </c>
      <c r="H9" s="567" t="s">
        <v>6</v>
      </c>
      <c r="I9" s="566" t="s">
        <v>3</v>
      </c>
      <c r="J9" s="545"/>
      <c r="K9" s="545"/>
      <c r="L9" s="943" t="s">
        <v>162</v>
      </c>
      <c r="M9" s="943"/>
      <c r="N9" s="943"/>
      <c r="O9" s="95"/>
      <c r="P9" s="95"/>
      <c r="Q9" s="95"/>
      <c r="R9" s="95"/>
      <c r="S9" s="95"/>
      <c r="T9" s="578"/>
      <c r="X9" s="932"/>
      <c r="Y9" s="933"/>
      <c r="Z9" s="933"/>
      <c r="AA9" s="933"/>
      <c r="AB9" s="933"/>
      <c r="AC9" s="933"/>
      <c r="AD9" s="933"/>
      <c r="AE9" s="933"/>
      <c r="AF9" s="933"/>
      <c r="AG9" s="933"/>
      <c r="AH9" s="933"/>
      <c r="AI9" s="933"/>
      <c r="AJ9" s="933"/>
      <c r="AK9" s="933"/>
      <c r="AL9" s="933"/>
      <c r="AM9" s="933"/>
      <c r="AN9" s="933"/>
      <c r="AO9" s="933"/>
      <c r="AP9" s="933"/>
      <c r="AQ9" s="933"/>
      <c r="AR9" s="934"/>
    </row>
    <row r="10" spans="4:44" ht="11" customHeight="1">
      <c r="D10" s="939"/>
      <c r="E10" s="570">
        <v>0.2</v>
      </c>
      <c r="F10" s="941"/>
      <c r="G10" s="567" t="s">
        <v>14</v>
      </c>
      <c r="H10" s="567" t="s">
        <v>6</v>
      </c>
      <c r="I10" s="567" t="s">
        <v>3</v>
      </c>
      <c r="J10" s="545"/>
      <c r="K10" s="545"/>
      <c r="L10" s="943" t="s">
        <v>163</v>
      </c>
      <c r="M10" s="943"/>
      <c r="N10" s="943"/>
      <c r="O10" s="95"/>
      <c r="P10" s="95"/>
      <c r="Q10" s="95"/>
      <c r="R10" s="95"/>
      <c r="S10" s="95"/>
      <c r="T10" s="578"/>
      <c r="X10" s="932"/>
      <c r="Y10" s="933"/>
      <c r="Z10" s="933"/>
      <c r="AA10" s="933"/>
      <c r="AB10" s="933"/>
      <c r="AC10" s="933"/>
      <c r="AD10" s="933"/>
      <c r="AE10" s="933"/>
      <c r="AF10" s="933"/>
      <c r="AG10" s="933"/>
      <c r="AH10" s="933"/>
      <c r="AI10" s="933"/>
      <c r="AJ10" s="933"/>
      <c r="AK10" s="933"/>
      <c r="AL10" s="933"/>
      <c r="AM10" s="933"/>
      <c r="AN10" s="933"/>
      <c r="AO10" s="933"/>
      <c r="AP10" s="933"/>
      <c r="AQ10" s="933"/>
      <c r="AR10" s="934"/>
    </row>
    <row r="11" spans="4:46" ht="11" customHeight="1" thickBot="1">
      <c r="D11" s="940"/>
      <c r="E11" s="571">
        <v>0</v>
      </c>
      <c r="F11" s="942"/>
      <c r="G11" s="568" t="s">
        <v>14</v>
      </c>
      <c r="H11" s="568" t="s">
        <v>6</v>
      </c>
      <c r="I11" s="568" t="s">
        <v>3</v>
      </c>
      <c r="J11" s="569"/>
      <c r="K11" s="569"/>
      <c r="L11" s="944" t="s">
        <v>315</v>
      </c>
      <c r="M11" s="944"/>
      <c r="N11" s="944"/>
      <c r="O11" s="579"/>
      <c r="P11" s="579"/>
      <c r="Q11" s="579"/>
      <c r="R11" s="579"/>
      <c r="S11" s="579"/>
      <c r="T11" s="580"/>
      <c r="X11" s="935"/>
      <c r="Y11" s="936"/>
      <c r="Z11" s="936"/>
      <c r="AA11" s="936"/>
      <c r="AB11" s="936"/>
      <c r="AC11" s="936"/>
      <c r="AD11" s="936"/>
      <c r="AE11" s="936"/>
      <c r="AF11" s="936"/>
      <c r="AG11" s="936"/>
      <c r="AH11" s="936"/>
      <c r="AI11" s="936"/>
      <c r="AJ11" s="936"/>
      <c r="AK11" s="936"/>
      <c r="AL11" s="936"/>
      <c r="AM11" s="936"/>
      <c r="AN11" s="936"/>
      <c r="AO11" s="936"/>
      <c r="AP11" s="936"/>
      <c r="AQ11" s="936"/>
      <c r="AR11" s="937"/>
      <c r="AT11" s="95"/>
    </row>
    <row r="12" spans="3:46" ht="15" customHeight="1">
      <c r="C12" s="501"/>
      <c r="D12" s="502"/>
      <c r="E12" s="502"/>
      <c r="F12" s="502"/>
      <c r="G12" s="502"/>
      <c r="H12" s="502"/>
      <c r="I12" s="502"/>
      <c r="J12" s="502"/>
      <c r="K12" s="502"/>
      <c r="L12" s="502"/>
      <c r="M12" s="502"/>
      <c r="N12" s="502"/>
      <c r="O12" s="502"/>
      <c r="P12" s="502"/>
      <c r="Q12" s="502"/>
      <c r="R12" s="502"/>
      <c r="S12" s="502"/>
      <c r="T12" s="502"/>
      <c r="U12" s="502"/>
      <c r="V12" s="502"/>
      <c r="W12" s="503"/>
      <c r="X12" s="504"/>
      <c r="Y12" s="504"/>
      <c r="Z12" s="504"/>
      <c r="AA12" s="504"/>
      <c r="AB12" s="504"/>
      <c r="AC12" s="504"/>
      <c r="AD12" s="504"/>
      <c r="AE12" s="504"/>
      <c r="AF12" s="504"/>
      <c r="AG12" s="504"/>
      <c r="AH12" s="504"/>
      <c r="AI12" s="504"/>
      <c r="AJ12" s="504"/>
      <c r="AK12" s="504"/>
      <c r="AL12" s="504"/>
      <c r="AM12" s="504"/>
      <c r="AN12" s="504"/>
      <c r="AO12" s="504"/>
      <c r="AP12" s="504"/>
      <c r="AQ12" s="504"/>
      <c r="AR12" s="504"/>
      <c r="AS12" s="501"/>
      <c r="AT12" s="100"/>
    </row>
    <row r="13" spans="3:45" ht="22" customHeight="1">
      <c r="C13" s="1"/>
      <c r="D13" s="164" t="s">
        <v>211</v>
      </c>
      <c r="E13" s="164"/>
      <c r="F13" s="164"/>
      <c r="G13" s="164"/>
      <c r="H13" s="164"/>
      <c r="I13" s="164"/>
      <c r="J13" s="164"/>
      <c r="K13" s="164"/>
      <c r="L13" s="164"/>
      <c r="M13" s="164"/>
      <c r="N13" s="164"/>
      <c r="O13" s="164"/>
      <c r="P13" s="164"/>
      <c r="Q13" s="164"/>
      <c r="R13" s="164"/>
      <c r="S13" s="164"/>
      <c r="T13" s="164"/>
      <c r="U13" s="164"/>
      <c r="V13" s="164"/>
      <c r="W13" s="1"/>
      <c r="X13" s="164"/>
      <c r="Y13" s="1"/>
      <c r="Z13" s="1"/>
      <c r="AA13" s="1"/>
      <c r="AB13" s="1"/>
      <c r="AC13" s="1"/>
      <c r="AD13" s="1"/>
      <c r="AE13" s="1"/>
      <c r="AF13" s="1"/>
      <c r="AG13" s="1"/>
      <c r="AH13" s="1"/>
      <c r="AI13" s="1"/>
      <c r="AJ13" s="1"/>
      <c r="AK13" s="1"/>
      <c r="AL13" s="1"/>
      <c r="AM13" s="1"/>
      <c r="AN13" s="1"/>
      <c r="AO13" s="1"/>
      <c r="AP13" s="1"/>
      <c r="AQ13" s="1"/>
      <c r="AR13" s="1"/>
      <c r="AS13" s="1"/>
    </row>
    <row r="14" spans="1:44" ht="15" customHeight="1">
      <c r="A14" s="577"/>
      <c r="B14" s="501"/>
      <c r="C14" s="95"/>
      <c r="D14" s="357"/>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8"/>
      <c r="AR14" s="359"/>
    </row>
    <row r="15" spans="1:44" ht="15" customHeight="1">
      <c r="A15" s="501"/>
      <c r="B15" s="382"/>
      <c r="C15" s="382"/>
      <c r="D15" s="352"/>
      <c r="E15" s="95"/>
      <c r="F15" s="95"/>
      <c r="G15" s="505" t="s">
        <v>206</v>
      </c>
      <c r="H15" s="95"/>
      <c r="I15" s="95"/>
      <c r="J15" s="95"/>
      <c r="K15" s="95"/>
      <c r="L15" s="95"/>
      <c r="M15" s="95"/>
      <c r="N15" s="95"/>
      <c r="O15" s="95"/>
      <c r="P15" s="95"/>
      <c r="Q15" s="505" t="s">
        <v>207</v>
      </c>
      <c r="R15" s="95"/>
      <c r="S15" s="95"/>
      <c r="T15" s="95"/>
      <c r="U15" s="95"/>
      <c r="V15" s="95"/>
      <c r="W15" s="95"/>
      <c r="X15" s="95"/>
      <c r="Y15" s="95"/>
      <c r="Z15" s="95"/>
      <c r="AA15" s="95"/>
      <c r="AB15" s="95"/>
      <c r="AC15" s="95"/>
      <c r="AD15" s="95"/>
      <c r="AE15" s="95"/>
      <c r="AF15" s="95"/>
      <c r="AG15" s="505" t="s">
        <v>209</v>
      </c>
      <c r="AI15" s="95"/>
      <c r="AJ15" s="95"/>
      <c r="AK15" s="95"/>
      <c r="AL15" s="95"/>
      <c r="AM15" s="95"/>
      <c r="AN15" s="95"/>
      <c r="AO15" s="505" t="s">
        <v>212</v>
      </c>
      <c r="AP15" s="95"/>
      <c r="AQ15" s="353"/>
      <c r="AR15" s="354"/>
    </row>
    <row r="16" spans="1:44" ht="15" customHeight="1">
      <c r="A16" s="501"/>
      <c r="B16" s="382"/>
      <c r="C16" s="382"/>
      <c r="D16" s="352"/>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I16" s="95"/>
      <c r="AJ16" s="95"/>
      <c r="AK16" s="95"/>
      <c r="AL16" s="95"/>
      <c r="AM16" s="373" t="s">
        <v>205</v>
      </c>
      <c r="AN16" s="95"/>
      <c r="AO16" s="505" t="s">
        <v>213</v>
      </c>
      <c r="AP16" s="95"/>
      <c r="AQ16" s="353"/>
      <c r="AR16" s="354"/>
    </row>
    <row r="17" spans="1:44" ht="15" customHeight="1">
      <c r="A17" s="501"/>
      <c r="B17" s="501"/>
      <c r="C17" s="95"/>
      <c r="D17" s="360"/>
      <c r="E17" s="361"/>
      <c r="F17" s="506" t="s">
        <v>208</v>
      </c>
      <c r="G17" s="361"/>
      <c r="H17" s="361"/>
      <c r="I17" s="361"/>
      <c r="J17" s="361"/>
      <c r="K17" s="361"/>
      <c r="L17" s="361"/>
      <c r="M17" s="361"/>
      <c r="N17" s="361"/>
      <c r="O17" s="506" t="s">
        <v>210</v>
      </c>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1"/>
      <c r="AQ17" s="355"/>
      <c r="AR17" s="356"/>
    </row>
    <row r="18" spans="1:45" ht="22" customHeight="1">
      <c r="A18" s="501"/>
      <c r="B18" s="501"/>
      <c r="C18" s="1"/>
      <c r="D18" s="164"/>
      <c r="E18" s="164"/>
      <c r="F18" s="164"/>
      <c r="G18" s="164"/>
      <c r="H18" s="164"/>
      <c r="I18" s="164"/>
      <c r="J18" s="164"/>
      <c r="K18" s="164"/>
      <c r="L18" s="164"/>
      <c r="M18" s="164"/>
      <c r="N18" s="164"/>
      <c r="O18" s="164"/>
      <c r="P18" s="164"/>
      <c r="Q18" s="164"/>
      <c r="R18" s="164"/>
      <c r="S18" s="164"/>
      <c r="T18" s="164"/>
      <c r="U18" s="164"/>
      <c r="V18" s="164"/>
      <c r="W18" s="1"/>
      <c r="X18" s="1"/>
      <c r="Y18" s="1"/>
      <c r="Z18" s="1"/>
      <c r="AA18" s="1"/>
      <c r="AB18" s="1"/>
      <c r="AC18" s="1"/>
      <c r="AD18" s="1"/>
      <c r="AE18" s="1"/>
      <c r="AF18" s="1"/>
      <c r="AG18" s="1"/>
      <c r="AH18" s="1"/>
      <c r="AI18" s="1"/>
      <c r="AJ18" s="1"/>
      <c r="AK18" s="1"/>
      <c r="AL18" s="1"/>
      <c r="AM18" s="1"/>
      <c r="AN18" s="1"/>
      <c r="AO18" s="1"/>
      <c r="AP18" s="1"/>
      <c r="AQ18" s="1"/>
      <c r="AR18" s="1"/>
      <c r="AS18" s="1"/>
    </row>
    <row r="19" spans="3:44" ht="37" customHeight="1">
      <c r="C19" s="96"/>
      <c r="D19" s="945" t="s">
        <v>226</v>
      </c>
      <c r="E19" s="945"/>
      <c r="F19" s="945"/>
      <c r="G19" s="945"/>
      <c r="H19" s="945"/>
      <c r="I19" s="945"/>
      <c r="J19" s="945"/>
      <c r="K19" s="945"/>
      <c r="L19" s="945"/>
      <c r="M19" s="945"/>
      <c r="N19" s="945"/>
      <c r="O19" s="945"/>
      <c r="P19" s="945"/>
      <c r="Q19" s="945"/>
      <c r="R19" s="945"/>
      <c r="S19" s="945"/>
      <c r="T19" s="945"/>
      <c r="U19" s="945"/>
      <c r="V19" s="945"/>
      <c r="X19" s="946" t="s">
        <v>79</v>
      </c>
      <c r="Y19" s="946"/>
      <c r="Z19" s="946"/>
      <c r="AA19" s="946"/>
      <c r="AB19" s="946"/>
      <c r="AC19" s="946"/>
      <c r="AD19" s="946"/>
      <c r="AE19" s="946" t="s">
        <v>76</v>
      </c>
      <c r="AF19" s="946"/>
      <c r="AG19" s="946"/>
      <c r="AH19" s="946"/>
      <c r="AI19" s="946"/>
      <c r="AJ19" s="946"/>
      <c r="AK19" s="946"/>
      <c r="AL19" s="946" t="s">
        <v>77</v>
      </c>
      <c r="AM19" s="946"/>
      <c r="AN19" s="946"/>
      <c r="AO19" s="946"/>
      <c r="AP19" s="946"/>
      <c r="AQ19" s="946"/>
      <c r="AR19" s="946"/>
    </row>
    <row r="20" spans="3:44" ht="18" customHeight="1">
      <c r="C20" s="96"/>
      <c r="D20" s="947" t="s">
        <v>316</v>
      </c>
      <c r="E20" s="948"/>
      <c r="F20" s="948"/>
      <c r="G20" s="948"/>
      <c r="H20" s="948"/>
      <c r="I20" s="948"/>
      <c r="J20" s="948"/>
      <c r="K20" s="948"/>
      <c r="L20" s="948"/>
      <c r="M20" s="948"/>
      <c r="N20" s="948"/>
      <c r="O20" s="948"/>
      <c r="P20" s="947" t="s">
        <v>317</v>
      </c>
      <c r="Q20" s="948"/>
      <c r="R20" s="948"/>
      <c r="S20" s="948"/>
      <c r="T20" s="948"/>
      <c r="U20" s="948"/>
      <c r="V20" s="949"/>
      <c r="W20" s="99"/>
      <c r="X20" s="950"/>
      <c r="Y20" s="951"/>
      <c r="Z20" s="951"/>
      <c r="AA20" s="951"/>
      <c r="AB20" s="951"/>
      <c r="AC20" s="951"/>
      <c r="AD20" s="952"/>
      <c r="AE20" s="953"/>
      <c r="AF20" s="954"/>
      <c r="AG20" s="954"/>
      <c r="AH20" s="954"/>
      <c r="AI20" s="954"/>
      <c r="AJ20" s="954"/>
      <c r="AK20" s="955"/>
      <c r="AL20" s="953"/>
      <c r="AM20" s="954"/>
      <c r="AN20" s="954"/>
      <c r="AO20" s="954"/>
      <c r="AP20" s="954"/>
      <c r="AQ20" s="954"/>
      <c r="AR20" s="955"/>
    </row>
    <row r="21" spans="3:44" ht="18" customHeight="1">
      <c r="C21" s="96"/>
      <c r="D21" s="962" t="s">
        <v>223</v>
      </c>
      <c r="E21" s="963"/>
      <c r="F21" s="963"/>
      <c r="G21" s="963"/>
      <c r="H21" s="963"/>
      <c r="I21" s="963"/>
      <c r="J21" s="963"/>
      <c r="K21" s="963"/>
      <c r="L21" s="963"/>
      <c r="M21" s="963"/>
      <c r="N21" s="963"/>
      <c r="O21" s="963"/>
      <c r="P21" s="963"/>
      <c r="Q21" s="963"/>
      <c r="R21" s="963"/>
      <c r="S21" s="963"/>
      <c r="T21" s="963"/>
      <c r="U21" s="963"/>
      <c r="V21" s="964"/>
      <c r="W21" s="99"/>
      <c r="X21" s="978"/>
      <c r="Y21" s="978"/>
      <c r="Z21" s="978"/>
      <c r="AA21" s="978"/>
      <c r="AB21" s="978"/>
      <c r="AC21" s="978"/>
      <c r="AD21" s="978"/>
      <c r="AE21" s="956"/>
      <c r="AF21" s="957"/>
      <c r="AG21" s="957"/>
      <c r="AH21" s="957"/>
      <c r="AI21" s="957"/>
      <c r="AJ21" s="957"/>
      <c r="AK21" s="958"/>
      <c r="AL21" s="956"/>
      <c r="AM21" s="957"/>
      <c r="AN21" s="957"/>
      <c r="AO21" s="957"/>
      <c r="AP21" s="957"/>
      <c r="AQ21" s="957"/>
      <c r="AR21" s="958"/>
    </row>
    <row r="22" spans="3:44" ht="18" customHeight="1">
      <c r="C22" s="96"/>
      <c r="D22" s="979" t="s">
        <v>214</v>
      </c>
      <c r="E22" s="980"/>
      <c r="F22" s="980"/>
      <c r="G22" s="980"/>
      <c r="H22" s="980"/>
      <c r="I22" s="980"/>
      <c r="J22" s="980"/>
      <c r="K22" s="980"/>
      <c r="L22" s="980"/>
      <c r="M22" s="980"/>
      <c r="N22" s="980"/>
      <c r="O22" s="980"/>
      <c r="P22" s="980"/>
      <c r="Q22" s="980"/>
      <c r="R22" s="980"/>
      <c r="S22" s="980"/>
      <c r="T22" s="980"/>
      <c r="U22" s="980"/>
      <c r="V22" s="981"/>
      <c r="W22" s="99"/>
      <c r="X22" s="978"/>
      <c r="Y22" s="978"/>
      <c r="Z22" s="978"/>
      <c r="AA22" s="978"/>
      <c r="AB22" s="978"/>
      <c r="AC22" s="978"/>
      <c r="AD22" s="978"/>
      <c r="AE22" s="956"/>
      <c r="AF22" s="957"/>
      <c r="AG22" s="957"/>
      <c r="AH22" s="957"/>
      <c r="AI22" s="957"/>
      <c r="AJ22" s="957"/>
      <c r="AK22" s="958"/>
      <c r="AL22" s="956"/>
      <c r="AM22" s="957"/>
      <c r="AN22" s="957"/>
      <c r="AO22" s="957"/>
      <c r="AP22" s="957"/>
      <c r="AQ22" s="957"/>
      <c r="AR22" s="958"/>
    </row>
    <row r="23" spans="3:44" ht="18" customHeight="1">
      <c r="C23" s="96"/>
      <c r="D23" s="982"/>
      <c r="E23" s="983"/>
      <c r="F23" s="983"/>
      <c r="G23" s="983"/>
      <c r="H23" s="983"/>
      <c r="I23" s="983"/>
      <c r="J23" s="983"/>
      <c r="K23" s="983"/>
      <c r="L23" s="983"/>
      <c r="M23" s="983"/>
      <c r="N23" s="983"/>
      <c r="O23" s="983"/>
      <c r="P23" s="983"/>
      <c r="Q23" s="983"/>
      <c r="R23" s="983"/>
      <c r="S23" s="983"/>
      <c r="T23" s="983"/>
      <c r="U23" s="983"/>
      <c r="V23" s="984"/>
      <c r="W23" s="99"/>
      <c r="X23" s="978"/>
      <c r="Y23" s="978"/>
      <c r="Z23" s="978"/>
      <c r="AA23" s="978"/>
      <c r="AB23" s="978"/>
      <c r="AC23" s="978"/>
      <c r="AD23" s="978"/>
      <c r="AE23" s="959"/>
      <c r="AF23" s="960"/>
      <c r="AG23" s="960"/>
      <c r="AH23" s="960"/>
      <c r="AI23" s="960"/>
      <c r="AJ23" s="960"/>
      <c r="AK23" s="961"/>
      <c r="AL23" s="959"/>
      <c r="AM23" s="960"/>
      <c r="AN23" s="960"/>
      <c r="AO23" s="960"/>
      <c r="AP23" s="960"/>
      <c r="AQ23" s="960"/>
      <c r="AR23" s="961"/>
    </row>
    <row r="24" spans="3:44" ht="15" customHeight="1">
      <c r="C24" s="100"/>
      <c r="D24" s="101"/>
      <c r="E24" s="102"/>
      <c r="F24" s="102"/>
      <c r="G24" s="102"/>
      <c r="H24" s="97"/>
      <c r="I24" s="101"/>
      <c r="J24" s="97"/>
      <c r="K24" s="97"/>
      <c r="L24" s="97"/>
      <c r="M24" s="98"/>
      <c r="N24" s="101"/>
      <c r="O24" s="102"/>
      <c r="P24" s="102"/>
      <c r="Q24" s="102"/>
      <c r="R24" s="97"/>
      <c r="S24" s="101"/>
      <c r="T24" s="97"/>
      <c r="U24" s="97"/>
      <c r="V24" s="97"/>
      <c r="W24" s="542"/>
      <c r="X24" s="543"/>
      <c r="Y24" s="543"/>
      <c r="Z24" s="543"/>
      <c r="AA24" s="543"/>
      <c r="AB24" s="143"/>
      <c r="AC24" s="143"/>
      <c r="AD24" s="143"/>
      <c r="AE24" s="143"/>
      <c r="AF24" s="143"/>
      <c r="AG24" s="143"/>
      <c r="AH24" s="143"/>
      <c r="AI24" s="143"/>
      <c r="AJ24" s="143"/>
      <c r="AK24" s="143"/>
      <c r="AL24" s="143"/>
      <c r="AM24" s="143"/>
      <c r="AN24" s="143"/>
      <c r="AO24" s="143"/>
      <c r="AP24" s="143"/>
      <c r="AQ24" s="143"/>
      <c r="AR24" s="143"/>
    </row>
    <row r="25" spans="1:44" ht="15" customHeight="1">
      <c r="A25" s="582" t="s">
        <v>13</v>
      </c>
      <c r="B25" s="539"/>
      <c r="D25" s="165"/>
      <c r="E25" s="166"/>
      <c r="F25" s="166"/>
      <c r="G25" s="166"/>
      <c r="H25" s="166"/>
      <c r="I25" s="166"/>
      <c r="J25" s="166"/>
      <c r="K25" s="166"/>
      <c r="L25" s="168"/>
      <c r="M25" s="103"/>
      <c r="N25" s="165"/>
      <c r="O25" s="166"/>
      <c r="P25" s="167"/>
      <c r="Q25" s="166"/>
      <c r="R25" s="166"/>
      <c r="S25" s="167"/>
      <c r="T25" s="166"/>
      <c r="U25" s="166"/>
      <c r="V25" s="168"/>
      <c r="W25" s="99"/>
      <c r="X25" s="985" t="s">
        <v>78</v>
      </c>
      <c r="Y25" s="986"/>
      <c r="Z25" s="986"/>
      <c r="AA25" s="986"/>
      <c r="AB25" s="986"/>
      <c r="AC25" s="986"/>
      <c r="AD25" s="986"/>
      <c r="AE25" s="986"/>
      <c r="AF25" s="986"/>
      <c r="AG25" s="986"/>
      <c r="AH25" s="986"/>
      <c r="AI25" s="986"/>
      <c r="AJ25" s="986"/>
      <c r="AK25" s="986"/>
      <c r="AL25" s="986"/>
      <c r="AM25" s="986"/>
      <c r="AN25" s="986"/>
      <c r="AO25" s="986"/>
      <c r="AP25" s="986"/>
      <c r="AQ25" s="986"/>
      <c r="AR25" s="987"/>
    </row>
    <row r="26" spans="1:44" ht="15" customHeight="1">
      <c r="A26" s="540"/>
      <c r="B26" s="95"/>
      <c r="D26" s="169"/>
      <c r="E26" s="104"/>
      <c r="F26" s="104"/>
      <c r="G26" s="104"/>
      <c r="H26" s="106"/>
      <c r="I26" s="118"/>
      <c r="J26" s="106"/>
      <c r="K26" s="106"/>
      <c r="L26" s="170"/>
      <c r="M26" s="108"/>
      <c r="N26" s="169"/>
      <c r="O26" s="104"/>
      <c r="P26" s="105"/>
      <c r="Q26" s="104"/>
      <c r="R26" s="106"/>
      <c r="S26" s="107"/>
      <c r="T26" s="106"/>
      <c r="U26" s="106"/>
      <c r="V26" s="170"/>
      <c r="W26" s="542"/>
      <c r="X26" s="965" t="s">
        <v>230</v>
      </c>
      <c r="Y26" s="966"/>
      <c r="Z26" s="966"/>
      <c r="AA26" s="966"/>
      <c r="AB26" s="966"/>
      <c r="AC26" s="966"/>
      <c r="AD26" s="966"/>
      <c r="AE26" s="966"/>
      <c r="AF26" s="966"/>
      <c r="AG26" s="966"/>
      <c r="AH26" s="966"/>
      <c r="AI26" s="966"/>
      <c r="AJ26" s="966"/>
      <c r="AK26" s="966"/>
      <c r="AL26" s="966"/>
      <c r="AM26" s="966"/>
      <c r="AN26" s="966"/>
      <c r="AO26" s="966"/>
      <c r="AP26" s="966"/>
      <c r="AQ26" s="966"/>
      <c r="AR26" s="967"/>
    </row>
    <row r="27" spans="1:44" ht="15" customHeight="1">
      <c r="A27" s="540"/>
      <c r="B27" s="95"/>
      <c r="D27" s="171"/>
      <c r="E27" s="109"/>
      <c r="F27" s="111"/>
      <c r="G27" s="111"/>
      <c r="H27" s="111"/>
      <c r="I27" s="109"/>
      <c r="J27" s="109"/>
      <c r="K27" s="111"/>
      <c r="L27" s="172"/>
      <c r="M27" s="113"/>
      <c r="N27" s="171"/>
      <c r="O27" s="109"/>
      <c r="P27" s="110"/>
      <c r="Q27" s="111"/>
      <c r="R27" s="111"/>
      <c r="S27" s="112"/>
      <c r="T27" s="109"/>
      <c r="U27" s="111"/>
      <c r="V27" s="172"/>
      <c r="W27" s="542"/>
      <c r="X27" s="968"/>
      <c r="Y27" s="969"/>
      <c r="Z27" s="969"/>
      <c r="AA27" s="969"/>
      <c r="AB27" s="969"/>
      <c r="AC27" s="969"/>
      <c r="AD27" s="969"/>
      <c r="AE27" s="969"/>
      <c r="AF27" s="969"/>
      <c r="AG27" s="969"/>
      <c r="AH27" s="969"/>
      <c r="AI27" s="969"/>
      <c r="AJ27" s="969"/>
      <c r="AK27" s="969"/>
      <c r="AL27" s="969"/>
      <c r="AM27" s="969"/>
      <c r="AN27" s="969"/>
      <c r="AO27" s="969"/>
      <c r="AP27" s="969"/>
      <c r="AQ27" s="969"/>
      <c r="AR27" s="970"/>
    </row>
    <row r="28" spans="1:44" ht="15" customHeight="1">
      <c r="A28" s="540"/>
      <c r="B28" s="95"/>
      <c r="D28" s="171"/>
      <c r="E28" s="109"/>
      <c r="F28" s="111"/>
      <c r="G28" s="111"/>
      <c r="H28" s="111"/>
      <c r="I28" s="109"/>
      <c r="J28" s="109"/>
      <c r="K28" s="111"/>
      <c r="L28" s="172"/>
      <c r="M28" s="113"/>
      <c r="N28" s="171"/>
      <c r="O28" s="109"/>
      <c r="P28" s="110"/>
      <c r="Q28" s="111"/>
      <c r="R28" s="111"/>
      <c r="S28" s="112"/>
      <c r="T28" s="109"/>
      <c r="U28" s="111"/>
      <c r="V28" s="172"/>
      <c r="W28" s="542"/>
      <c r="X28" s="968"/>
      <c r="Y28" s="969"/>
      <c r="Z28" s="969"/>
      <c r="AA28" s="969"/>
      <c r="AB28" s="969"/>
      <c r="AC28" s="969"/>
      <c r="AD28" s="969"/>
      <c r="AE28" s="969"/>
      <c r="AF28" s="969"/>
      <c r="AG28" s="969"/>
      <c r="AH28" s="969"/>
      <c r="AI28" s="969"/>
      <c r="AJ28" s="969"/>
      <c r="AK28" s="969"/>
      <c r="AL28" s="969"/>
      <c r="AM28" s="969"/>
      <c r="AN28" s="969"/>
      <c r="AO28" s="969"/>
      <c r="AP28" s="969"/>
      <c r="AQ28" s="969"/>
      <c r="AR28" s="970"/>
    </row>
    <row r="29" spans="1:44" ht="15" customHeight="1">
      <c r="A29" s="540"/>
      <c r="B29" s="95"/>
      <c r="D29" s="171"/>
      <c r="E29" s="109"/>
      <c r="F29" s="111"/>
      <c r="G29" s="111"/>
      <c r="H29" s="111"/>
      <c r="I29" s="109"/>
      <c r="J29" s="109"/>
      <c r="K29" s="111"/>
      <c r="L29" s="172"/>
      <c r="M29" s="113"/>
      <c r="N29" s="171"/>
      <c r="O29" s="109"/>
      <c r="P29" s="110"/>
      <c r="Q29" s="111"/>
      <c r="R29" s="111"/>
      <c r="S29" s="112"/>
      <c r="T29" s="109"/>
      <c r="U29" s="111"/>
      <c r="V29" s="172"/>
      <c r="W29" s="542"/>
      <c r="X29" s="968"/>
      <c r="Y29" s="969"/>
      <c r="Z29" s="969"/>
      <c r="AA29" s="969"/>
      <c r="AB29" s="969"/>
      <c r="AC29" s="969"/>
      <c r="AD29" s="969"/>
      <c r="AE29" s="969"/>
      <c r="AF29" s="969"/>
      <c r="AG29" s="969"/>
      <c r="AH29" s="969"/>
      <c r="AI29" s="969"/>
      <c r="AJ29" s="969"/>
      <c r="AK29" s="969"/>
      <c r="AL29" s="969"/>
      <c r="AM29" s="969"/>
      <c r="AN29" s="969"/>
      <c r="AO29" s="969"/>
      <c r="AP29" s="969"/>
      <c r="AQ29" s="969"/>
      <c r="AR29" s="970"/>
    </row>
    <row r="30" spans="1:44" ht="15" customHeight="1">
      <c r="A30" s="540"/>
      <c r="B30" s="95"/>
      <c r="D30" s="171"/>
      <c r="E30" s="109"/>
      <c r="F30" s="111"/>
      <c r="G30" s="111"/>
      <c r="H30" s="111"/>
      <c r="I30" s="109"/>
      <c r="J30" s="109"/>
      <c r="K30" s="111"/>
      <c r="L30" s="172"/>
      <c r="M30" s="113"/>
      <c r="N30" s="171"/>
      <c r="O30" s="109"/>
      <c r="P30" s="110"/>
      <c r="Q30" s="111"/>
      <c r="R30" s="111"/>
      <c r="S30" s="112"/>
      <c r="T30" s="109"/>
      <c r="U30" s="111"/>
      <c r="V30" s="172"/>
      <c r="W30" s="542"/>
      <c r="X30" s="971"/>
      <c r="Y30" s="972"/>
      <c r="Z30" s="972"/>
      <c r="AA30" s="972"/>
      <c r="AB30" s="972"/>
      <c r="AC30" s="972"/>
      <c r="AD30" s="972"/>
      <c r="AE30" s="972"/>
      <c r="AF30" s="972"/>
      <c r="AG30" s="972"/>
      <c r="AH30" s="972"/>
      <c r="AI30" s="972"/>
      <c r="AJ30" s="972"/>
      <c r="AK30" s="972"/>
      <c r="AL30" s="972"/>
      <c r="AM30" s="972"/>
      <c r="AN30" s="972"/>
      <c r="AO30" s="972"/>
      <c r="AP30" s="972"/>
      <c r="AQ30" s="972"/>
      <c r="AR30" s="973"/>
    </row>
    <row r="31" spans="1:44" ht="15" customHeight="1">
      <c r="A31" s="540"/>
      <c r="B31" s="95"/>
      <c r="D31" s="171"/>
      <c r="E31" s="109"/>
      <c r="F31" s="111"/>
      <c r="G31" s="111"/>
      <c r="H31" s="111"/>
      <c r="I31" s="109"/>
      <c r="J31" s="109"/>
      <c r="K31" s="111"/>
      <c r="L31" s="172"/>
      <c r="M31" s="113"/>
      <c r="N31" s="171"/>
      <c r="O31" s="109"/>
      <c r="P31" s="110"/>
      <c r="Q31" s="111"/>
      <c r="R31" s="111"/>
      <c r="S31" s="112"/>
      <c r="T31" s="109"/>
      <c r="U31" s="111"/>
      <c r="V31" s="172"/>
      <c r="W31" s="542"/>
      <c r="X31" s="965" t="s">
        <v>218</v>
      </c>
      <c r="Y31" s="966"/>
      <c r="Z31" s="966"/>
      <c r="AA31" s="966"/>
      <c r="AB31" s="966"/>
      <c r="AC31" s="966"/>
      <c r="AD31" s="966"/>
      <c r="AE31" s="966"/>
      <c r="AF31" s="966"/>
      <c r="AG31" s="966"/>
      <c r="AH31" s="966"/>
      <c r="AI31" s="966"/>
      <c r="AJ31" s="966"/>
      <c r="AK31" s="966"/>
      <c r="AL31" s="966"/>
      <c r="AM31" s="966"/>
      <c r="AN31" s="966"/>
      <c r="AO31" s="966"/>
      <c r="AP31" s="966"/>
      <c r="AQ31" s="966"/>
      <c r="AR31" s="967"/>
    </row>
    <row r="32" spans="1:44" ht="15" customHeight="1">
      <c r="A32" s="540"/>
      <c r="B32" s="95"/>
      <c r="D32" s="178"/>
      <c r="E32" s="179"/>
      <c r="F32" s="180"/>
      <c r="G32" s="180"/>
      <c r="H32" s="180"/>
      <c r="I32" s="181"/>
      <c r="J32" s="181"/>
      <c r="K32" s="182"/>
      <c r="L32" s="183"/>
      <c r="M32" s="113"/>
      <c r="N32" s="178"/>
      <c r="O32" s="179"/>
      <c r="P32" s="180"/>
      <c r="Q32" s="180"/>
      <c r="R32" s="180"/>
      <c r="S32" s="181"/>
      <c r="T32" s="181"/>
      <c r="U32" s="182"/>
      <c r="V32" s="183"/>
      <c r="W32" s="542"/>
      <c r="X32" s="968"/>
      <c r="Y32" s="969"/>
      <c r="Z32" s="969"/>
      <c r="AA32" s="969"/>
      <c r="AB32" s="969"/>
      <c r="AC32" s="969"/>
      <c r="AD32" s="969"/>
      <c r="AE32" s="969"/>
      <c r="AF32" s="969"/>
      <c r="AG32" s="969"/>
      <c r="AH32" s="969"/>
      <c r="AI32" s="969"/>
      <c r="AJ32" s="969"/>
      <c r="AK32" s="969"/>
      <c r="AL32" s="969"/>
      <c r="AM32" s="969"/>
      <c r="AN32" s="969"/>
      <c r="AO32" s="969"/>
      <c r="AP32" s="969"/>
      <c r="AQ32" s="969"/>
      <c r="AR32" s="970"/>
    </row>
    <row r="33" spans="1:44" ht="15" customHeight="1">
      <c r="A33" s="540"/>
      <c r="B33" s="95"/>
      <c r="D33" s="171"/>
      <c r="E33" s="109"/>
      <c r="F33" s="114"/>
      <c r="G33" s="114"/>
      <c r="H33" s="114"/>
      <c r="I33" s="115"/>
      <c r="J33" s="115"/>
      <c r="K33" s="111"/>
      <c r="L33" s="172"/>
      <c r="M33" s="113"/>
      <c r="N33" s="171"/>
      <c r="O33" s="109"/>
      <c r="P33" s="114"/>
      <c r="Q33" s="114"/>
      <c r="R33" s="114"/>
      <c r="S33" s="115"/>
      <c r="T33" s="115"/>
      <c r="U33" s="111"/>
      <c r="V33" s="172"/>
      <c r="W33" s="543"/>
      <c r="X33" s="968"/>
      <c r="Y33" s="969"/>
      <c r="Z33" s="969"/>
      <c r="AA33" s="969"/>
      <c r="AB33" s="969"/>
      <c r="AC33" s="969"/>
      <c r="AD33" s="969"/>
      <c r="AE33" s="969"/>
      <c r="AF33" s="969"/>
      <c r="AG33" s="969"/>
      <c r="AH33" s="969"/>
      <c r="AI33" s="969"/>
      <c r="AJ33" s="969"/>
      <c r="AK33" s="969"/>
      <c r="AL33" s="969"/>
      <c r="AM33" s="969"/>
      <c r="AN33" s="969"/>
      <c r="AO33" s="969"/>
      <c r="AP33" s="969"/>
      <c r="AQ33" s="969"/>
      <c r="AR33" s="970"/>
    </row>
    <row r="34" spans="1:44" ht="15" customHeight="1">
      <c r="A34" s="540"/>
      <c r="B34" s="95"/>
      <c r="D34" s="174"/>
      <c r="E34" s="175"/>
      <c r="F34" s="185"/>
      <c r="G34" s="185"/>
      <c r="H34" s="186"/>
      <c r="I34" s="187"/>
      <c r="J34" s="187"/>
      <c r="K34" s="176"/>
      <c r="L34" s="177"/>
      <c r="M34" s="113"/>
      <c r="N34" s="174"/>
      <c r="O34" s="175"/>
      <c r="P34" s="185"/>
      <c r="Q34" s="185"/>
      <c r="R34" s="186"/>
      <c r="S34" s="187"/>
      <c r="T34" s="187"/>
      <c r="U34" s="176"/>
      <c r="V34" s="177"/>
      <c r="W34" s="142"/>
      <c r="X34" s="968"/>
      <c r="Y34" s="969"/>
      <c r="Z34" s="969"/>
      <c r="AA34" s="969"/>
      <c r="AB34" s="969"/>
      <c r="AC34" s="969"/>
      <c r="AD34" s="969"/>
      <c r="AE34" s="969"/>
      <c r="AF34" s="969"/>
      <c r="AG34" s="969"/>
      <c r="AH34" s="969"/>
      <c r="AI34" s="969"/>
      <c r="AJ34" s="969"/>
      <c r="AK34" s="969"/>
      <c r="AL34" s="969"/>
      <c r="AM34" s="969"/>
      <c r="AN34" s="969"/>
      <c r="AO34" s="969"/>
      <c r="AP34" s="969"/>
      <c r="AQ34" s="969"/>
      <c r="AR34" s="970"/>
    </row>
    <row r="35" spans="1:44" ht="15" customHeight="1">
      <c r="A35" s="540"/>
      <c r="B35" s="95"/>
      <c r="D35" s="184"/>
      <c r="E35" s="106"/>
      <c r="F35" s="97"/>
      <c r="G35" s="97"/>
      <c r="H35" s="97"/>
      <c r="I35" s="115"/>
      <c r="J35" s="115"/>
      <c r="K35" s="106"/>
      <c r="L35" s="173"/>
      <c r="M35" s="113"/>
      <c r="N35" s="184"/>
      <c r="O35" s="106"/>
      <c r="P35" s="97"/>
      <c r="Q35" s="97"/>
      <c r="R35" s="97"/>
      <c r="S35" s="115"/>
      <c r="T35" s="115"/>
      <c r="U35" s="106"/>
      <c r="V35" s="173"/>
      <c r="W35" s="117"/>
      <c r="X35" s="971"/>
      <c r="Y35" s="972"/>
      <c r="Z35" s="972"/>
      <c r="AA35" s="972"/>
      <c r="AB35" s="972"/>
      <c r="AC35" s="972"/>
      <c r="AD35" s="972"/>
      <c r="AE35" s="972"/>
      <c r="AF35" s="972"/>
      <c r="AG35" s="972"/>
      <c r="AH35" s="972"/>
      <c r="AI35" s="972"/>
      <c r="AJ35" s="972"/>
      <c r="AK35" s="972"/>
      <c r="AL35" s="972"/>
      <c r="AM35" s="972"/>
      <c r="AN35" s="972"/>
      <c r="AO35" s="972"/>
      <c r="AP35" s="972"/>
      <c r="AQ35" s="972"/>
      <c r="AR35" s="973"/>
    </row>
    <row r="36" spans="1:44" ht="15" customHeight="1">
      <c r="A36" s="540"/>
      <c r="B36" s="95"/>
      <c r="D36" s="169"/>
      <c r="E36" s="104"/>
      <c r="F36" s="104"/>
      <c r="G36" s="104"/>
      <c r="H36" s="106"/>
      <c r="I36" s="118"/>
      <c r="J36" s="106"/>
      <c r="K36" s="106"/>
      <c r="L36" s="173"/>
      <c r="M36" s="113"/>
      <c r="N36" s="169"/>
      <c r="O36" s="104"/>
      <c r="P36" s="104"/>
      <c r="Q36" s="104"/>
      <c r="R36" s="106"/>
      <c r="S36" s="118"/>
      <c r="T36" s="106"/>
      <c r="U36" s="106"/>
      <c r="V36" s="173"/>
      <c r="W36" s="542"/>
      <c r="X36" s="965" t="s">
        <v>229</v>
      </c>
      <c r="Y36" s="966"/>
      <c r="Z36" s="966"/>
      <c r="AA36" s="966"/>
      <c r="AB36" s="966"/>
      <c r="AC36" s="966"/>
      <c r="AD36" s="966"/>
      <c r="AE36" s="966"/>
      <c r="AF36" s="966"/>
      <c r="AG36" s="966"/>
      <c r="AH36" s="966"/>
      <c r="AI36" s="966"/>
      <c r="AJ36" s="966"/>
      <c r="AK36" s="966"/>
      <c r="AL36" s="966"/>
      <c r="AM36" s="966"/>
      <c r="AN36" s="966"/>
      <c r="AO36" s="966"/>
      <c r="AP36" s="966"/>
      <c r="AQ36" s="966"/>
      <c r="AR36" s="967"/>
    </row>
    <row r="37" spans="1:44" ht="15" customHeight="1">
      <c r="A37" s="541"/>
      <c r="B37" s="95"/>
      <c r="D37" s="174"/>
      <c r="E37" s="175"/>
      <c r="F37" s="176"/>
      <c r="G37" s="176"/>
      <c r="H37" s="176"/>
      <c r="I37" s="175"/>
      <c r="J37" s="175"/>
      <c r="K37" s="176"/>
      <c r="L37" s="177"/>
      <c r="M37" s="113"/>
      <c r="N37" s="174"/>
      <c r="O37" s="175"/>
      <c r="P37" s="176"/>
      <c r="Q37" s="176"/>
      <c r="R37" s="176"/>
      <c r="S37" s="175"/>
      <c r="T37" s="175"/>
      <c r="U37" s="176"/>
      <c r="V37" s="177"/>
      <c r="W37" s="142"/>
      <c r="X37" s="968"/>
      <c r="Y37" s="969"/>
      <c r="Z37" s="969"/>
      <c r="AA37" s="969"/>
      <c r="AB37" s="969"/>
      <c r="AC37" s="969"/>
      <c r="AD37" s="969"/>
      <c r="AE37" s="969"/>
      <c r="AF37" s="969"/>
      <c r="AG37" s="969"/>
      <c r="AH37" s="969"/>
      <c r="AI37" s="969"/>
      <c r="AJ37" s="969"/>
      <c r="AK37" s="969"/>
      <c r="AL37" s="969"/>
      <c r="AM37" s="969"/>
      <c r="AN37" s="969"/>
      <c r="AO37" s="969"/>
      <c r="AP37" s="969"/>
      <c r="AQ37" s="969"/>
      <c r="AR37" s="970"/>
    </row>
    <row r="38" spans="1:44" ht="15" customHeight="1">
      <c r="A38" s="541"/>
      <c r="B38" s="95"/>
      <c r="D38" s="171"/>
      <c r="E38" s="109"/>
      <c r="F38" s="111"/>
      <c r="G38" s="111"/>
      <c r="H38" s="111"/>
      <c r="I38" s="109"/>
      <c r="J38" s="109"/>
      <c r="K38" s="111"/>
      <c r="L38" s="172"/>
      <c r="M38" s="113"/>
      <c r="N38" s="171"/>
      <c r="O38" s="109"/>
      <c r="P38" s="111"/>
      <c r="Q38" s="111"/>
      <c r="R38" s="111"/>
      <c r="S38" s="109"/>
      <c r="T38" s="109"/>
      <c r="U38" s="111"/>
      <c r="V38" s="172"/>
      <c r="W38" s="117"/>
      <c r="X38" s="968"/>
      <c r="Y38" s="969"/>
      <c r="Z38" s="969"/>
      <c r="AA38" s="969"/>
      <c r="AB38" s="969"/>
      <c r="AC38" s="969"/>
      <c r="AD38" s="969"/>
      <c r="AE38" s="969"/>
      <c r="AF38" s="969"/>
      <c r="AG38" s="969"/>
      <c r="AH38" s="969"/>
      <c r="AI38" s="969"/>
      <c r="AJ38" s="969"/>
      <c r="AK38" s="969"/>
      <c r="AL38" s="969"/>
      <c r="AM38" s="969"/>
      <c r="AN38" s="969"/>
      <c r="AO38" s="969"/>
      <c r="AP38" s="969"/>
      <c r="AQ38" s="969"/>
      <c r="AR38" s="970"/>
    </row>
    <row r="39" spans="1:44" ht="15" customHeight="1">
      <c r="A39" s="541"/>
      <c r="B39" s="95"/>
      <c r="D39" s="171"/>
      <c r="E39" s="109"/>
      <c r="F39" s="111"/>
      <c r="G39" s="111"/>
      <c r="H39" s="111"/>
      <c r="I39" s="109"/>
      <c r="J39" s="109"/>
      <c r="K39" s="111"/>
      <c r="L39" s="172"/>
      <c r="M39" s="113"/>
      <c r="N39" s="171"/>
      <c r="O39" s="109"/>
      <c r="P39" s="111"/>
      <c r="Q39" s="111"/>
      <c r="R39" s="111"/>
      <c r="S39" s="109"/>
      <c r="T39" s="109"/>
      <c r="U39" s="111"/>
      <c r="V39" s="172"/>
      <c r="W39" s="542"/>
      <c r="X39" s="968"/>
      <c r="Y39" s="969"/>
      <c r="Z39" s="969"/>
      <c r="AA39" s="969"/>
      <c r="AB39" s="969"/>
      <c r="AC39" s="969"/>
      <c r="AD39" s="969"/>
      <c r="AE39" s="969"/>
      <c r="AF39" s="969"/>
      <c r="AG39" s="969"/>
      <c r="AH39" s="969"/>
      <c r="AI39" s="969"/>
      <c r="AJ39" s="969"/>
      <c r="AK39" s="969"/>
      <c r="AL39" s="969"/>
      <c r="AM39" s="969"/>
      <c r="AN39" s="969"/>
      <c r="AO39" s="969"/>
      <c r="AP39" s="969"/>
      <c r="AQ39" s="969"/>
      <c r="AR39" s="970"/>
    </row>
    <row r="40" spans="1:44" ht="15" customHeight="1">
      <c r="A40" s="541"/>
      <c r="B40" s="95"/>
      <c r="D40" s="171"/>
      <c r="E40" s="109"/>
      <c r="F40" s="111"/>
      <c r="G40" s="111"/>
      <c r="H40" s="111"/>
      <c r="I40" s="109"/>
      <c r="J40" s="109"/>
      <c r="K40" s="111"/>
      <c r="L40" s="172"/>
      <c r="M40" s="113"/>
      <c r="N40" s="171"/>
      <c r="O40" s="109"/>
      <c r="P40" s="111"/>
      <c r="Q40" s="111"/>
      <c r="R40" s="111"/>
      <c r="S40" s="109"/>
      <c r="T40" s="109"/>
      <c r="U40" s="111"/>
      <c r="V40" s="172"/>
      <c r="W40" s="142"/>
      <c r="X40" s="971"/>
      <c r="Y40" s="972"/>
      <c r="Z40" s="972"/>
      <c r="AA40" s="972"/>
      <c r="AB40" s="972"/>
      <c r="AC40" s="972"/>
      <c r="AD40" s="972"/>
      <c r="AE40" s="972"/>
      <c r="AF40" s="972"/>
      <c r="AG40" s="972"/>
      <c r="AH40" s="972"/>
      <c r="AI40" s="972"/>
      <c r="AJ40" s="972"/>
      <c r="AK40" s="972"/>
      <c r="AL40" s="972"/>
      <c r="AM40" s="972"/>
      <c r="AN40" s="972"/>
      <c r="AO40" s="972"/>
      <c r="AP40" s="972"/>
      <c r="AQ40" s="972"/>
      <c r="AR40" s="973"/>
    </row>
    <row r="41" spans="1:44" ht="15" customHeight="1">
      <c r="A41" s="541"/>
      <c r="B41" s="95"/>
      <c r="D41" s="171"/>
      <c r="E41" s="109"/>
      <c r="F41" s="111"/>
      <c r="G41" s="111"/>
      <c r="H41" s="111"/>
      <c r="I41" s="109"/>
      <c r="J41" s="109"/>
      <c r="K41" s="111"/>
      <c r="L41" s="172"/>
      <c r="M41" s="108"/>
      <c r="N41" s="171"/>
      <c r="O41" s="109"/>
      <c r="P41" s="111"/>
      <c r="Q41" s="111"/>
      <c r="R41" s="111"/>
      <c r="S41" s="109"/>
      <c r="T41" s="109"/>
      <c r="U41" s="111"/>
      <c r="V41" s="172"/>
      <c r="W41" s="142"/>
      <c r="X41" s="965" t="s">
        <v>228</v>
      </c>
      <c r="Y41" s="966"/>
      <c r="Z41" s="966"/>
      <c r="AA41" s="966"/>
      <c r="AB41" s="966"/>
      <c r="AC41" s="966"/>
      <c r="AD41" s="966"/>
      <c r="AE41" s="966"/>
      <c r="AF41" s="966"/>
      <c r="AG41" s="966"/>
      <c r="AH41" s="966"/>
      <c r="AI41" s="966"/>
      <c r="AJ41" s="966"/>
      <c r="AK41" s="966"/>
      <c r="AL41" s="966"/>
      <c r="AM41" s="966"/>
      <c r="AN41" s="966"/>
      <c r="AO41" s="966"/>
      <c r="AP41" s="966"/>
      <c r="AQ41" s="966"/>
      <c r="AR41" s="967"/>
    </row>
    <row r="42" spans="1:44" ht="15" customHeight="1">
      <c r="A42" s="541"/>
      <c r="B42" s="95"/>
      <c r="D42" s="171"/>
      <c r="E42" s="109"/>
      <c r="F42" s="111"/>
      <c r="G42" s="111"/>
      <c r="H42" s="111"/>
      <c r="I42" s="116"/>
      <c r="J42" s="116"/>
      <c r="K42" s="111"/>
      <c r="L42" s="172"/>
      <c r="M42" s="108"/>
      <c r="N42" s="171"/>
      <c r="O42" s="109"/>
      <c r="P42" s="111"/>
      <c r="Q42" s="111"/>
      <c r="R42" s="111"/>
      <c r="S42" s="116"/>
      <c r="T42" s="116"/>
      <c r="U42" s="111"/>
      <c r="V42" s="172"/>
      <c r="W42" s="142"/>
      <c r="X42" s="968"/>
      <c r="Y42" s="969"/>
      <c r="Z42" s="969"/>
      <c r="AA42" s="969"/>
      <c r="AB42" s="969"/>
      <c r="AC42" s="969"/>
      <c r="AD42" s="969"/>
      <c r="AE42" s="969"/>
      <c r="AF42" s="969"/>
      <c r="AG42" s="969"/>
      <c r="AH42" s="969"/>
      <c r="AI42" s="969"/>
      <c r="AJ42" s="969"/>
      <c r="AK42" s="969"/>
      <c r="AL42" s="969"/>
      <c r="AM42" s="969"/>
      <c r="AN42" s="969"/>
      <c r="AO42" s="969"/>
      <c r="AP42" s="969"/>
      <c r="AQ42" s="969"/>
      <c r="AR42" s="970"/>
    </row>
    <row r="43" spans="1:44" ht="15" customHeight="1">
      <c r="A43" s="541"/>
      <c r="B43" s="95"/>
      <c r="D43" s="171"/>
      <c r="E43" s="109"/>
      <c r="F43" s="111"/>
      <c r="G43" s="111"/>
      <c r="H43" s="111"/>
      <c r="I43" s="116"/>
      <c r="J43" s="116"/>
      <c r="K43" s="111"/>
      <c r="L43" s="172"/>
      <c r="M43" s="113"/>
      <c r="N43" s="171"/>
      <c r="O43" s="109"/>
      <c r="P43" s="111"/>
      <c r="Q43" s="111"/>
      <c r="R43" s="111"/>
      <c r="S43" s="116"/>
      <c r="T43" s="116"/>
      <c r="U43" s="111"/>
      <c r="V43" s="172"/>
      <c r="W43" s="117"/>
      <c r="X43" s="968"/>
      <c r="Y43" s="969"/>
      <c r="Z43" s="969"/>
      <c r="AA43" s="969"/>
      <c r="AB43" s="969"/>
      <c r="AC43" s="969"/>
      <c r="AD43" s="969"/>
      <c r="AE43" s="969"/>
      <c r="AF43" s="969"/>
      <c r="AG43" s="969"/>
      <c r="AH43" s="969"/>
      <c r="AI43" s="969"/>
      <c r="AJ43" s="969"/>
      <c r="AK43" s="969"/>
      <c r="AL43" s="969"/>
      <c r="AM43" s="969"/>
      <c r="AN43" s="969"/>
      <c r="AO43" s="969"/>
      <c r="AP43" s="969"/>
      <c r="AQ43" s="969"/>
      <c r="AR43" s="970"/>
    </row>
    <row r="44" spans="1:44" ht="15" customHeight="1">
      <c r="A44" s="541"/>
      <c r="B44" s="95"/>
      <c r="D44" s="174"/>
      <c r="E44" s="175"/>
      <c r="F44" s="176"/>
      <c r="G44" s="176"/>
      <c r="H44" s="176"/>
      <c r="I44" s="175"/>
      <c r="J44" s="175"/>
      <c r="K44" s="176"/>
      <c r="L44" s="177"/>
      <c r="M44" s="113"/>
      <c r="N44" s="174"/>
      <c r="O44" s="175"/>
      <c r="P44" s="176"/>
      <c r="Q44" s="176"/>
      <c r="R44" s="176"/>
      <c r="S44" s="175"/>
      <c r="T44" s="175"/>
      <c r="U44" s="176"/>
      <c r="V44" s="177"/>
      <c r="W44" s="542"/>
      <c r="X44" s="971"/>
      <c r="Y44" s="972"/>
      <c r="Z44" s="972"/>
      <c r="AA44" s="972"/>
      <c r="AB44" s="972"/>
      <c r="AC44" s="972"/>
      <c r="AD44" s="972"/>
      <c r="AE44" s="972"/>
      <c r="AF44" s="972"/>
      <c r="AG44" s="972"/>
      <c r="AH44" s="972"/>
      <c r="AI44" s="972"/>
      <c r="AJ44" s="972"/>
      <c r="AK44" s="972"/>
      <c r="AL44" s="972"/>
      <c r="AM44" s="972"/>
      <c r="AN44" s="972"/>
      <c r="AO44" s="972"/>
      <c r="AP44" s="972"/>
      <c r="AQ44" s="972"/>
      <c r="AR44" s="973"/>
    </row>
    <row r="45" spans="24:44" ht="15" customHeight="1">
      <c r="X45" s="965" t="s">
        <v>227</v>
      </c>
      <c r="Y45" s="966"/>
      <c r="Z45" s="966"/>
      <c r="AA45" s="966"/>
      <c r="AB45" s="966"/>
      <c r="AC45" s="966"/>
      <c r="AD45" s="966"/>
      <c r="AE45" s="966"/>
      <c r="AF45" s="966"/>
      <c r="AG45" s="966"/>
      <c r="AH45" s="966"/>
      <c r="AI45" s="966"/>
      <c r="AJ45" s="966"/>
      <c r="AK45" s="966"/>
      <c r="AL45" s="966"/>
      <c r="AM45" s="966"/>
      <c r="AN45" s="966"/>
      <c r="AO45" s="966"/>
      <c r="AP45" s="966"/>
      <c r="AQ45" s="966"/>
      <c r="AR45" s="967"/>
    </row>
    <row r="46" spans="3:44" ht="15" customHeight="1">
      <c r="C46" s="119"/>
      <c r="D46" s="119"/>
      <c r="E46" s="119"/>
      <c r="F46" s="119"/>
      <c r="G46" s="119"/>
      <c r="H46" s="119"/>
      <c r="I46" s="119"/>
      <c r="J46" s="119"/>
      <c r="K46" s="119"/>
      <c r="L46" s="119"/>
      <c r="M46" s="119"/>
      <c r="N46" s="119"/>
      <c r="O46" s="119"/>
      <c r="P46" s="119"/>
      <c r="Q46" s="119"/>
      <c r="R46" s="119"/>
      <c r="S46" s="119"/>
      <c r="T46" s="119"/>
      <c r="U46" s="119"/>
      <c r="V46" s="120"/>
      <c r="W46" s="95"/>
      <c r="X46" s="968"/>
      <c r="Y46" s="969"/>
      <c r="Z46" s="969"/>
      <c r="AA46" s="969"/>
      <c r="AB46" s="969"/>
      <c r="AC46" s="969"/>
      <c r="AD46" s="969"/>
      <c r="AE46" s="969"/>
      <c r="AF46" s="969"/>
      <c r="AG46" s="969"/>
      <c r="AH46" s="969"/>
      <c r="AI46" s="969"/>
      <c r="AJ46" s="969"/>
      <c r="AK46" s="969"/>
      <c r="AL46" s="969"/>
      <c r="AM46" s="969"/>
      <c r="AN46" s="969"/>
      <c r="AO46" s="969"/>
      <c r="AP46" s="969"/>
      <c r="AQ46" s="969"/>
      <c r="AR46" s="970"/>
    </row>
    <row r="47" spans="3:44" ht="15" customHeight="1">
      <c r="C47" s="95"/>
      <c r="D47" s="95"/>
      <c r="E47" s="95"/>
      <c r="F47" s="95"/>
      <c r="G47" s="95"/>
      <c r="H47" s="95"/>
      <c r="I47" s="95"/>
      <c r="J47" s="95"/>
      <c r="K47" s="95"/>
      <c r="L47" s="95"/>
      <c r="M47" s="95"/>
      <c r="N47" s="95"/>
      <c r="O47" s="95"/>
      <c r="P47" s="95"/>
      <c r="Q47" s="95"/>
      <c r="R47" s="95"/>
      <c r="S47" s="95"/>
      <c r="T47" s="95"/>
      <c r="U47" s="95"/>
      <c r="V47" s="121"/>
      <c r="W47" s="95"/>
      <c r="X47" s="968"/>
      <c r="Y47" s="969"/>
      <c r="Z47" s="969"/>
      <c r="AA47" s="969"/>
      <c r="AB47" s="969"/>
      <c r="AC47" s="969"/>
      <c r="AD47" s="969"/>
      <c r="AE47" s="969"/>
      <c r="AF47" s="969"/>
      <c r="AG47" s="969"/>
      <c r="AH47" s="969"/>
      <c r="AI47" s="969"/>
      <c r="AJ47" s="969"/>
      <c r="AK47" s="969"/>
      <c r="AL47" s="969"/>
      <c r="AM47" s="969"/>
      <c r="AN47" s="969"/>
      <c r="AO47" s="969"/>
      <c r="AP47" s="969"/>
      <c r="AQ47" s="969"/>
      <c r="AR47" s="970"/>
    </row>
    <row r="48" spans="3:44" ht="15" customHeight="1">
      <c r="C48" s="95"/>
      <c r="D48" s="95"/>
      <c r="E48" s="95"/>
      <c r="F48" s="95"/>
      <c r="G48" s="95"/>
      <c r="H48" s="95"/>
      <c r="I48" s="95"/>
      <c r="J48" s="95"/>
      <c r="K48" s="95"/>
      <c r="L48" s="95"/>
      <c r="M48" s="95"/>
      <c r="N48" s="95"/>
      <c r="O48" s="95"/>
      <c r="P48" s="95"/>
      <c r="Q48" s="95"/>
      <c r="R48" s="95"/>
      <c r="S48" s="95"/>
      <c r="T48" s="95"/>
      <c r="U48" s="347"/>
      <c r="V48" s="121"/>
      <c r="W48" s="95"/>
      <c r="X48" s="968"/>
      <c r="Y48" s="969"/>
      <c r="Z48" s="969"/>
      <c r="AA48" s="969"/>
      <c r="AB48" s="969"/>
      <c r="AC48" s="969"/>
      <c r="AD48" s="969"/>
      <c r="AE48" s="969"/>
      <c r="AF48" s="969"/>
      <c r="AG48" s="969"/>
      <c r="AH48" s="969"/>
      <c r="AI48" s="969"/>
      <c r="AJ48" s="969"/>
      <c r="AK48" s="969"/>
      <c r="AL48" s="969"/>
      <c r="AM48" s="969"/>
      <c r="AN48" s="969"/>
      <c r="AO48" s="969"/>
      <c r="AP48" s="969"/>
      <c r="AQ48" s="969"/>
      <c r="AR48" s="970"/>
    </row>
    <row r="49" spans="3:44" ht="15" customHeight="1">
      <c r="C49" s="122"/>
      <c r="D49" s="122"/>
      <c r="E49" s="122"/>
      <c r="F49" s="122"/>
      <c r="G49" s="122"/>
      <c r="H49" s="122"/>
      <c r="I49" s="122"/>
      <c r="J49" s="122"/>
      <c r="K49" s="122"/>
      <c r="L49" s="122"/>
      <c r="M49" s="122"/>
      <c r="N49" s="122"/>
      <c r="O49" s="122"/>
      <c r="P49" s="122"/>
      <c r="Q49" s="122"/>
      <c r="R49" s="122"/>
      <c r="S49" s="122"/>
      <c r="T49" s="122"/>
      <c r="U49" s="122"/>
      <c r="V49" s="123"/>
      <c r="W49" s="95"/>
      <c r="X49" s="971"/>
      <c r="Y49" s="972"/>
      <c r="Z49" s="972"/>
      <c r="AA49" s="972"/>
      <c r="AB49" s="972"/>
      <c r="AC49" s="972"/>
      <c r="AD49" s="972"/>
      <c r="AE49" s="972"/>
      <c r="AF49" s="972"/>
      <c r="AG49" s="972"/>
      <c r="AH49" s="972"/>
      <c r="AI49" s="972"/>
      <c r="AJ49" s="972"/>
      <c r="AK49" s="972"/>
      <c r="AL49" s="972"/>
      <c r="AM49" s="972"/>
      <c r="AN49" s="972"/>
      <c r="AO49" s="972"/>
      <c r="AP49" s="972"/>
      <c r="AQ49" s="972"/>
      <c r="AR49" s="973"/>
    </row>
    <row r="50" spans="3:44" ht="22" customHeight="1">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row>
    <row r="51" spans="3:44" ht="5" customHeight="1">
      <c r="C51" s="189"/>
      <c r="D51" s="189"/>
      <c r="E51" s="189"/>
      <c r="F51" s="189"/>
      <c r="G51" s="189"/>
      <c r="H51" s="189"/>
      <c r="I51" s="189"/>
      <c r="J51" s="189"/>
      <c r="K51" s="189"/>
      <c r="L51" s="189"/>
      <c r="M51" s="189"/>
      <c r="N51" s="189"/>
      <c r="O51" s="189"/>
      <c r="P51" s="189"/>
      <c r="Q51" s="189"/>
      <c r="R51" s="189"/>
      <c r="S51" s="189"/>
      <c r="T51" s="189"/>
      <c r="U51" s="189"/>
      <c r="V51" s="189"/>
      <c r="W51" s="189"/>
      <c r="X51" s="190"/>
      <c r="Y51" s="190"/>
      <c r="Z51" s="190"/>
      <c r="AA51" s="190"/>
      <c r="AB51" s="190"/>
      <c r="AC51" s="190"/>
      <c r="AD51" s="190"/>
      <c r="AE51" s="190"/>
      <c r="AF51" s="190"/>
      <c r="AG51" s="190"/>
      <c r="AH51" s="190"/>
      <c r="AI51" s="190"/>
      <c r="AJ51" s="190"/>
      <c r="AK51" s="190"/>
      <c r="AL51" s="190"/>
      <c r="AM51" s="190"/>
      <c r="AN51" s="190"/>
      <c r="AO51" s="190"/>
      <c r="AP51" s="190"/>
      <c r="AQ51" s="190"/>
      <c r="AR51" s="190"/>
    </row>
    <row r="52" spans="3:44" ht="22" customHeight="1">
      <c r="C52" s="1"/>
      <c r="D52" s="164"/>
      <c r="E52" s="164"/>
      <c r="F52" s="164"/>
      <c r="G52" s="164"/>
      <c r="H52" s="164"/>
      <c r="I52" s="164"/>
      <c r="J52" s="164"/>
      <c r="K52" s="164"/>
      <c r="L52" s="164"/>
      <c r="M52" s="164"/>
      <c r="N52" s="164"/>
      <c r="O52" s="164"/>
      <c r="P52" s="164"/>
      <c r="Q52" s="164"/>
      <c r="R52" s="164"/>
      <c r="S52" s="164"/>
      <c r="T52" s="164"/>
      <c r="U52" s="164"/>
      <c r="V52" s="164"/>
      <c r="W52" s="1"/>
      <c r="X52" s="1"/>
      <c r="Y52" s="1"/>
      <c r="Z52" s="1"/>
      <c r="AA52" s="1"/>
      <c r="AB52" s="1"/>
      <c r="AC52" s="1"/>
      <c r="AD52" s="1"/>
      <c r="AE52" s="1"/>
      <c r="AF52" s="1"/>
      <c r="AG52" s="1"/>
      <c r="AH52" s="1"/>
      <c r="AI52" s="1"/>
      <c r="AJ52" s="1"/>
      <c r="AK52" s="1"/>
      <c r="AL52" s="1"/>
      <c r="AM52" s="1"/>
      <c r="AN52" s="1"/>
      <c r="AO52" s="1"/>
      <c r="AP52" s="1"/>
      <c r="AQ52" s="1"/>
      <c r="AR52" s="1"/>
    </row>
    <row r="53" spans="3:44" ht="48" customHeight="1">
      <c r="C53" s="96"/>
      <c r="D53" s="962" t="s">
        <v>231</v>
      </c>
      <c r="E53" s="963"/>
      <c r="F53" s="963"/>
      <c r="G53" s="963"/>
      <c r="H53" s="963"/>
      <c r="I53" s="963"/>
      <c r="J53" s="963"/>
      <c r="K53" s="963"/>
      <c r="L53" s="963"/>
      <c r="M53" s="963"/>
      <c r="N53" s="963"/>
      <c r="O53" s="963"/>
      <c r="P53" s="963"/>
      <c r="Q53" s="963"/>
      <c r="R53" s="963"/>
      <c r="S53" s="963"/>
      <c r="T53" s="963"/>
      <c r="U53" s="963"/>
      <c r="V53" s="964"/>
      <c r="X53" s="974" t="s">
        <v>79</v>
      </c>
      <c r="Y53" s="975"/>
      <c r="Z53" s="975"/>
      <c r="AA53" s="975"/>
      <c r="AB53" s="975"/>
      <c r="AC53" s="975"/>
      <c r="AD53" s="976"/>
      <c r="AE53" s="977" t="s">
        <v>76</v>
      </c>
      <c r="AF53" s="975"/>
      <c r="AG53" s="975"/>
      <c r="AH53" s="975"/>
      <c r="AI53" s="975"/>
      <c r="AJ53" s="975"/>
      <c r="AK53" s="976"/>
      <c r="AL53" s="977" t="s">
        <v>77</v>
      </c>
      <c r="AM53" s="975"/>
      <c r="AN53" s="975"/>
      <c r="AO53" s="975"/>
      <c r="AP53" s="975"/>
      <c r="AQ53" s="975"/>
      <c r="AR53" s="976"/>
    </row>
    <row r="54" spans="3:44" ht="18" customHeight="1">
      <c r="C54" s="96"/>
      <c r="D54" s="947" t="s">
        <v>220</v>
      </c>
      <c r="E54" s="948"/>
      <c r="F54" s="948"/>
      <c r="G54" s="948"/>
      <c r="H54" s="948"/>
      <c r="I54" s="948"/>
      <c r="J54" s="948"/>
      <c r="K54" s="948"/>
      <c r="L54" s="948"/>
      <c r="M54" s="948"/>
      <c r="N54" s="948"/>
      <c r="O54" s="948"/>
      <c r="P54" s="948"/>
      <c r="Q54" s="948"/>
      <c r="R54" s="948"/>
      <c r="S54" s="948"/>
      <c r="T54" s="948"/>
      <c r="U54" s="948"/>
      <c r="V54" s="995"/>
      <c r="W54" s="99"/>
      <c r="X54" s="996"/>
      <c r="Y54" s="997"/>
      <c r="Z54" s="997"/>
      <c r="AA54" s="997"/>
      <c r="AB54" s="997"/>
      <c r="AC54" s="997"/>
      <c r="AD54" s="998"/>
      <c r="AE54" s="999"/>
      <c r="AF54" s="999"/>
      <c r="AG54" s="999"/>
      <c r="AH54" s="999"/>
      <c r="AI54" s="999"/>
      <c r="AJ54" s="999"/>
      <c r="AK54" s="1000"/>
      <c r="AL54" s="1005"/>
      <c r="AM54" s="999"/>
      <c r="AN54" s="999"/>
      <c r="AO54" s="999"/>
      <c r="AP54" s="999"/>
      <c r="AQ54" s="999"/>
      <c r="AR54" s="1006"/>
    </row>
    <row r="55" spans="3:44" ht="18" customHeight="1">
      <c r="C55" s="96"/>
      <c r="D55" s="962" t="s">
        <v>223</v>
      </c>
      <c r="E55" s="963"/>
      <c r="F55" s="963"/>
      <c r="G55" s="963"/>
      <c r="H55" s="963"/>
      <c r="I55" s="963"/>
      <c r="J55" s="963"/>
      <c r="K55" s="963"/>
      <c r="L55" s="963"/>
      <c r="M55" s="963"/>
      <c r="N55" s="963"/>
      <c r="O55" s="963"/>
      <c r="P55" s="963"/>
      <c r="Q55" s="963"/>
      <c r="R55" s="963"/>
      <c r="S55" s="963"/>
      <c r="T55" s="963"/>
      <c r="U55" s="963"/>
      <c r="V55" s="964"/>
      <c r="W55" s="99"/>
      <c r="X55" s="996"/>
      <c r="Y55" s="997"/>
      <c r="Z55" s="997"/>
      <c r="AA55" s="997"/>
      <c r="AB55" s="997"/>
      <c r="AC55" s="997"/>
      <c r="AD55" s="1011"/>
      <c r="AE55" s="1001"/>
      <c r="AF55" s="1001"/>
      <c r="AG55" s="1001"/>
      <c r="AH55" s="1001"/>
      <c r="AI55" s="1001"/>
      <c r="AJ55" s="1001"/>
      <c r="AK55" s="1002"/>
      <c r="AL55" s="1007"/>
      <c r="AM55" s="1001"/>
      <c r="AN55" s="1001"/>
      <c r="AO55" s="1001"/>
      <c r="AP55" s="1001"/>
      <c r="AQ55" s="1001"/>
      <c r="AR55" s="1008"/>
    </row>
    <row r="56" spans="3:44" ht="18" customHeight="1">
      <c r="C56" s="96"/>
      <c r="D56" s="979" t="s">
        <v>214</v>
      </c>
      <c r="E56" s="980"/>
      <c r="F56" s="980"/>
      <c r="G56" s="980"/>
      <c r="H56" s="980"/>
      <c r="I56" s="980"/>
      <c r="J56" s="980"/>
      <c r="K56" s="980"/>
      <c r="L56" s="980"/>
      <c r="M56" s="980"/>
      <c r="N56" s="980"/>
      <c r="O56" s="980"/>
      <c r="P56" s="980"/>
      <c r="Q56" s="980"/>
      <c r="R56" s="980"/>
      <c r="S56" s="980"/>
      <c r="T56" s="980"/>
      <c r="U56" s="980"/>
      <c r="V56" s="981"/>
      <c r="W56" s="99"/>
      <c r="X56" s="996"/>
      <c r="Y56" s="997"/>
      <c r="Z56" s="997"/>
      <c r="AA56" s="997"/>
      <c r="AB56" s="997"/>
      <c r="AC56" s="997"/>
      <c r="AD56" s="1011"/>
      <c r="AE56" s="1001"/>
      <c r="AF56" s="1001"/>
      <c r="AG56" s="1001"/>
      <c r="AH56" s="1001"/>
      <c r="AI56" s="1001"/>
      <c r="AJ56" s="1001"/>
      <c r="AK56" s="1002"/>
      <c r="AL56" s="1007"/>
      <c r="AM56" s="1001"/>
      <c r="AN56" s="1001"/>
      <c r="AO56" s="1001"/>
      <c r="AP56" s="1001"/>
      <c r="AQ56" s="1001"/>
      <c r="AR56" s="1008"/>
    </row>
    <row r="57" spans="3:44" ht="18" customHeight="1">
      <c r="C57" s="96"/>
      <c r="D57" s="982"/>
      <c r="E57" s="983"/>
      <c r="F57" s="983"/>
      <c r="G57" s="983"/>
      <c r="H57" s="983"/>
      <c r="I57" s="983"/>
      <c r="J57" s="983"/>
      <c r="K57" s="983"/>
      <c r="L57" s="983"/>
      <c r="M57" s="983"/>
      <c r="N57" s="983"/>
      <c r="O57" s="983"/>
      <c r="P57" s="983"/>
      <c r="Q57" s="983"/>
      <c r="R57" s="983"/>
      <c r="S57" s="983"/>
      <c r="T57" s="983"/>
      <c r="U57" s="983"/>
      <c r="V57" s="984"/>
      <c r="W57" s="99"/>
      <c r="X57" s="996"/>
      <c r="Y57" s="997"/>
      <c r="Z57" s="997"/>
      <c r="AA57" s="997"/>
      <c r="AB57" s="997"/>
      <c r="AC57" s="997"/>
      <c r="AD57" s="1011"/>
      <c r="AE57" s="1003"/>
      <c r="AF57" s="1003"/>
      <c r="AG57" s="1003"/>
      <c r="AH57" s="1003"/>
      <c r="AI57" s="1003"/>
      <c r="AJ57" s="1003"/>
      <c r="AK57" s="1004"/>
      <c r="AL57" s="1009"/>
      <c r="AM57" s="1003"/>
      <c r="AN57" s="1003"/>
      <c r="AO57" s="1003"/>
      <c r="AP57" s="1003"/>
      <c r="AQ57" s="1003"/>
      <c r="AR57" s="1010"/>
    </row>
    <row r="58" spans="3:44" ht="15" customHeight="1">
      <c r="C58" s="100"/>
      <c r="D58" s="101"/>
      <c r="E58" s="102"/>
      <c r="F58" s="102"/>
      <c r="G58" s="102"/>
      <c r="H58" s="97"/>
      <c r="I58" s="101"/>
      <c r="J58" s="97"/>
      <c r="K58" s="97"/>
      <c r="L58" s="97"/>
      <c r="M58" s="98"/>
      <c r="N58" s="101"/>
      <c r="O58" s="102"/>
      <c r="P58" s="102"/>
      <c r="Q58" s="102"/>
      <c r="R58" s="97"/>
      <c r="S58" s="101"/>
      <c r="T58" s="97"/>
      <c r="U58" s="97"/>
      <c r="V58" s="97"/>
      <c r="W58" s="542"/>
      <c r="X58" s="543"/>
      <c r="Y58" s="543"/>
      <c r="Z58" s="543"/>
      <c r="AA58" s="543"/>
      <c r="AB58" s="143"/>
      <c r="AC58" s="143"/>
      <c r="AD58" s="143"/>
      <c r="AE58" s="143"/>
      <c r="AF58" s="143"/>
      <c r="AG58" s="143"/>
      <c r="AH58" s="143"/>
      <c r="AI58" s="143"/>
      <c r="AJ58" s="143"/>
      <c r="AK58" s="143"/>
      <c r="AL58" s="143"/>
      <c r="AM58" s="143"/>
      <c r="AN58" s="143"/>
      <c r="AO58" s="143"/>
      <c r="AP58" s="143"/>
      <c r="AQ58" s="143"/>
      <c r="AR58" s="143"/>
    </row>
    <row r="59" spans="1:44" ht="15" customHeight="1">
      <c r="A59" s="582" t="s">
        <v>13</v>
      </c>
      <c r="D59" s="368"/>
      <c r="E59" s="362"/>
      <c r="F59" s="167"/>
      <c r="G59" s="166"/>
      <c r="H59" s="166"/>
      <c r="I59" s="167"/>
      <c r="J59" s="166"/>
      <c r="K59" s="362"/>
      <c r="L59" s="363"/>
      <c r="M59" s="103"/>
      <c r="N59" s="165"/>
      <c r="O59" s="166"/>
      <c r="P59" s="167"/>
      <c r="Q59" s="166"/>
      <c r="R59" s="166"/>
      <c r="S59" s="167"/>
      <c r="T59" s="166"/>
      <c r="U59" s="166"/>
      <c r="V59" s="168"/>
      <c r="W59" s="99"/>
      <c r="X59" s="985" t="s">
        <v>78</v>
      </c>
      <c r="Y59" s="986"/>
      <c r="Z59" s="986"/>
      <c r="AA59" s="986"/>
      <c r="AB59" s="986"/>
      <c r="AC59" s="986"/>
      <c r="AD59" s="986"/>
      <c r="AE59" s="986"/>
      <c r="AF59" s="986"/>
      <c r="AG59" s="986"/>
      <c r="AH59" s="986"/>
      <c r="AI59" s="986"/>
      <c r="AJ59" s="986"/>
      <c r="AK59" s="986"/>
      <c r="AL59" s="986"/>
      <c r="AM59" s="986"/>
      <c r="AN59" s="986"/>
      <c r="AO59" s="986"/>
      <c r="AP59" s="986"/>
      <c r="AQ59" s="986"/>
      <c r="AR59" s="987"/>
    </row>
    <row r="60" spans="1:44" ht="15" customHeight="1">
      <c r="A60" s="538"/>
      <c r="D60" s="369"/>
      <c r="E60" s="370"/>
      <c r="F60" s="105"/>
      <c r="G60" s="104"/>
      <c r="H60" s="106"/>
      <c r="I60" s="107"/>
      <c r="J60" s="106"/>
      <c r="K60" s="364"/>
      <c r="L60" s="365"/>
      <c r="M60" s="108"/>
      <c r="N60" s="169"/>
      <c r="O60" s="104"/>
      <c r="P60" s="105"/>
      <c r="Q60" s="104"/>
      <c r="R60" s="106"/>
      <c r="S60" s="107"/>
      <c r="T60" s="106"/>
      <c r="U60" s="106"/>
      <c r="V60" s="170"/>
      <c r="W60" s="542"/>
      <c r="X60" s="965" t="s">
        <v>219</v>
      </c>
      <c r="Y60" s="966"/>
      <c r="Z60" s="966"/>
      <c r="AA60" s="966"/>
      <c r="AB60" s="966"/>
      <c r="AC60" s="966"/>
      <c r="AD60" s="966"/>
      <c r="AE60" s="966"/>
      <c r="AF60" s="966"/>
      <c r="AG60" s="966"/>
      <c r="AH60" s="966"/>
      <c r="AI60" s="966"/>
      <c r="AJ60" s="966"/>
      <c r="AK60" s="966"/>
      <c r="AL60" s="966"/>
      <c r="AM60" s="966"/>
      <c r="AN60" s="966"/>
      <c r="AO60" s="966"/>
      <c r="AP60" s="966"/>
      <c r="AQ60" s="966"/>
      <c r="AR60" s="967"/>
    </row>
    <row r="61" spans="1:44" ht="15" customHeight="1">
      <c r="A61" s="538"/>
      <c r="D61" s="371"/>
      <c r="E61" s="372"/>
      <c r="F61" s="110"/>
      <c r="G61" s="111"/>
      <c r="H61" s="111"/>
      <c r="I61" s="112"/>
      <c r="J61" s="109"/>
      <c r="K61" s="366"/>
      <c r="L61" s="367"/>
      <c r="M61" s="113"/>
      <c r="N61" s="171"/>
      <c r="O61" s="109"/>
      <c r="P61" s="110"/>
      <c r="Q61" s="111"/>
      <c r="R61" s="111"/>
      <c r="S61" s="112"/>
      <c r="T61" s="109"/>
      <c r="U61" s="111"/>
      <c r="V61" s="172"/>
      <c r="W61" s="542"/>
      <c r="X61" s="968"/>
      <c r="Y61" s="969"/>
      <c r="Z61" s="969"/>
      <c r="AA61" s="969"/>
      <c r="AB61" s="969"/>
      <c r="AC61" s="969"/>
      <c r="AD61" s="969"/>
      <c r="AE61" s="969"/>
      <c r="AF61" s="969"/>
      <c r="AG61" s="969"/>
      <c r="AH61" s="969"/>
      <c r="AI61" s="969"/>
      <c r="AJ61" s="969"/>
      <c r="AK61" s="969"/>
      <c r="AL61" s="969"/>
      <c r="AM61" s="969"/>
      <c r="AN61" s="969"/>
      <c r="AO61" s="969"/>
      <c r="AP61" s="969"/>
      <c r="AQ61" s="969"/>
      <c r="AR61" s="970"/>
    </row>
    <row r="62" spans="1:44" ht="15" customHeight="1">
      <c r="A62" s="538"/>
      <c r="D62" s="171"/>
      <c r="E62" s="109"/>
      <c r="F62" s="110"/>
      <c r="G62" s="111"/>
      <c r="H62" s="111"/>
      <c r="I62" s="112"/>
      <c r="J62" s="109"/>
      <c r="K62" s="111"/>
      <c r="L62" s="172"/>
      <c r="M62" s="113"/>
      <c r="N62" s="171"/>
      <c r="O62" s="109"/>
      <c r="P62" s="110"/>
      <c r="Q62" s="111"/>
      <c r="R62" s="111"/>
      <c r="S62" s="112"/>
      <c r="T62" s="109"/>
      <c r="U62" s="111"/>
      <c r="V62" s="172"/>
      <c r="W62" s="542"/>
      <c r="X62" s="968"/>
      <c r="Y62" s="969"/>
      <c r="Z62" s="969"/>
      <c r="AA62" s="969"/>
      <c r="AB62" s="969"/>
      <c r="AC62" s="969"/>
      <c r="AD62" s="969"/>
      <c r="AE62" s="969"/>
      <c r="AF62" s="969"/>
      <c r="AG62" s="969"/>
      <c r="AH62" s="969"/>
      <c r="AI62" s="969"/>
      <c r="AJ62" s="969"/>
      <c r="AK62" s="969"/>
      <c r="AL62" s="969"/>
      <c r="AM62" s="969"/>
      <c r="AN62" s="969"/>
      <c r="AO62" s="969"/>
      <c r="AP62" s="969"/>
      <c r="AQ62" s="969"/>
      <c r="AR62" s="970"/>
    </row>
    <row r="63" spans="1:44" ht="15" customHeight="1">
      <c r="A63" s="538"/>
      <c r="D63" s="171"/>
      <c r="E63" s="109"/>
      <c r="F63" s="110"/>
      <c r="G63" s="111"/>
      <c r="H63" s="111"/>
      <c r="I63" s="112"/>
      <c r="J63" s="109"/>
      <c r="K63" s="111"/>
      <c r="L63" s="172"/>
      <c r="M63" s="113"/>
      <c r="N63" s="171"/>
      <c r="O63" s="109"/>
      <c r="P63" s="110"/>
      <c r="Q63" s="111"/>
      <c r="R63" s="111"/>
      <c r="S63" s="112"/>
      <c r="T63" s="109"/>
      <c r="U63" s="111"/>
      <c r="V63" s="172"/>
      <c r="W63" s="542"/>
      <c r="X63" s="968"/>
      <c r="Y63" s="969"/>
      <c r="Z63" s="969"/>
      <c r="AA63" s="969"/>
      <c r="AB63" s="969"/>
      <c r="AC63" s="969"/>
      <c r="AD63" s="969"/>
      <c r="AE63" s="969"/>
      <c r="AF63" s="969"/>
      <c r="AG63" s="969"/>
      <c r="AH63" s="969"/>
      <c r="AI63" s="969"/>
      <c r="AJ63" s="969"/>
      <c r="AK63" s="969"/>
      <c r="AL63" s="969"/>
      <c r="AM63" s="969"/>
      <c r="AN63" s="969"/>
      <c r="AO63" s="969"/>
      <c r="AP63" s="969"/>
      <c r="AQ63" s="969"/>
      <c r="AR63" s="970"/>
    </row>
    <row r="64" spans="1:44" ht="15" customHeight="1">
      <c r="A64" s="538"/>
      <c r="D64" s="171"/>
      <c r="E64" s="109"/>
      <c r="F64" s="110"/>
      <c r="G64" s="111"/>
      <c r="H64" s="111"/>
      <c r="I64" s="112"/>
      <c r="J64" s="109"/>
      <c r="K64" s="111"/>
      <c r="L64" s="172"/>
      <c r="M64" s="113"/>
      <c r="N64" s="171"/>
      <c r="O64" s="109"/>
      <c r="P64" s="110"/>
      <c r="Q64" s="111"/>
      <c r="R64" s="111"/>
      <c r="S64" s="112"/>
      <c r="T64" s="109"/>
      <c r="U64" s="111"/>
      <c r="V64" s="172"/>
      <c r="W64" s="542"/>
      <c r="X64" s="971"/>
      <c r="Y64" s="972"/>
      <c r="Z64" s="972"/>
      <c r="AA64" s="972"/>
      <c r="AB64" s="972"/>
      <c r="AC64" s="972"/>
      <c r="AD64" s="972"/>
      <c r="AE64" s="972"/>
      <c r="AF64" s="972"/>
      <c r="AG64" s="972"/>
      <c r="AH64" s="972"/>
      <c r="AI64" s="972"/>
      <c r="AJ64" s="972"/>
      <c r="AK64" s="972"/>
      <c r="AL64" s="972"/>
      <c r="AM64" s="972"/>
      <c r="AN64" s="972"/>
      <c r="AO64" s="972"/>
      <c r="AP64" s="972"/>
      <c r="AQ64" s="972"/>
      <c r="AR64" s="973"/>
    </row>
    <row r="65" spans="1:44" ht="15" customHeight="1">
      <c r="A65" s="538"/>
      <c r="D65" s="171"/>
      <c r="E65" s="109"/>
      <c r="F65" s="110"/>
      <c r="G65" s="111"/>
      <c r="H65" s="111"/>
      <c r="I65" s="112"/>
      <c r="J65" s="109"/>
      <c r="K65" s="111"/>
      <c r="L65" s="172"/>
      <c r="M65" s="113"/>
      <c r="N65" s="171"/>
      <c r="O65" s="109"/>
      <c r="P65" s="110"/>
      <c r="Q65" s="111"/>
      <c r="R65" s="111"/>
      <c r="S65" s="112"/>
      <c r="T65" s="109"/>
      <c r="U65" s="111"/>
      <c r="V65" s="172"/>
      <c r="W65" s="542"/>
      <c r="X65" s="979" t="s">
        <v>218</v>
      </c>
      <c r="Y65" s="980"/>
      <c r="Z65" s="980"/>
      <c r="AA65" s="980"/>
      <c r="AB65" s="980"/>
      <c r="AC65" s="980"/>
      <c r="AD65" s="980"/>
      <c r="AE65" s="980"/>
      <c r="AF65" s="980"/>
      <c r="AG65" s="980"/>
      <c r="AH65" s="980"/>
      <c r="AI65" s="980"/>
      <c r="AJ65" s="980"/>
      <c r="AK65" s="980"/>
      <c r="AL65" s="980"/>
      <c r="AM65" s="980"/>
      <c r="AN65" s="980"/>
      <c r="AO65" s="980"/>
      <c r="AP65" s="980"/>
      <c r="AQ65" s="980"/>
      <c r="AR65" s="981"/>
    </row>
    <row r="66" spans="1:44" ht="15" customHeight="1">
      <c r="A66" s="538"/>
      <c r="D66" s="178"/>
      <c r="E66" s="179"/>
      <c r="F66" s="180"/>
      <c r="G66" s="180"/>
      <c r="H66" s="180"/>
      <c r="I66" s="181"/>
      <c r="J66" s="181"/>
      <c r="K66" s="182"/>
      <c r="L66" s="183"/>
      <c r="M66" s="113"/>
      <c r="N66" s="178"/>
      <c r="O66" s="179"/>
      <c r="P66" s="180"/>
      <c r="Q66" s="180"/>
      <c r="R66" s="180"/>
      <c r="S66" s="181"/>
      <c r="T66" s="181"/>
      <c r="U66" s="182"/>
      <c r="V66" s="183"/>
      <c r="W66" s="542"/>
      <c r="X66" s="988"/>
      <c r="Y66" s="989"/>
      <c r="Z66" s="989"/>
      <c r="AA66" s="989"/>
      <c r="AB66" s="989"/>
      <c r="AC66" s="989"/>
      <c r="AD66" s="989"/>
      <c r="AE66" s="989"/>
      <c r="AF66" s="989"/>
      <c r="AG66" s="989"/>
      <c r="AH66" s="989"/>
      <c r="AI66" s="989"/>
      <c r="AJ66" s="989"/>
      <c r="AK66" s="989"/>
      <c r="AL66" s="989"/>
      <c r="AM66" s="989"/>
      <c r="AN66" s="989"/>
      <c r="AO66" s="989"/>
      <c r="AP66" s="989"/>
      <c r="AQ66" s="989"/>
      <c r="AR66" s="990"/>
    </row>
    <row r="67" spans="1:44" ht="15" customHeight="1">
      <c r="A67" s="538"/>
      <c r="D67" s="171"/>
      <c r="E67" s="109"/>
      <c r="F67" s="114"/>
      <c r="G67" s="114"/>
      <c r="H67" s="114"/>
      <c r="I67" s="115"/>
      <c r="J67" s="115"/>
      <c r="K67" s="111"/>
      <c r="L67" s="172"/>
      <c r="M67" s="113"/>
      <c r="N67" s="171"/>
      <c r="O67" s="109"/>
      <c r="P67" s="114"/>
      <c r="Q67" s="114"/>
      <c r="R67" s="114"/>
      <c r="S67" s="115"/>
      <c r="T67" s="115"/>
      <c r="U67" s="111"/>
      <c r="V67" s="172"/>
      <c r="W67" s="543"/>
      <c r="X67" s="988"/>
      <c r="Y67" s="989"/>
      <c r="Z67" s="989"/>
      <c r="AA67" s="989"/>
      <c r="AB67" s="989"/>
      <c r="AC67" s="989"/>
      <c r="AD67" s="989"/>
      <c r="AE67" s="989"/>
      <c r="AF67" s="989"/>
      <c r="AG67" s="989"/>
      <c r="AH67" s="989"/>
      <c r="AI67" s="989"/>
      <c r="AJ67" s="989"/>
      <c r="AK67" s="989"/>
      <c r="AL67" s="989"/>
      <c r="AM67" s="989"/>
      <c r="AN67" s="989"/>
      <c r="AO67" s="989"/>
      <c r="AP67" s="989"/>
      <c r="AQ67" s="989"/>
      <c r="AR67" s="990"/>
    </row>
    <row r="68" spans="1:44" ht="15" customHeight="1">
      <c r="A68" s="538"/>
      <c r="D68" s="174"/>
      <c r="E68" s="175"/>
      <c r="F68" s="185"/>
      <c r="G68" s="185"/>
      <c r="H68" s="186"/>
      <c r="I68" s="187"/>
      <c r="J68" s="187"/>
      <c r="K68" s="176"/>
      <c r="L68" s="177"/>
      <c r="M68" s="113"/>
      <c r="N68" s="174"/>
      <c r="O68" s="175"/>
      <c r="P68" s="185"/>
      <c r="Q68" s="185"/>
      <c r="R68" s="186"/>
      <c r="S68" s="187"/>
      <c r="T68" s="187"/>
      <c r="U68" s="176"/>
      <c r="V68" s="177"/>
      <c r="W68" s="142"/>
      <c r="X68" s="988"/>
      <c r="Y68" s="989"/>
      <c r="Z68" s="989"/>
      <c r="AA68" s="989"/>
      <c r="AB68" s="989"/>
      <c r="AC68" s="989"/>
      <c r="AD68" s="989"/>
      <c r="AE68" s="989"/>
      <c r="AF68" s="989"/>
      <c r="AG68" s="989"/>
      <c r="AH68" s="989"/>
      <c r="AI68" s="989"/>
      <c r="AJ68" s="989"/>
      <c r="AK68" s="989"/>
      <c r="AL68" s="989"/>
      <c r="AM68" s="989"/>
      <c r="AN68" s="989"/>
      <c r="AO68" s="989"/>
      <c r="AP68" s="989"/>
      <c r="AQ68" s="989"/>
      <c r="AR68" s="990"/>
    </row>
    <row r="69" spans="1:44" ht="15" customHeight="1">
      <c r="A69" s="538"/>
      <c r="D69" s="184"/>
      <c r="E69" s="106"/>
      <c r="F69" s="97"/>
      <c r="G69" s="97"/>
      <c r="H69" s="97"/>
      <c r="J69" s="115"/>
      <c r="K69" s="106"/>
      <c r="L69" s="173"/>
      <c r="M69" s="113"/>
      <c r="N69" s="184"/>
      <c r="O69" s="106"/>
      <c r="P69" s="97"/>
      <c r="Q69" s="97"/>
      <c r="R69" s="97"/>
      <c r="S69" s="115"/>
      <c r="T69" s="115"/>
      <c r="U69" s="106"/>
      <c r="V69" s="173"/>
      <c r="W69" s="117"/>
      <c r="X69" s="991"/>
      <c r="Y69" s="992"/>
      <c r="Z69" s="992"/>
      <c r="AA69" s="992"/>
      <c r="AB69" s="992"/>
      <c r="AC69" s="992"/>
      <c r="AD69" s="992"/>
      <c r="AE69" s="992"/>
      <c r="AF69" s="992"/>
      <c r="AG69" s="992"/>
      <c r="AH69" s="992"/>
      <c r="AI69" s="992"/>
      <c r="AJ69" s="992"/>
      <c r="AK69" s="992"/>
      <c r="AL69" s="992"/>
      <c r="AM69" s="992"/>
      <c r="AN69" s="992"/>
      <c r="AO69" s="992"/>
      <c r="AP69" s="992"/>
      <c r="AQ69" s="992"/>
      <c r="AR69" s="993"/>
    </row>
    <row r="70" spans="1:44" ht="15" customHeight="1">
      <c r="A70" s="538"/>
      <c r="D70" s="169"/>
      <c r="E70" s="104"/>
      <c r="F70" s="104"/>
      <c r="G70" s="104"/>
      <c r="H70" s="106"/>
      <c r="I70" s="118"/>
      <c r="K70" s="106"/>
      <c r="L70" s="173"/>
      <c r="M70" s="113"/>
      <c r="N70" s="169"/>
      <c r="O70" s="104"/>
      <c r="P70" s="104"/>
      <c r="Q70" s="104"/>
      <c r="R70" s="106"/>
      <c r="S70" s="118"/>
      <c r="T70" s="106"/>
      <c r="U70" s="106"/>
      <c r="V70" s="173"/>
      <c r="W70" s="542"/>
      <c r="X70" s="994" t="s">
        <v>232</v>
      </c>
      <c r="Y70" s="980"/>
      <c r="Z70" s="980"/>
      <c r="AA70" s="980"/>
      <c r="AB70" s="980"/>
      <c r="AC70" s="980"/>
      <c r="AD70" s="980"/>
      <c r="AE70" s="980"/>
      <c r="AF70" s="980"/>
      <c r="AG70" s="980"/>
      <c r="AH70" s="980"/>
      <c r="AI70" s="980"/>
      <c r="AJ70" s="980"/>
      <c r="AK70" s="980"/>
      <c r="AL70" s="980"/>
      <c r="AM70" s="980"/>
      <c r="AN70" s="980"/>
      <c r="AO70" s="980"/>
      <c r="AP70" s="980"/>
      <c r="AQ70" s="980"/>
      <c r="AR70" s="981"/>
    </row>
    <row r="71" spans="1:44" ht="15" customHeight="1">
      <c r="A71" s="538"/>
      <c r="D71" s="174"/>
      <c r="E71" s="175"/>
      <c r="F71" s="176"/>
      <c r="G71" s="176"/>
      <c r="H71" s="176"/>
      <c r="I71" s="175"/>
      <c r="J71" s="175"/>
      <c r="K71" s="176"/>
      <c r="L71" s="177"/>
      <c r="M71" s="113"/>
      <c r="N71" s="174"/>
      <c r="O71" s="175"/>
      <c r="P71" s="176"/>
      <c r="Q71" s="176"/>
      <c r="R71" s="176"/>
      <c r="S71" s="175"/>
      <c r="T71" s="175"/>
      <c r="U71" s="176"/>
      <c r="V71" s="177"/>
      <c r="W71" s="142"/>
      <c r="X71" s="988"/>
      <c r="Y71" s="989"/>
      <c r="Z71" s="989"/>
      <c r="AA71" s="989"/>
      <c r="AB71" s="989"/>
      <c r="AC71" s="989"/>
      <c r="AD71" s="989"/>
      <c r="AE71" s="989"/>
      <c r="AF71" s="989"/>
      <c r="AG71" s="989"/>
      <c r="AH71" s="989"/>
      <c r="AI71" s="989"/>
      <c r="AJ71" s="989"/>
      <c r="AK71" s="989"/>
      <c r="AL71" s="989"/>
      <c r="AM71" s="989"/>
      <c r="AN71" s="989"/>
      <c r="AO71" s="989"/>
      <c r="AP71" s="989"/>
      <c r="AQ71" s="989"/>
      <c r="AR71" s="990"/>
    </row>
    <row r="72" spans="1:44" ht="15" customHeight="1">
      <c r="A72" s="538"/>
      <c r="D72" s="171"/>
      <c r="E72" s="109"/>
      <c r="F72" s="111"/>
      <c r="G72" s="111"/>
      <c r="H72" s="111"/>
      <c r="I72" s="109"/>
      <c r="J72" s="109"/>
      <c r="K72" s="111"/>
      <c r="L72" s="172"/>
      <c r="M72" s="113"/>
      <c r="N72" s="171"/>
      <c r="O72" s="109"/>
      <c r="P72" s="111"/>
      <c r="Q72" s="111"/>
      <c r="R72" s="111"/>
      <c r="S72" s="109"/>
      <c r="T72" s="109"/>
      <c r="U72" s="111"/>
      <c r="V72" s="172"/>
      <c r="W72" s="117"/>
      <c r="X72" s="988"/>
      <c r="Y72" s="989"/>
      <c r="Z72" s="989"/>
      <c r="AA72" s="989"/>
      <c r="AB72" s="989"/>
      <c r="AC72" s="989"/>
      <c r="AD72" s="989"/>
      <c r="AE72" s="989"/>
      <c r="AF72" s="989"/>
      <c r="AG72" s="989"/>
      <c r="AH72" s="989"/>
      <c r="AI72" s="989"/>
      <c r="AJ72" s="989"/>
      <c r="AK72" s="989"/>
      <c r="AL72" s="989"/>
      <c r="AM72" s="989"/>
      <c r="AN72" s="989"/>
      <c r="AO72" s="989"/>
      <c r="AP72" s="989"/>
      <c r="AQ72" s="989"/>
      <c r="AR72" s="990"/>
    </row>
    <row r="73" spans="1:44" ht="15" customHeight="1">
      <c r="A73" s="538"/>
      <c r="D73" s="171"/>
      <c r="E73" s="109"/>
      <c r="F73" s="111"/>
      <c r="G73" s="111"/>
      <c r="H73" s="111"/>
      <c r="I73" s="109"/>
      <c r="J73" s="109"/>
      <c r="K73" s="111"/>
      <c r="L73" s="172"/>
      <c r="M73" s="113"/>
      <c r="N73" s="171"/>
      <c r="O73" s="109"/>
      <c r="P73" s="111"/>
      <c r="Q73" s="111"/>
      <c r="R73" s="111"/>
      <c r="S73" s="109"/>
      <c r="T73" s="109"/>
      <c r="U73" s="111"/>
      <c r="V73" s="172"/>
      <c r="W73" s="542"/>
      <c r="X73" s="988"/>
      <c r="Y73" s="989"/>
      <c r="Z73" s="989"/>
      <c r="AA73" s="989"/>
      <c r="AB73" s="989"/>
      <c r="AC73" s="989"/>
      <c r="AD73" s="989"/>
      <c r="AE73" s="989"/>
      <c r="AF73" s="989"/>
      <c r="AG73" s="989"/>
      <c r="AH73" s="989"/>
      <c r="AI73" s="989"/>
      <c r="AJ73" s="989"/>
      <c r="AK73" s="989"/>
      <c r="AL73" s="989"/>
      <c r="AM73" s="989"/>
      <c r="AN73" s="989"/>
      <c r="AO73" s="989"/>
      <c r="AP73" s="989"/>
      <c r="AQ73" s="989"/>
      <c r="AR73" s="990"/>
    </row>
    <row r="74" spans="1:44" ht="15" customHeight="1">
      <c r="A74" s="538"/>
      <c r="D74" s="171"/>
      <c r="E74" s="109"/>
      <c r="F74" s="111"/>
      <c r="G74" s="111"/>
      <c r="H74" s="111"/>
      <c r="I74" s="109"/>
      <c r="J74" s="109"/>
      <c r="K74" s="111"/>
      <c r="L74" s="172"/>
      <c r="M74" s="113"/>
      <c r="N74" s="171"/>
      <c r="O74" s="109"/>
      <c r="P74" s="111"/>
      <c r="Q74" s="111"/>
      <c r="R74" s="111"/>
      <c r="S74" s="109"/>
      <c r="T74" s="109"/>
      <c r="U74" s="111"/>
      <c r="V74" s="172"/>
      <c r="W74" s="142"/>
      <c r="X74" s="991"/>
      <c r="Y74" s="992"/>
      <c r="Z74" s="992"/>
      <c r="AA74" s="992"/>
      <c r="AB74" s="992"/>
      <c r="AC74" s="992"/>
      <c r="AD74" s="992"/>
      <c r="AE74" s="992"/>
      <c r="AF74" s="992"/>
      <c r="AG74" s="992"/>
      <c r="AH74" s="992"/>
      <c r="AI74" s="992"/>
      <c r="AJ74" s="992"/>
      <c r="AK74" s="992"/>
      <c r="AL74" s="992"/>
      <c r="AM74" s="992"/>
      <c r="AN74" s="992"/>
      <c r="AO74" s="992"/>
      <c r="AP74" s="992"/>
      <c r="AQ74" s="992"/>
      <c r="AR74" s="993"/>
    </row>
    <row r="75" spans="1:44" ht="15" customHeight="1">
      <c r="A75" s="538"/>
      <c r="D75" s="171"/>
      <c r="E75" s="109"/>
      <c r="F75" s="111"/>
      <c r="G75" s="111"/>
      <c r="H75" s="111"/>
      <c r="I75" s="109"/>
      <c r="J75" s="109"/>
      <c r="K75" s="111"/>
      <c r="L75" s="172"/>
      <c r="M75" s="108"/>
      <c r="N75" s="171"/>
      <c r="O75" s="109"/>
      <c r="P75" s="111"/>
      <c r="Q75" s="111"/>
      <c r="R75" s="111"/>
      <c r="S75" s="109"/>
      <c r="T75" s="109"/>
      <c r="U75" s="111"/>
      <c r="V75" s="172"/>
      <c r="W75" s="142"/>
      <c r="X75" s="965" t="s">
        <v>215</v>
      </c>
      <c r="Y75" s="966"/>
      <c r="Z75" s="966"/>
      <c r="AA75" s="966"/>
      <c r="AB75" s="966"/>
      <c r="AC75" s="966"/>
      <c r="AD75" s="966"/>
      <c r="AE75" s="966"/>
      <c r="AF75" s="966"/>
      <c r="AG75" s="966"/>
      <c r="AH75" s="966"/>
      <c r="AI75" s="966"/>
      <c r="AJ75" s="966"/>
      <c r="AK75" s="966"/>
      <c r="AL75" s="966"/>
      <c r="AM75" s="966"/>
      <c r="AN75" s="966"/>
      <c r="AO75" s="966"/>
      <c r="AP75" s="966"/>
      <c r="AQ75" s="966"/>
      <c r="AR75" s="967"/>
    </row>
    <row r="76" spans="1:44" ht="15" customHeight="1">
      <c r="A76" s="538"/>
      <c r="D76" s="171"/>
      <c r="E76" s="109"/>
      <c r="F76" s="111"/>
      <c r="G76" s="111"/>
      <c r="H76" s="111"/>
      <c r="I76" s="116"/>
      <c r="J76" s="116"/>
      <c r="K76" s="111"/>
      <c r="L76" s="172"/>
      <c r="M76" s="108"/>
      <c r="N76" s="171"/>
      <c r="O76" s="109"/>
      <c r="P76" s="111"/>
      <c r="Q76" s="111"/>
      <c r="R76" s="111"/>
      <c r="S76" s="116"/>
      <c r="T76" s="116"/>
      <c r="U76" s="111"/>
      <c r="V76" s="172"/>
      <c r="W76" s="142"/>
      <c r="X76" s="968"/>
      <c r="Y76" s="969"/>
      <c r="Z76" s="969"/>
      <c r="AA76" s="969"/>
      <c r="AB76" s="969"/>
      <c r="AC76" s="969"/>
      <c r="AD76" s="969"/>
      <c r="AE76" s="969"/>
      <c r="AF76" s="969"/>
      <c r="AG76" s="969"/>
      <c r="AH76" s="969"/>
      <c r="AI76" s="969"/>
      <c r="AJ76" s="969"/>
      <c r="AK76" s="969"/>
      <c r="AL76" s="969"/>
      <c r="AM76" s="969"/>
      <c r="AN76" s="969"/>
      <c r="AO76" s="969"/>
      <c r="AP76" s="969"/>
      <c r="AQ76" s="969"/>
      <c r="AR76" s="970"/>
    </row>
    <row r="77" spans="1:44" ht="15" customHeight="1">
      <c r="A77" s="538"/>
      <c r="D77" s="171"/>
      <c r="E77" s="109"/>
      <c r="F77" s="111"/>
      <c r="G77" s="111"/>
      <c r="H77" s="111"/>
      <c r="I77" s="116"/>
      <c r="J77" s="116"/>
      <c r="K77" s="111"/>
      <c r="L77" s="172"/>
      <c r="M77" s="113"/>
      <c r="N77" s="171"/>
      <c r="O77" s="109"/>
      <c r="P77" s="111"/>
      <c r="Q77" s="111"/>
      <c r="R77" s="111"/>
      <c r="S77" s="116"/>
      <c r="T77" s="116"/>
      <c r="U77" s="111"/>
      <c r="V77" s="172"/>
      <c r="W77" s="117"/>
      <c r="X77" s="968"/>
      <c r="Y77" s="969"/>
      <c r="Z77" s="969"/>
      <c r="AA77" s="969"/>
      <c r="AB77" s="969"/>
      <c r="AC77" s="969"/>
      <c r="AD77" s="969"/>
      <c r="AE77" s="969"/>
      <c r="AF77" s="969"/>
      <c r="AG77" s="969"/>
      <c r="AH77" s="969"/>
      <c r="AI77" s="969"/>
      <c r="AJ77" s="969"/>
      <c r="AK77" s="969"/>
      <c r="AL77" s="969"/>
      <c r="AM77" s="969"/>
      <c r="AN77" s="969"/>
      <c r="AO77" s="969"/>
      <c r="AP77" s="969"/>
      <c r="AQ77" s="969"/>
      <c r="AR77" s="970"/>
    </row>
    <row r="78" spans="1:44" ht="15" customHeight="1">
      <c r="A78" s="538"/>
      <c r="D78" s="174"/>
      <c r="E78" s="175"/>
      <c r="F78" s="176"/>
      <c r="G78" s="176"/>
      <c r="I78" s="175"/>
      <c r="J78" s="175"/>
      <c r="K78" s="176"/>
      <c r="L78" s="177"/>
      <c r="M78" s="113"/>
      <c r="N78" s="174"/>
      <c r="O78" s="175"/>
      <c r="P78" s="176"/>
      <c r="Q78" s="176"/>
      <c r="R78" s="176"/>
      <c r="S78" s="175"/>
      <c r="T78" s="175"/>
      <c r="U78" s="176"/>
      <c r="V78" s="177"/>
      <c r="W78" s="542"/>
      <c r="X78" s="971"/>
      <c r="Y78" s="972"/>
      <c r="Z78" s="972"/>
      <c r="AA78" s="972"/>
      <c r="AB78" s="972"/>
      <c r="AC78" s="972"/>
      <c r="AD78" s="972"/>
      <c r="AE78" s="972"/>
      <c r="AF78" s="972"/>
      <c r="AG78" s="972"/>
      <c r="AH78" s="972"/>
      <c r="AI78" s="972"/>
      <c r="AJ78" s="972"/>
      <c r="AK78" s="972"/>
      <c r="AL78" s="972"/>
      <c r="AM78" s="972"/>
      <c r="AN78" s="972"/>
      <c r="AO78" s="972"/>
      <c r="AP78" s="972"/>
      <c r="AQ78" s="972"/>
      <c r="AR78" s="973"/>
    </row>
    <row r="79" spans="24:44" ht="15" customHeight="1">
      <c r="X79" s="965" t="s">
        <v>216</v>
      </c>
      <c r="Y79" s="966"/>
      <c r="Z79" s="966"/>
      <c r="AA79" s="966"/>
      <c r="AB79" s="966"/>
      <c r="AC79" s="966"/>
      <c r="AD79" s="966"/>
      <c r="AE79" s="966"/>
      <c r="AF79" s="966"/>
      <c r="AG79" s="966"/>
      <c r="AH79" s="966"/>
      <c r="AI79" s="966"/>
      <c r="AJ79" s="966"/>
      <c r="AK79" s="966"/>
      <c r="AL79" s="966"/>
      <c r="AM79" s="966"/>
      <c r="AN79" s="966"/>
      <c r="AO79" s="966"/>
      <c r="AP79" s="966"/>
      <c r="AQ79" s="966"/>
      <c r="AR79" s="967"/>
    </row>
    <row r="80" spans="3:44" ht="15" customHeight="1">
      <c r="C80" s="119"/>
      <c r="D80" s="119"/>
      <c r="E80" s="119"/>
      <c r="F80" s="119"/>
      <c r="G80" s="119"/>
      <c r="H80" s="119"/>
      <c r="I80" s="119"/>
      <c r="J80" s="119"/>
      <c r="K80" s="119"/>
      <c r="L80" s="119"/>
      <c r="M80" s="119"/>
      <c r="N80" s="119"/>
      <c r="O80" s="119"/>
      <c r="P80" s="119"/>
      <c r="Q80" s="119"/>
      <c r="R80" s="119"/>
      <c r="S80" s="119"/>
      <c r="T80" s="119"/>
      <c r="U80" s="119"/>
      <c r="V80" s="120"/>
      <c r="W80" s="95"/>
      <c r="X80" s="968"/>
      <c r="Y80" s="969"/>
      <c r="Z80" s="969"/>
      <c r="AA80" s="969"/>
      <c r="AB80" s="969"/>
      <c r="AC80" s="969"/>
      <c r="AD80" s="969"/>
      <c r="AE80" s="969"/>
      <c r="AF80" s="969"/>
      <c r="AG80" s="969"/>
      <c r="AH80" s="969"/>
      <c r="AI80" s="969"/>
      <c r="AJ80" s="969"/>
      <c r="AK80" s="969"/>
      <c r="AL80" s="969"/>
      <c r="AM80" s="969"/>
      <c r="AN80" s="969"/>
      <c r="AO80" s="969"/>
      <c r="AP80" s="969"/>
      <c r="AQ80" s="969"/>
      <c r="AR80" s="970"/>
    </row>
    <row r="81" spans="3:44" ht="15" customHeight="1">
      <c r="C81" s="95"/>
      <c r="D81" s="115" t="s">
        <v>205</v>
      </c>
      <c r="E81" s="95"/>
      <c r="F81" s="95"/>
      <c r="G81" s="95"/>
      <c r="H81" s="95"/>
      <c r="I81" s="95"/>
      <c r="J81" s="95"/>
      <c r="K81" s="95"/>
      <c r="L81" s="95"/>
      <c r="M81" s="95"/>
      <c r="N81" s="95"/>
      <c r="O81" s="95"/>
      <c r="P81" s="95"/>
      <c r="Q81" s="95"/>
      <c r="R81" s="95"/>
      <c r="S81" s="95"/>
      <c r="T81" s="95"/>
      <c r="U81" s="95"/>
      <c r="V81" s="121"/>
      <c r="W81" s="95"/>
      <c r="X81" s="968"/>
      <c r="Y81" s="969"/>
      <c r="Z81" s="969"/>
      <c r="AA81" s="969"/>
      <c r="AB81" s="969"/>
      <c r="AC81" s="969"/>
      <c r="AD81" s="969"/>
      <c r="AE81" s="969"/>
      <c r="AF81" s="969"/>
      <c r="AG81" s="969"/>
      <c r="AH81" s="969"/>
      <c r="AI81" s="969"/>
      <c r="AJ81" s="969"/>
      <c r="AK81" s="969"/>
      <c r="AL81" s="969"/>
      <c r="AM81" s="969"/>
      <c r="AN81" s="969"/>
      <c r="AO81" s="969"/>
      <c r="AP81" s="969"/>
      <c r="AQ81" s="969"/>
      <c r="AR81" s="970"/>
    </row>
    <row r="82" spans="3:44" ht="15" customHeight="1">
      <c r="C82" s="95"/>
      <c r="D82" s="176" t="s">
        <v>205</v>
      </c>
      <c r="E82" s="95"/>
      <c r="F82" s="95"/>
      <c r="G82" s="95"/>
      <c r="H82" s="95"/>
      <c r="I82" s="95"/>
      <c r="J82" s="95"/>
      <c r="K82" s="95"/>
      <c r="L82" s="95"/>
      <c r="M82" s="95"/>
      <c r="N82" s="95"/>
      <c r="O82" s="95"/>
      <c r="P82" s="95"/>
      <c r="Q82" s="95"/>
      <c r="R82" s="95"/>
      <c r="S82" s="95"/>
      <c r="T82" s="95"/>
      <c r="U82" s="95"/>
      <c r="V82" s="121"/>
      <c r="W82" s="95"/>
      <c r="X82" s="968"/>
      <c r="Y82" s="969"/>
      <c r="Z82" s="969"/>
      <c r="AA82" s="969"/>
      <c r="AB82" s="969"/>
      <c r="AC82" s="969"/>
      <c r="AD82" s="969"/>
      <c r="AE82" s="969"/>
      <c r="AF82" s="969"/>
      <c r="AG82" s="969"/>
      <c r="AH82" s="969"/>
      <c r="AI82" s="969"/>
      <c r="AJ82" s="969"/>
      <c r="AK82" s="969"/>
      <c r="AL82" s="969"/>
      <c r="AM82" s="969"/>
      <c r="AN82" s="969"/>
      <c r="AO82" s="969"/>
      <c r="AP82" s="969"/>
      <c r="AQ82" s="969"/>
      <c r="AR82" s="970"/>
    </row>
    <row r="83" spans="3:44" ht="15" customHeight="1">
      <c r="C83" s="122"/>
      <c r="D83" s="122"/>
      <c r="E83" s="122"/>
      <c r="F83" s="122"/>
      <c r="G83" s="122"/>
      <c r="H83" s="122"/>
      <c r="I83" s="122"/>
      <c r="J83" s="122"/>
      <c r="K83" s="122"/>
      <c r="L83" s="122"/>
      <c r="M83" s="122"/>
      <c r="N83" s="122"/>
      <c r="O83" s="122"/>
      <c r="P83" s="122"/>
      <c r="Q83" s="122"/>
      <c r="R83" s="122"/>
      <c r="S83" s="122"/>
      <c r="T83" s="122"/>
      <c r="U83" s="122"/>
      <c r="V83" s="123"/>
      <c r="W83" s="95"/>
      <c r="X83" s="971"/>
      <c r="Y83" s="972"/>
      <c r="Z83" s="972"/>
      <c r="AA83" s="972"/>
      <c r="AB83" s="972"/>
      <c r="AC83" s="972"/>
      <c r="AD83" s="972"/>
      <c r="AE83" s="972"/>
      <c r="AF83" s="972"/>
      <c r="AG83" s="972"/>
      <c r="AH83" s="972"/>
      <c r="AI83" s="972"/>
      <c r="AJ83" s="972"/>
      <c r="AK83" s="972"/>
      <c r="AL83" s="972"/>
      <c r="AM83" s="972"/>
      <c r="AN83" s="972"/>
      <c r="AO83" s="972"/>
      <c r="AP83" s="972"/>
      <c r="AQ83" s="972"/>
      <c r="AR83" s="973"/>
    </row>
    <row r="84" spans="3:44" ht="22" customHeight="1">
      <c r="C84" s="95"/>
      <c r="D84" s="95"/>
      <c r="E84" s="95"/>
      <c r="F84" s="95"/>
      <c r="G84" s="95"/>
      <c r="H84" s="95"/>
      <c r="I84" s="95"/>
      <c r="J84" s="95"/>
      <c r="K84" s="95"/>
      <c r="L84" s="95"/>
      <c r="M84" s="95"/>
      <c r="N84" s="95"/>
      <c r="O84" s="95"/>
      <c r="P84" s="95"/>
      <c r="Q84" s="95"/>
      <c r="R84" s="95"/>
      <c r="S84" s="95"/>
      <c r="T84" s="95"/>
      <c r="U84" s="95"/>
      <c r="V84" s="95"/>
      <c r="W84" s="95"/>
      <c r="X84" s="350"/>
      <c r="Y84" s="350"/>
      <c r="Z84" s="350"/>
      <c r="AA84" s="350"/>
      <c r="AB84" s="350"/>
      <c r="AC84" s="350"/>
      <c r="AD84" s="350"/>
      <c r="AE84" s="350"/>
      <c r="AF84" s="350"/>
      <c r="AG84" s="350"/>
      <c r="AH84" s="350"/>
      <c r="AI84" s="350"/>
      <c r="AJ84" s="350"/>
      <c r="AK84" s="350"/>
      <c r="AL84" s="350"/>
      <c r="AM84" s="350"/>
      <c r="AN84" s="350"/>
      <c r="AO84" s="350"/>
      <c r="AP84" s="350"/>
      <c r="AQ84" s="350"/>
      <c r="AR84" s="350"/>
    </row>
    <row r="85" spans="3:44" ht="5" customHeight="1">
      <c r="C85" s="189"/>
      <c r="D85" s="189"/>
      <c r="E85" s="189"/>
      <c r="F85" s="189"/>
      <c r="G85" s="189"/>
      <c r="H85" s="189"/>
      <c r="I85" s="189"/>
      <c r="J85" s="189"/>
      <c r="K85" s="189"/>
      <c r="L85" s="189"/>
      <c r="M85" s="189"/>
      <c r="N85" s="189"/>
      <c r="O85" s="189"/>
      <c r="P85" s="189"/>
      <c r="Q85" s="189"/>
      <c r="R85" s="189"/>
      <c r="S85" s="189"/>
      <c r="T85" s="189"/>
      <c r="U85" s="189"/>
      <c r="V85" s="189"/>
      <c r="W85" s="189"/>
      <c r="X85" s="190"/>
      <c r="Y85" s="190"/>
      <c r="Z85" s="190"/>
      <c r="AA85" s="190"/>
      <c r="AB85" s="190"/>
      <c r="AC85" s="190"/>
      <c r="AD85" s="190"/>
      <c r="AE85" s="190"/>
      <c r="AF85" s="190"/>
      <c r="AG85" s="190"/>
      <c r="AH85" s="190"/>
      <c r="AI85" s="190"/>
      <c r="AJ85" s="190"/>
      <c r="AK85" s="190"/>
      <c r="AL85" s="190"/>
      <c r="AM85" s="190"/>
      <c r="AN85" s="190"/>
      <c r="AO85" s="190"/>
      <c r="AP85" s="190"/>
      <c r="AQ85" s="190"/>
      <c r="AR85" s="190"/>
    </row>
    <row r="86" spans="3:44" ht="22" customHeight="1">
      <c r="C86" s="1"/>
      <c r="D86" s="164"/>
      <c r="E86" s="164"/>
      <c r="F86" s="164"/>
      <c r="G86" s="164"/>
      <c r="H86" s="164"/>
      <c r="I86" s="164"/>
      <c r="J86" s="164"/>
      <c r="K86" s="164"/>
      <c r="L86" s="164"/>
      <c r="M86" s="164"/>
      <c r="N86" s="164"/>
      <c r="O86" s="164"/>
      <c r="P86" s="164"/>
      <c r="Q86" s="164"/>
      <c r="R86" s="164"/>
      <c r="S86" s="164"/>
      <c r="T86" s="164"/>
      <c r="U86" s="164"/>
      <c r="V86" s="164"/>
      <c r="W86" s="1"/>
      <c r="X86" s="1"/>
      <c r="Y86" s="1"/>
      <c r="Z86" s="1"/>
      <c r="AA86" s="1"/>
      <c r="AB86" s="1"/>
      <c r="AC86" s="1"/>
      <c r="AD86" s="1"/>
      <c r="AE86" s="1"/>
      <c r="AF86" s="1"/>
      <c r="AG86" s="1"/>
      <c r="AH86" s="1"/>
      <c r="AI86" s="1"/>
      <c r="AJ86" s="1"/>
      <c r="AK86" s="1"/>
      <c r="AL86" s="1"/>
      <c r="AM86" s="1"/>
      <c r="AN86" s="1"/>
      <c r="AO86" s="1"/>
      <c r="AP86" s="1"/>
      <c r="AQ86" s="1"/>
      <c r="AR86" s="1"/>
    </row>
    <row r="87" spans="3:44" ht="31" customHeight="1">
      <c r="C87" s="96"/>
      <c r="D87" s="962" t="s">
        <v>233</v>
      </c>
      <c r="E87" s="963"/>
      <c r="F87" s="963"/>
      <c r="G87" s="963"/>
      <c r="H87" s="963"/>
      <c r="I87" s="963"/>
      <c r="J87" s="963"/>
      <c r="K87" s="963"/>
      <c r="L87" s="963"/>
      <c r="M87" s="963"/>
      <c r="N87" s="963"/>
      <c r="O87" s="963"/>
      <c r="P87" s="963"/>
      <c r="Q87" s="963"/>
      <c r="R87" s="963"/>
      <c r="S87" s="963"/>
      <c r="T87" s="963"/>
      <c r="U87" s="963"/>
      <c r="V87" s="964"/>
      <c r="X87" s="974" t="s">
        <v>79</v>
      </c>
      <c r="Y87" s="975"/>
      <c r="Z87" s="975"/>
      <c r="AA87" s="975"/>
      <c r="AB87" s="975"/>
      <c r="AC87" s="975"/>
      <c r="AD87" s="976"/>
      <c r="AE87" s="977" t="s">
        <v>76</v>
      </c>
      <c r="AF87" s="975"/>
      <c r="AG87" s="975"/>
      <c r="AH87" s="975"/>
      <c r="AI87" s="975"/>
      <c r="AJ87" s="975"/>
      <c r="AK87" s="976"/>
      <c r="AL87" s="977" t="s">
        <v>77</v>
      </c>
      <c r="AM87" s="975"/>
      <c r="AN87" s="975"/>
      <c r="AO87" s="975"/>
      <c r="AP87" s="975"/>
      <c r="AQ87" s="975"/>
      <c r="AR87" s="976"/>
    </row>
    <row r="88" spans="3:44" ht="18" customHeight="1">
      <c r="C88" s="96"/>
      <c r="D88" s="947" t="s">
        <v>222</v>
      </c>
      <c r="E88" s="948"/>
      <c r="F88" s="948"/>
      <c r="G88" s="948"/>
      <c r="H88" s="948"/>
      <c r="I88" s="948"/>
      <c r="J88" s="948"/>
      <c r="K88" s="948"/>
      <c r="L88" s="948"/>
      <c r="M88" s="948"/>
      <c r="N88" s="948"/>
      <c r="O88" s="948"/>
      <c r="P88" s="948"/>
      <c r="Q88" s="948"/>
      <c r="R88" s="948"/>
      <c r="S88" s="948"/>
      <c r="T88" s="948"/>
      <c r="U88" s="948"/>
      <c r="V88" s="995"/>
      <c r="W88" s="99"/>
      <c r="X88" s="996"/>
      <c r="Y88" s="997"/>
      <c r="Z88" s="997"/>
      <c r="AA88" s="997"/>
      <c r="AB88" s="997"/>
      <c r="AC88" s="997"/>
      <c r="AD88" s="1011"/>
      <c r="AE88" s="1012"/>
      <c r="AF88" s="999"/>
      <c r="AG88" s="999"/>
      <c r="AH88" s="999"/>
      <c r="AI88" s="999"/>
      <c r="AJ88" s="999"/>
      <c r="AK88" s="1000"/>
      <c r="AL88" s="1005"/>
      <c r="AM88" s="999"/>
      <c r="AN88" s="999"/>
      <c r="AO88" s="999"/>
      <c r="AP88" s="999"/>
      <c r="AQ88" s="999"/>
      <c r="AR88" s="1006"/>
    </row>
    <row r="89" spans="3:44" ht="18" customHeight="1">
      <c r="C89" s="96"/>
      <c r="D89" s="962" t="s">
        <v>223</v>
      </c>
      <c r="E89" s="963"/>
      <c r="F89" s="963"/>
      <c r="G89" s="963"/>
      <c r="H89" s="963"/>
      <c r="I89" s="963"/>
      <c r="J89" s="963"/>
      <c r="K89" s="963"/>
      <c r="L89" s="963"/>
      <c r="M89" s="963"/>
      <c r="N89" s="963"/>
      <c r="O89" s="963"/>
      <c r="P89" s="963"/>
      <c r="Q89" s="963"/>
      <c r="R89" s="963"/>
      <c r="S89" s="963"/>
      <c r="T89" s="963"/>
      <c r="U89" s="963"/>
      <c r="V89" s="964"/>
      <c r="W89" s="99"/>
      <c r="X89" s="996"/>
      <c r="Y89" s="997"/>
      <c r="Z89" s="997"/>
      <c r="AA89" s="997"/>
      <c r="AB89" s="997"/>
      <c r="AC89" s="997"/>
      <c r="AD89" s="1011"/>
      <c r="AE89" s="1013"/>
      <c r="AF89" s="1001"/>
      <c r="AG89" s="1001"/>
      <c r="AH89" s="1001"/>
      <c r="AI89" s="1001"/>
      <c r="AJ89" s="1001"/>
      <c r="AK89" s="1002"/>
      <c r="AL89" s="1007"/>
      <c r="AM89" s="1001"/>
      <c r="AN89" s="1001"/>
      <c r="AO89" s="1001"/>
      <c r="AP89" s="1001"/>
      <c r="AQ89" s="1001"/>
      <c r="AR89" s="1008"/>
    </row>
    <row r="90" spans="3:44" ht="18" customHeight="1">
      <c r="C90" s="96"/>
      <c r="D90" s="979" t="s">
        <v>214</v>
      </c>
      <c r="E90" s="980"/>
      <c r="F90" s="980"/>
      <c r="G90" s="980"/>
      <c r="H90" s="980"/>
      <c r="I90" s="980"/>
      <c r="J90" s="980"/>
      <c r="K90" s="980"/>
      <c r="L90" s="980"/>
      <c r="M90" s="980"/>
      <c r="N90" s="980"/>
      <c r="O90" s="980"/>
      <c r="P90" s="980"/>
      <c r="Q90" s="980"/>
      <c r="R90" s="980"/>
      <c r="S90" s="980"/>
      <c r="T90" s="980"/>
      <c r="U90" s="980"/>
      <c r="V90" s="981"/>
      <c r="W90" s="99"/>
      <c r="X90" s="996"/>
      <c r="Y90" s="997"/>
      <c r="Z90" s="997"/>
      <c r="AA90" s="997"/>
      <c r="AB90" s="997"/>
      <c r="AC90" s="997"/>
      <c r="AD90" s="1011"/>
      <c r="AE90" s="1013"/>
      <c r="AF90" s="1001"/>
      <c r="AG90" s="1001"/>
      <c r="AH90" s="1001"/>
      <c r="AI90" s="1001"/>
      <c r="AJ90" s="1001"/>
      <c r="AK90" s="1002"/>
      <c r="AL90" s="1007"/>
      <c r="AM90" s="1001"/>
      <c r="AN90" s="1001"/>
      <c r="AO90" s="1001"/>
      <c r="AP90" s="1001"/>
      <c r="AQ90" s="1001"/>
      <c r="AR90" s="1008"/>
    </row>
    <row r="91" spans="3:44" ht="18" customHeight="1">
      <c r="C91" s="96"/>
      <c r="D91" s="982"/>
      <c r="E91" s="983"/>
      <c r="F91" s="983"/>
      <c r="G91" s="983"/>
      <c r="H91" s="983"/>
      <c r="I91" s="983"/>
      <c r="J91" s="983"/>
      <c r="K91" s="983"/>
      <c r="L91" s="983"/>
      <c r="M91" s="983"/>
      <c r="N91" s="983"/>
      <c r="O91" s="983"/>
      <c r="P91" s="983"/>
      <c r="Q91" s="983"/>
      <c r="R91" s="983"/>
      <c r="S91" s="983"/>
      <c r="T91" s="983"/>
      <c r="U91" s="983"/>
      <c r="V91" s="984"/>
      <c r="W91" s="99"/>
      <c r="X91" s="996"/>
      <c r="Y91" s="997"/>
      <c r="Z91" s="997"/>
      <c r="AA91" s="997"/>
      <c r="AB91" s="997"/>
      <c r="AC91" s="997"/>
      <c r="AD91" s="1011"/>
      <c r="AE91" s="1014"/>
      <c r="AF91" s="1003"/>
      <c r="AG91" s="1003"/>
      <c r="AH91" s="1003"/>
      <c r="AI91" s="1003"/>
      <c r="AJ91" s="1003"/>
      <c r="AK91" s="1004"/>
      <c r="AL91" s="1009"/>
      <c r="AM91" s="1003"/>
      <c r="AN91" s="1003"/>
      <c r="AO91" s="1003"/>
      <c r="AP91" s="1003"/>
      <c r="AQ91" s="1003"/>
      <c r="AR91" s="1010"/>
    </row>
    <row r="92" spans="3:44" ht="15" customHeight="1">
      <c r="C92" s="100"/>
      <c r="D92" s="101"/>
      <c r="E92" s="102"/>
      <c r="F92" s="102"/>
      <c r="G92" s="102"/>
      <c r="H92" s="97"/>
      <c r="I92" s="101"/>
      <c r="J92" s="97"/>
      <c r="K92" s="97"/>
      <c r="L92" s="97"/>
      <c r="M92" s="98"/>
      <c r="N92" s="101"/>
      <c r="O92" s="102"/>
      <c r="P92" s="102"/>
      <c r="Q92" s="102"/>
      <c r="R92" s="97"/>
      <c r="S92" s="101"/>
      <c r="T92" s="97"/>
      <c r="U92" s="97"/>
      <c r="V92" s="97"/>
      <c r="W92" s="542"/>
      <c r="X92" s="543"/>
      <c r="Y92" s="543"/>
      <c r="Z92" s="543"/>
      <c r="AA92" s="543"/>
      <c r="AB92" s="143"/>
      <c r="AC92" s="143"/>
      <c r="AD92" s="143"/>
      <c r="AE92" s="143"/>
      <c r="AF92" s="143"/>
      <c r="AG92" s="143"/>
      <c r="AH92" s="143"/>
      <c r="AI92" s="143"/>
      <c r="AJ92" s="143"/>
      <c r="AK92" s="143"/>
      <c r="AL92" s="143"/>
      <c r="AM92" s="143"/>
      <c r="AN92" s="143"/>
      <c r="AO92" s="143"/>
      <c r="AP92" s="143"/>
      <c r="AQ92" s="143"/>
      <c r="AR92" s="143"/>
    </row>
    <row r="93" spans="1:44" ht="15" customHeight="1">
      <c r="A93" s="582" t="s">
        <v>13</v>
      </c>
      <c r="D93" s="368"/>
      <c r="E93" s="362"/>
      <c r="F93" s="362"/>
      <c r="G93" s="166"/>
      <c r="H93" s="166"/>
      <c r="I93" s="166"/>
      <c r="J93" s="362"/>
      <c r="K93" s="362"/>
      <c r="L93" s="363"/>
      <c r="M93" s="103"/>
      <c r="N93" s="165"/>
      <c r="O93" s="166"/>
      <c r="P93" s="167"/>
      <c r="Q93" s="166"/>
      <c r="R93" s="166"/>
      <c r="S93" s="167"/>
      <c r="T93" s="166"/>
      <c r="U93" s="166"/>
      <c r="V93" s="168"/>
      <c r="W93" s="99"/>
      <c r="X93" s="985" t="s">
        <v>78</v>
      </c>
      <c r="Y93" s="986"/>
      <c r="Z93" s="986"/>
      <c r="AA93" s="986"/>
      <c r="AB93" s="986"/>
      <c r="AC93" s="986"/>
      <c r="AD93" s="986"/>
      <c r="AE93" s="986"/>
      <c r="AF93" s="986"/>
      <c r="AG93" s="986"/>
      <c r="AH93" s="986"/>
      <c r="AI93" s="986"/>
      <c r="AJ93" s="986"/>
      <c r="AK93" s="986"/>
      <c r="AL93" s="986"/>
      <c r="AM93" s="986"/>
      <c r="AN93" s="986"/>
      <c r="AO93" s="986"/>
      <c r="AP93" s="986"/>
      <c r="AQ93" s="986"/>
      <c r="AR93" s="987"/>
    </row>
    <row r="94" spans="1:44" ht="15" customHeight="1">
      <c r="A94" s="538"/>
      <c r="D94" s="369"/>
      <c r="E94" s="370"/>
      <c r="F94" s="370"/>
      <c r="G94" s="104"/>
      <c r="H94" s="106"/>
      <c r="I94" s="118"/>
      <c r="J94" s="364"/>
      <c r="K94" s="364"/>
      <c r="L94" s="365"/>
      <c r="M94" s="108"/>
      <c r="N94" s="169"/>
      <c r="O94" s="104"/>
      <c r="P94" s="105"/>
      <c r="Q94" s="104"/>
      <c r="R94" s="106"/>
      <c r="S94" s="107"/>
      <c r="T94" s="106"/>
      <c r="U94" s="106"/>
      <c r="V94" s="170"/>
      <c r="W94" s="542"/>
      <c r="X94" s="965" t="s">
        <v>219</v>
      </c>
      <c r="Y94" s="966"/>
      <c r="Z94" s="966"/>
      <c r="AA94" s="966"/>
      <c r="AB94" s="966"/>
      <c r="AC94" s="966"/>
      <c r="AD94" s="966"/>
      <c r="AE94" s="966"/>
      <c r="AF94" s="966"/>
      <c r="AG94" s="966"/>
      <c r="AH94" s="966"/>
      <c r="AI94" s="966"/>
      <c r="AJ94" s="966"/>
      <c r="AK94" s="966"/>
      <c r="AL94" s="966"/>
      <c r="AM94" s="966"/>
      <c r="AN94" s="966"/>
      <c r="AO94" s="966"/>
      <c r="AP94" s="966"/>
      <c r="AQ94" s="966"/>
      <c r="AR94" s="967"/>
    </row>
    <row r="95" spans="1:44" ht="15" customHeight="1">
      <c r="A95" s="538"/>
      <c r="D95" s="171"/>
      <c r="E95" s="109"/>
      <c r="F95" s="111"/>
      <c r="G95" s="111"/>
      <c r="H95" s="111"/>
      <c r="I95" s="109"/>
      <c r="J95" s="109"/>
      <c r="K95" s="111"/>
      <c r="L95" s="172"/>
      <c r="M95" s="113"/>
      <c r="N95" s="171"/>
      <c r="O95" s="109"/>
      <c r="P95" s="110"/>
      <c r="Q95" s="111"/>
      <c r="R95" s="111"/>
      <c r="S95" s="112"/>
      <c r="T95" s="109"/>
      <c r="U95" s="111"/>
      <c r="V95" s="172"/>
      <c r="W95" s="542"/>
      <c r="X95" s="968"/>
      <c r="Y95" s="969"/>
      <c r="Z95" s="969"/>
      <c r="AA95" s="969"/>
      <c r="AB95" s="969"/>
      <c r="AC95" s="969"/>
      <c r="AD95" s="969"/>
      <c r="AE95" s="969"/>
      <c r="AF95" s="969"/>
      <c r="AG95" s="969"/>
      <c r="AH95" s="969"/>
      <c r="AI95" s="969"/>
      <c r="AJ95" s="969"/>
      <c r="AK95" s="969"/>
      <c r="AL95" s="969"/>
      <c r="AM95" s="969"/>
      <c r="AN95" s="969"/>
      <c r="AO95" s="969"/>
      <c r="AP95" s="969"/>
      <c r="AQ95" s="969"/>
      <c r="AR95" s="970"/>
    </row>
    <row r="96" spans="1:44" ht="15" customHeight="1">
      <c r="A96" s="538"/>
      <c r="D96" s="171"/>
      <c r="E96" s="109"/>
      <c r="F96" s="111"/>
      <c r="G96" s="111"/>
      <c r="H96" s="111"/>
      <c r="I96" s="109"/>
      <c r="J96" s="109"/>
      <c r="K96" s="111"/>
      <c r="L96" s="172"/>
      <c r="M96" s="113"/>
      <c r="N96" s="171"/>
      <c r="O96" s="109"/>
      <c r="P96" s="110"/>
      <c r="Q96" s="111"/>
      <c r="R96" s="111"/>
      <c r="S96" s="112"/>
      <c r="T96" s="109"/>
      <c r="U96" s="111"/>
      <c r="V96" s="172"/>
      <c r="W96" s="542"/>
      <c r="X96" s="968"/>
      <c r="Y96" s="969"/>
      <c r="Z96" s="969"/>
      <c r="AA96" s="969"/>
      <c r="AB96" s="969"/>
      <c r="AC96" s="969"/>
      <c r="AD96" s="969"/>
      <c r="AE96" s="969"/>
      <c r="AF96" s="969"/>
      <c r="AG96" s="969"/>
      <c r="AH96" s="969"/>
      <c r="AI96" s="969"/>
      <c r="AJ96" s="969"/>
      <c r="AK96" s="969"/>
      <c r="AL96" s="969"/>
      <c r="AM96" s="969"/>
      <c r="AN96" s="969"/>
      <c r="AO96" s="969"/>
      <c r="AP96" s="969"/>
      <c r="AQ96" s="969"/>
      <c r="AR96" s="970"/>
    </row>
    <row r="97" spans="1:44" ht="15" customHeight="1">
      <c r="A97" s="538"/>
      <c r="D97" s="171"/>
      <c r="E97" s="109"/>
      <c r="F97" s="111"/>
      <c r="G97" s="111"/>
      <c r="H97" s="111"/>
      <c r="I97" s="109"/>
      <c r="J97" s="109"/>
      <c r="K97" s="111"/>
      <c r="L97" s="172"/>
      <c r="M97" s="113"/>
      <c r="N97" s="171"/>
      <c r="O97" s="109"/>
      <c r="P97" s="110"/>
      <c r="Q97" s="111"/>
      <c r="R97" s="111"/>
      <c r="S97" s="112"/>
      <c r="T97" s="109"/>
      <c r="U97" s="111"/>
      <c r="V97" s="172"/>
      <c r="W97" s="542"/>
      <c r="X97" s="968"/>
      <c r="Y97" s="969"/>
      <c r="Z97" s="969"/>
      <c r="AA97" s="969"/>
      <c r="AB97" s="969"/>
      <c r="AC97" s="969"/>
      <c r="AD97" s="969"/>
      <c r="AE97" s="969"/>
      <c r="AF97" s="969"/>
      <c r="AG97" s="969"/>
      <c r="AH97" s="969"/>
      <c r="AI97" s="969"/>
      <c r="AJ97" s="969"/>
      <c r="AK97" s="969"/>
      <c r="AL97" s="969"/>
      <c r="AM97" s="969"/>
      <c r="AN97" s="969"/>
      <c r="AO97" s="969"/>
      <c r="AP97" s="969"/>
      <c r="AQ97" s="969"/>
      <c r="AR97" s="970"/>
    </row>
    <row r="98" spans="1:44" ht="15" customHeight="1">
      <c r="A98" s="538"/>
      <c r="D98" s="171"/>
      <c r="E98" s="109"/>
      <c r="F98" s="111"/>
      <c r="G98" s="111"/>
      <c r="H98" s="111"/>
      <c r="I98" s="109"/>
      <c r="J98" s="109"/>
      <c r="K98" s="111"/>
      <c r="L98" s="172"/>
      <c r="M98" s="113"/>
      <c r="N98" s="171"/>
      <c r="O98" s="109"/>
      <c r="P98" s="110"/>
      <c r="Q98" s="111"/>
      <c r="R98" s="111"/>
      <c r="S98" s="112"/>
      <c r="T98" s="109"/>
      <c r="U98" s="111"/>
      <c r="V98" s="172"/>
      <c r="W98" s="542"/>
      <c r="X98" s="971"/>
      <c r="Y98" s="972"/>
      <c r="Z98" s="972"/>
      <c r="AA98" s="972"/>
      <c r="AB98" s="972"/>
      <c r="AC98" s="972"/>
      <c r="AD98" s="972"/>
      <c r="AE98" s="972"/>
      <c r="AF98" s="972"/>
      <c r="AG98" s="972"/>
      <c r="AH98" s="972"/>
      <c r="AI98" s="972"/>
      <c r="AJ98" s="972"/>
      <c r="AK98" s="972"/>
      <c r="AL98" s="972"/>
      <c r="AM98" s="972"/>
      <c r="AN98" s="972"/>
      <c r="AO98" s="972"/>
      <c r="AP98" s="972"/>
      <c r="AQ98" s="972"/>
      <c r="AR98" s="973"/>
    </row>
    <row r="99" spans="1:44" ht="15" customHeight="1">
      <c r="A99" s="538"/>
      <c r="D99" s="171"/>
      <c r="E99" s="109"/>
      <c r="F99" s="111"/>
      <c r="G99" s="176"/>
      <c r="H99" s="176"/>
      <c r="I99" s="175"/>
      <c r="J99" s="109"/>
      <c r="K99" s="111"/>
      <c r="L99" s="172"/>
      <c r="M99" s="113"/>
      <c r="N99" s="171"/>
      <c r="O99" s="109"/>
      <c r="P99" s="110"/>
      <c r="Q99" s="111"/>
      <c r="R99" s="111"/>
      <c r="S99" s="112"/>
      <c r="T99" s="109"/>
      <c r="U99" s="111"/>
      <c r="V99" s="172"/>
      <c r="W99" s="542"/>
      <c r="X99" s="979" t="s">
        <v>218</v>
      </c>
      <c r="Y99" s="980"/>
      <c r="Z99" s="980"/>
      <c r="AA99" s="980"/>
      <c r="AB99" s="980"/>
      <c r="AC99" s="980"/>
      <c r="AD99" s="980"/>
      <c r="AE99" s="980"/>
      <c r="AF99" s="980"/>
      <c r="AG99" s="980"/>
      <c r="AH99" s="980"/>
      <c r="AI99" s="980"/>
      <c r="AJ99" s="980"/>
      <c r="AK99" s="980"/>
      <c r="AL99" s="980"/>
      <c r="AM99" s="980"/>
      <c r="AN99" s="980"/>
      <c r="AO99" s="980"/>
      <c r="AP99" s="980"/>
      <c r="AQ99" s="980"/>
      <c r="AR99" s="981"/>
    </row>
    <row r="100" spans="1:44" ht="15" customHeight="1">
      <c r="A100" s="538"/>
      <c r="D100" s="178"/>
      <c r="E100" s="179"/>
      <c r="F100" s="180"/>
      <c r="G100" s="114"/>
      <c r="H100" s="114"/>
      <c r="I100" s="115"/>
      <c r="J100" s="181"/>
      <c r="K100" s="182"/>
      <c r="L100" s="183"/>
      <c r="M100" s="113"/>
      <c r="N100" s="178"/>
      <c r="O100" s="179"/>
      <c r="P100" s="180"/>
      <c r="Q100" s="180"/>
      <c r="R100" s="180"/>
      <c r="S100" s="181"/>
      <c r="T100" s="181"/>
      <c r="U100" s="182"/>
      <c r="V100" s="183"/>
      <c r="W100" s="542"/>
      <c r="X100" s="988"/>
      <c r="Y100" s="989"/>
      <c r="Z100" s="989"/>
      <c r="AA100" s="989"/>
      <c r="AB100" s="989"/>
      <c r="AC100" s="989"/>
      <c r="AD100" s="989"/>
      <c r="AE100" s="989"/>
      <c r="AF100" s="989"/>
      <c r="AG100" s="989"/>
      <c r="AH100" s="989"/>
      <c r="AI100" s="989"/>
      <c r="AJ100" s="989"/>
      <c r="AK100" s="989"/>
      <c r="AL100" s="989"/>
      <c r="AM100" s="989"/>
      <c r="AN100" s="989"/>
      <c r="AO100" s="989"/>
      <c r="AP100" s="989"/>
      <c r="AQ100" s="989"/>
      <c r="AR100" s="990"/>
    </row>
    <row r="101" spans="1:44" ht="15" customHeight="1">
      <c r="A101" s="538"/>
      <c r="D101" s="171"/>
      <c r="E101" s="109"/>
      <c r="F101" s="114"/>
      <c r="G101" s="114"/>
      <c r="H101" s="114"/>
      <c r="I101" s="115"/>
      <c r="J101" s="115"/>
      <c r="K101" s="111"/>
      <c r="L101" s="172"/>
      <c r="M101" s="113"/>
      <c r="N101" s="171"/>
      <c r="O101" s="109"/>
      <c r="P101" s="114"/>
      <c r="Q101" s="114"/>
      <c r="R101" s="114"/>
      <c r="S101" s="115"/>
      <c r="T101" s="115"/>
      <c r="U101" s="111"/>
      <c r="V101" s="172"/>
      <c r="W101" s="543"/>
      <c r="X101" s="988"/>
      <c r="Y101" s="989"/>
      <c r="Z101" s="989"/>
      <c r="AA101" s="989"/>
      <c r="AB101" s="989"/>
      <c r="AC101" s="989"/>
      <c r="AD101" s="989"/>
      <c r="AE101" s="989"/>
      <c r="AF101" s="989"/>
      <c r="AG101" s="989"/>
      <c r="AH101" s="989"/>
      <c r="AI101" s="989"/>
      <c r="AJ101" s="989"/>
      <c r="AK101" s="989"/>
      <c r="AL101" s="989"/>
      <c r="AM101" s="989"/>
      <c r="AN101" s="989"/>
      <c r="AO101" s="989"/>
      <c r="AP101" s="989"/>
      <c r="AQ101" s="989"/>
      <c r="AR101" s="990"/>
    </row>
    <row r="102" spans="1:44" ht="15" customHeight="1">
      <c r="A102" s="538"/>
      <c r="D102" s="174"/>
      <c r="E102" s="175"/>
      <c r="F102" s="185"/>
      <c r="G102" s="185"/>
      <c r="H102" s="186"/>
      <c r="I102" s="187"/>
      <c r="J102" s="187"/>
      <c r="K102" s="176"/>
      <c r="L102" s="177"/>
      <c r="M102" s="113"/>
      <c r="N102" s="174"/>
      <c r="O102" s="175"/>
      <c r="P102" s="185"/>
      <c r="Q102" s="185"/>
      <c r="R102" s="186"/>
      <c r="S102" s="187"/>
      <c r="T102" s="187"/>
      <c r="U102" s="176"/>
      <c r="V102" s="177"/>
      <c r="W102" s="142"/>
      <c r="X102" s="988"/>
      <c r="Y102" s="989"/>
      <c r="Z102" s="989"/>
      <c r="AA102" s="989"/>
      <c r="AB102" s="989"/>
      <c r="AC102" s="989"/>
      <c r="AD102" s="989"/>
      <c r="AE102" s="989"/>
      <c r="AF102" s="989"/>
      <c r="AG102" s="989"/>
      <c r="AH102" s="989"/>
      <c r="AI102" s="989"/>
      <c r="AJ102" s="989"/>
      <c r="AK102" s="989"/>
      <c r="AL102" s="989"/>
      <c r="AM102" s="989"/>
      <c r="AN102" s="989"/>
      <c r="AO102" s="989"/>
      <c r="AP102" s="989"/>
      <c r="AQ102" s="989"/>
      <c r="AR102" s="990"/>
    </row>
    <row r="103" spans="1:44" ht="15" customHeight="1">
      <c r="A103" s="538"/>
      <c r="D103" s="184"/>
      <c r="E103" s="106"/>
      <c r="F103" s="97"/>
      <c r="G103" s="97"/>
      <c r="H103" s="97"/>
      <c r="J103" s="115"/>
      <c r="K103" s="106"/>
      <c r="L103" s="173"/>
      <c r="M103" s="113"/>
      <c r="N103" s="184"/>
      <c r="O103" s="106"/>
      <c r="P103" s="97"/>
      <c r="Q103" s="97"/>
      <c r="R103" s="97"/>
      <c r="S103" s="115"/>
      <c r="T103" s="115"/>
      <c r="U103" s="106"/>
      <c r="V103" s="173"/>
      <c r="W103" s="117"/>
      <c r="X103" s="991"/>
      <c r="Y103" s="992"/>
      <c r="Z103" s="992"/>
      <c r="AA103" s="992"/>
      <c r="AB103" s="992"/>
      <c r="AC103" s="992"/>
      <c r="AD103" s="992"/>
      <c r="AE103" s="992"/>
      <c r="AF103" s="992"/>
      <c r="AG103" s="992"/>
      <c r="AH103" s="992"/>
      <c r="AI103" s="992"/>
      <c r="AJ103" s="992"/>
      <c r="AK103" s="992"/>
      <c r="AL103" s="992"/>
      <c r="AM103" s="992"/>
      <c r="AN103" s="992"/>
      <c r="AO103" s="992"/>
      <c r="AP103" s="992"/>
      <c r="AQ103" s="992"/>
      <c r="AR103" s="993"/>
    </row>
    <row r="104" spans="1:44" ht="15" customHeight="1">
      <c r="A104" s="538"/>
      <c r="D104" s="169"/>
      <c r="E104" s="104"/>
      <c r="F104" s="104"/>
      <c r="G104" s="104"/>
      <c r="H104" s="106"/>
      <c r="I104" s="118"/>
      <c r="J104" s="106"/>
      <c r="K104" s="106"/>
      <c r="L104" s="173"/>
      <c r="M104" s="113"/>
      <c r="N104" s="169"/>
      <c r="O104" s="104"/>
      <c r="P104" s="104"/>
      <c r="Q104" s="104"/>
      <c r="R104" s="106"/>
      <c r="S104" s="118"/>
      <c r="T104" s="106"/>
      <c r="U104" s="106"/>
      <c r="V104" s="173"/>
      <c r="W104" s="542"/>
      <c r="X104" s="979" t="s">
        <v>229</v>
      </c>
      <c r="Y104" s="980"/>
      <c r="Z104" s="980"/>
      <c r="AA104" s="980"/>
      <c r="AB104" s="980"/>
      <c r="AC104" s="980"/>
      <c r="AD104" s="980"/>
      <c r="AE104" s="980"/>
      <c r="AF104" s="980"/>
      <c r="AG104" s="980"/>
      <c r="AH104" s="980"/>
      <c r="AI104" s="980"/>
      <c r="AJ104" s="980"/>
      <c r="AK104" s="980"/>
      <c r="AL104" s="980"/>
      <c r="AM104" s="980"/>
      <c r="AN104" s="980"/>
      <c r="AO104" s="980"/>
      <c r="AP104" s="980"/>
      <c r="AQ104" s="980"/>
      <c r="AR104" s="981"/>
    </row>
    <row r="105" spans="1:44" ht="15" customHeight="1">
      <c r="A105" s="538"/>
      <c r="D105" s="174"/>
      <c r="E105" s="175"/>
      <c r="F105" s="176"/>
      <c r="G105" s="176"/>
      <c r="H105" s="176"/>
      <c r="I105" s="175"/>
      <c r="J105" s="175"/>
      <c r="K105" s="176"/>
      <c r="L105" s="177"/>
      <c r="M105" s="113"/>
      <c r="N105" s="174"/>
      <c r="O105" s="175"/>
      <c r="P105" s="176"/>
      <c r="Q105" s="176"/>
      <c r="R105" s="176"/>
      <c r="S105" s="175"/>
      <c r="T105" s="175"/>
      <c r="U105" s="176"/>
      <c r="V105" s="177"/>
      <c r="W105" s="142"/>
      <c r="X105" s="988"/>
      <c r="Y105" s="989"/>
      <c r="Z105" s="989"/>
      <c r="AA105" s="989"/>
      <c r="AB105" s="989"/>
      <c r="AC105" s="989"/>
      <c r="AD105" s="989"/>
      <c r="AE105" s="989"/>
      <c r="AF105" s="989"/>
      <c r="AG105" s="989"/>
      <c r="AH105" s="989"/>
      <c r="AI105" s="989"/>
      <c r="AJ105" s="989"/>
      <c r="AK105" s="989"/>
      <c r="AL105" s="989"/>
      <c r="AM105" s="989"/>
      <c r="AN105" s="989"/>
      <c r="AO105" s="989"/>
      <c r="AP105" s="989"/>
      <c r="AQ105" s="989"/>
      <c r="AR105" s="990"/>
    </row>
    <row r="106" spans="1:44" ht="15" customHeight="1">
      <c r="A106" s="538"/>
      <c r="D106" s="171"/>
      <c r="E106" s="109"/>
      <c r="F106" s="111"/>
      <c r="G106" s="111"/>
      <c r="H106" s="111"/>
      <c r="I106" s="109"/>
      <c r="J106" s="109"/>
      <c r="K106" s="111"/>
      <c r="L106" s="172"/>
      <c r="M106" s="113"/>
      <c r="N106" s="171"/>
      <c r="O106" s="109"/>
      <c r="P106" s="111"/>
      <c r="Q106" s="111"/>
      <c r="R106" s="111"/>
      <c r="S106" s="109"/>
      <c r="T106" s="109"/>
      <c r="U106" s="111"/>
      <c r="V106" s="172"/>
      <c r="W106" s="117"/>
      <c r="X106" s="988"/>
      <c r="Y106" s="989"/>
      <c r="Z106" s="989"/>
      <c r="AA106" s="989"/>
      <c r="AB106" s="989"/>
      <c r="AC106" s="989"/>
      <c r="AD106" s="989"/>
      <c r="AE106" s="989"/>
      <c r="AF106" s="989"/>
      <c r="AG106" s="989"/>
      <c r="AH106" s="989"/>
      <c r="AI106" s="989"/>
      <c r="AJ106" s="989"/>
      <c r="AK106" s="989"/>
      <c r="AL106" s="989"/>
      <c r="AM106" s="989"/>
      <c r="AN106" s="989"/>
      <c r="AO106" s="989"/>
      <c r="AP106" s="989"/>
      <c r="AQ106" s="989"/>
      <c r="AR106" s="990"/>
    </row>
    <row r="107" spans="1:44" ht="15" customHeight="1">
      <c r="A107" s="538"/>
      <c r="D107" s="171"/>
      <c r="E107" s="109"/>
      <c r="F107" s="111"/>
      <c r="G107" s="111"/>
      <c r="H107" s="111"/>
      <c r="I107" s="109"/>
      <c r="J107" s="109"/>
      <c r="K107" s="111"/>
      <c r="L107" s="172"/>
      <c r="M107" s="113"/>
      <c r="N107" s="171"/>
      <c r="O107" s="109"/>
      <c r="P107" s="111"/>
      <c r="Q107" s="111"/>
      <c r="R107" s="111"/>
      <c r="S107" s="109"/>
      <c r="T107" s="109"/>
      <c r="U107" s="111"/>
      <c r="V107" s="172"/>
      <c r="W107" s="542"/>
      <c r="X107" s="988"/>
      <c r="Y107" s="989"/>
      <c r="Z107" s="989"/>
      <c r="AA107" s="989"/>
      <c r="AB107" s="989"/>
      <c r="AC107" s="989"/>
      <c r="AD107" s="989"/>
      <c r="AE107" s="989"/>
      <c r="AF107" s="989"/>
      <c r="AG107" s="989"/>
      <c r="AH107" s="989"/>
      <c r="AI107" s="989"/>
      <c r="AJ107" s="989"/>
      <c r="AK107" s="989"/>
      <c r="AL107" s="989"/>
      <c r="AM107" s="989"/>
      <c r="AN107" s="989"/>
      <c r="AO107" s="989"/>
      <c r="AP107" s="989"/>
      <c r="AQ107" s="989"/>
      <c r="AR107" s="990"/>
    </row>
    <row r="108" spans="1:44" ht="15" customHeight="1">
      <c r="A108" s="538"/>
      <c r="D108" s="171"/>
      <c r="E108" s="109"/>
      <c r="F108" s="111"/>
      <c r="G108" s="111"/>
      <c r="H108" s="111"/>
      <c r="I108" s="109"/>
      <c r="J108" s="109"/>
      <c r="K108" s="111"/>
      <c r="L108" s="172"/>
      <c r="M108" s="113"/>
      <c r="N108" s="171"/>
      <c r="O108" s="109"/>
      <c r="P108" s="111"/>
      <c r="Q108" s="111"/>
      <c r="R108" s="111"/>
      <c r="S108" s="109"/>
      <c r="T108" s="109"/>
      <c r="U108" s="111"/>
      <c r="V108" s="172"/>
      <c r="W108" s="142"/>
      <c r="X108" s="991"/>
      <c r="Y108" s="992"/>
      <c r="Z108" s="992"/>
      <c r="AA108" s="992"/>
      <c r="AB108" s="992"/>
      <c r="AC108" s="992"/>
      <c r="AD108" s="992"/>
      <c r="AE108" s="992"/>
      <c r="AF108" s="992"/>
      <c r="AG108" s="992"/>
      <c r="AH108" s="992"/>
      <c r="AI108" s="992"/>
      <c r="AJ108" s="992"/>
      <c r="AK108" s="992"/>
      <c r="AL108" s="992"/>
      <c r="AM108" s="992"/>
      <c r="AN108" s="992"/>
      <c r="AO108" s="992"/>
      <c r="AP108" s="992"/>
      <c r="AQ108" s="992"/>
      <c r="AR108" s="993"/>
    </row>
    <row r="109" spans="1:44" ht="15" customHeight="1">
      <c r="A109" s="538"/>
      <c r="D109" s="171"/>
      <c r="E109" s="109"/>
      <c r="F109" s="111"/>
      <c r="G109" s="111"/>
      <c r="H109" s="111"/>
      <c r="I109" s="109"/>
      <c r="J109" s="109"/>
      <c r="K109" s="111"/>
      <c r="L109" s="172"/>
      <c r="M109" s="108"/>
      <c r="N109" s="171"/>
      <c r="O109" s="109"/>
      <c r="P109" s="111"/>
      <c r="Q109" s="111"/>
      <c r="R109" s="111"/>
      <c r="S109" s="109"/>
      <c r="T109" s="109"/>
      <c r="U109" s="111"/>
      <c r="V109" s="172"/>
      <c r="W109" s="142"/>
      <c r="X109" s="965" t="s">
        <v>215</v>
      </c>
      <c r="Y109" s="966"/>
      <c r="Z109" s="966"/>
      <c r="AA109" s="966"/>
      <c r="AB109" s="966"/>
      <c r="AC109" s="966"/>
      <c r="AD109" s="966"/>
      <c r="AE109" s="966"/>
      <c r="AF109" s="966"/>
      <c r="AG109" s="966"/>
      <c r="AH109" s="966"/>
      <c r="AI109" s="966"/>
      <c r="AJ109" s="966"/>
      <c r="AK109" s="966"/>
      <c r="AL109" s="966"/>
      <c r="AM109" s="966"/>
      <c r="AN109" s="966"/>
      <c r="AO109" s="966"/>
      <c r="AP109" s="966"/>
      <c r="AQ109" s="966"/>
      <c r="AR109" s="967"/>
    </row>
    <row r="110" spans="1:44" ht="15" customHeight="1">
      <c r="A110" s="538"/>
      <c r="D110" s="171"/>
      <c r="E110" s="109"/>
      <c r="F110" s="111"/>
      <c r="G110" s="111"/>
      <c r="H110" s="111"/>
      <c r="I110" s="116"/>
      <c r="J110" s="116"/>
      <c r="K110" s="111"/>
      <c r="L110" s="172"/>
      <c r="M110" s="108"/>
      <c r="N110" s="171"/>
      <c r="O110" s="109"/>
      <c r="P110" s="111"/>
      <c r="Q110" s="111"/>
      <c r="R110" s="111"/>
      <c r="S110" s="116"/>
      <c r="T110" s="116"/>
      <c r="U110" s="111"/>
      <c r="V110" s="172"/>
      <c r="W110" s="142"/>
      <c r="X110" s="968"/>
      <c r="Y110" s="969"/>
      <c r="Z110" s="969"/>
      <c r="AA110" s="969"/>
      <c r="AB110" s="969"/>
      <c r="AC110" s="969"/>
      <c r="AD110" s="969"/>
      <c r="AE110" s="969"/>
      <c r="AF110" s="969"/>
      <c r="AG110" s="969"/>
      <c r="AH110" s="969"/>
      <c r="AI110" s="969"/>
      <c r="AJ110" s="969"/>
      <c r="AK110" s="969"/>
      <c r="AL110" s="969"/>
      <c r="AM110" s="969"/>
      <c r="AN110" s="969"/>
      <c r="AO110" s="969"/>
      <c r="AP110" s="969"/>
      <c r="AQ110" s="969"/>
      <c r="AR110" s="970"/>
    </row>
    <row r="111" spans="1:44" ht="15" customHeight="1">
      <c r="A111" s="538"/>
      <c r="D111" s="171"/>
      <c r="E111" s="109"/>
      <c r="F111" s="111"/>
      <c r="G111" s="111"/>
      <c r="H111" s="111"/>
      <c r="I111" s="116"/>
      <c r="J111" s="116"/>
      <c r="K111" s="111"/>
      <c r="L111" s="172"/>
      <c r="M111" s="113"/>
      <c r="N111" s="171"/>
      <c r="O111" s="109"/>
      <c r="P111" s="111"/>
      <c r="Q111" s="111"/>
      <c r="R111" s="111"/>
      <c r="S111" s="116"/>
      <c r="T111" s="116"/>
      <c r="U111" s="111"/>
      <c r="V111" s="172"/>
      <c r="W111" s="117"/>
      <c r="X111" s="968"/>
      <c r="Y111" s="969"/>
      <c r="Z111" s="969"/>
      <c r="AA111" s="969"/>
      <c r="AB111" s="969"/>
      <c r="AC111" s="969"/>
      <c r="AD111" s="969"/>
      <c r="AE111" s="969"/>
      <c r="AF111" s="969"/>
      <c r="AG111" s="969"/>
      <c r="AH111" s="969"/>
      <c r="AI111" s="969"/>
      <c r="AJ111" s="969"/>
      <c r="AK111" s="969"/>
      <c r="AL111" s="969"/>
      <c r="AM111" s="969"/>
      <c r="AN111" s="969"/>
      <c r="AO111" s="969"/>
      <c r="AP111" s="969"/>
      <c r="AQ111" s="969"/>
      <c r="AR111" s="970"/>
    </row>
    <row r="112" spans="1:44" ht="15" customHeight="1">
      <c r="A112" s="538"/>
      <c r="D112" s="174"/>
      <c r="E112" s="175"/>
      <c r="F112" s="176"/>
      <c r="G112" s="176"/>
      <c r="H112" s="176"/>
      <c r="J112" s="175"/>
      <c r="K112" s="176"/>
      <c r="L112" s="177"/>
      <c r="M112" s="113"/>
      <c r="N112" s="174"/>
      <c r="O112" s="175"/>
      <c r="P112" s="176"/>
      <c r="Q112" s="176"/>
      <c r="R112" s="176"/>
      <c r="S112" s="175"/>
      <c r="T112" s="175"/>
      <c r="U112" s="176"/>
      <c r="V112" s="177"/>
      <c r="W112" s="542"/>
      <c r="X112" s="971"/>
      <c r="Y112" s="972"/>
      <c r="Z112" s="972"/>
      <c r="AA112" s="972"/>
      <c r="AB112" s="972"/>
      <c r="AC112" s="972"/>
      <c r="AD112" s="972"/>
      <c r="AE112" s="972"/>
      <c r="AF112" s="972"/>
      <c r="AG112" s="972"/>
      <c r="AH112" s="972"/>
      <c r="AI112" s="972"/>
      <c r="AJ112" s="972"/>
      <c r="AK112" s="972"/>
      <c r="AL112" s="972"/>
      <c r="AM112" s="972"/>
      <c r="AN112" s="972"/>
      <c r="AO112" s="972"/>
      <c r="AP112" s="972"/>
      <c r="AQ112" s="972"/>
      <c r="AR112" s="973"/>
    </row>
    <row r="113" spans="24:44" ht="15" customHeight="1">
      <c r="X113" s="965" t="s">
        <v>216</v>
      </c>
      <c r="Y113" s="966"/>
      <c r="Z113" s="966"/>
      <c r="AA113" s="966"/>
      <c r="AB113" s="966"/>
      <c r="AC113" s="966"/>
      <c r="AD113" s="966"/>
      <c r="AE113" s="966"/>
      <c r="AF113" s="966"/>
      <c r="AG113" s="966"/>
      <c r="AH113" s="966"/>
      <c r="AI113" s="966"/>
      <c r="AJ113" s="966"/>
      <c r="AK113" s="966"/>
      <c r="AL113" s="966"/>
      <c r="AM113" s="966"/>
      <c r="AN113" s="966"/>
      <c r="AO113" s="966"/>
      <c r="AP113" s="966"/>
      <c r="AQ113" s="966"/>
      <c r="AR113" s="967"/>
    </row>
    <row r="114" spans="3:44" ht="15" customHeight="1">
      <c r="C114" s="119"/>
      <c r="D114" s="119"/>
      <c r="E114" s="119"/>
      <c r="F114" s="119"/>
      <c r="G114" s="119"/>
      <c r="H114" s="119"/>
      <c r="I114" s="119"/>
      <c r="J114" s="119"/>
      <c r="K114" s="119"/>
      <c r="L114" s="119"/>
      <c r="M114" s="119"/>
      <c r="N114" s="119"/>
      <c r="O114" s="119"/>
      <c r="P114" s="119"/>
      <c r="Q114" s="119"/>
      <c r="R114" s="119"/>
      <c r="S114" s="119"/>
      <c r="T114" s="119"/>
      <c r="U114" s="119"/>
      <c r="V114" s="120"/>
      <c r="W114" s="95"/>
      <c r="X114" s="968"/>
      <c r="Y114" s="969"/>
      <c r="Z114" s="969"/>
      <c r="AA114" s="969"/>
      <c r="AB114" s="969"/>
      <c r="AC114" s="969"/>
      <c r="AD114" s="969"/>
      <c r="AE114" s="969"/>
      <c r="AF114" s="969"/>
      <c r="AG114" s="969"/>
      <c r="AH114" s="969"/>
      <c r="AI114" s="969"/>
      <c r="AJ114" s="969"/>
      <c r="AK114" s="969"/>
      <c r="AL114" s="969"/>
      <c r="AM114" s="969"/>
      <c r="AN114" s="969"/>
      <c r="AO114" s="969"/>
      <c r="AP114" s="969"/>
      <c r="AQ114" s="969"/>
      <c r="AR114" s="970"/>
    </row>
    <row r="115" spans="3:44" ht="15" customHeight="1">
      <c r="C115" s="95"/>
      <c r="D115" s="95"/>
      <c r="E115" s="115" t="s">
        <v>205</v>
      </c>
      <c r="F115" s="95"/>
      <c r="G115" s="95"/>
      <c r="H115" s="95"/>
      <c r="I115" s="95"/>
      <c r="J115" s="95"/>
      <c r="K115" s="95"/>
      <c r="L115" s="95"/>
      <c r="M115" s="95"/>
      <c r="N115" s="95"/>
      <c r="O115" s="95"/>
      <c r="P115" s="95"/>
      <c r="Q115" s="95"/>
      <c r="R115" s="95"/>
      <c r="S115" s="95"/>
      <c r="T115" s="95"/>
      <c r="U115" s="95"/>
      <c r="V115" s="121"/>
      <c r="W115" s="95"/>
      <c r="X115" s="968"/>
      <c r="Y115" s="969"/>
      <c r="Z115" s="969"/>
      <c r="AA115" s="969"/>
      <c r="AB115" s="969"/>
      <c r="AC115" s="969"/>
      <c r="AD115" s="969"/>
      <c r="AE115" s="969"/>
      <c r="AF115" s="969"/>
      <c r="AG115" s="969"/>
      <c r="AH115" s="969"/>
      <c r="AI115" s="969"/>
      <c r="AJ115" s="969"/>
      <c r="AK115" s="969"/>
      <c r="AL115" s="969"/>
      <c r="AM115" s="969"/>
      <c r="AN115" s="969"/>
      <c r="AO115" s="969"/>
      <c r="AP115" s="969"/>
      <c r="AQ115" s="969"/>
      <c r="AR115" s="970"/>
    </row>
    <row r="116" spans="3:44" ht="15" customHeight="1">
      <c r="C116" s="95"/>
      <c r="D116" s="175" t="s">
        <v>205</v>
      </c>
      <c r="E116" s="95"/>
      <c r="F116" s="95"/>
      <c r="G116" s="95"/>
      <c r="H116" s="95"/>
      <c r="I116" s="95"/>
      <c r="J116" s="95"/>
      <c r="K116" s="95"/>
      <c r="L116" s="95"/>
      <c r="M116" s="95"/>
      <c r="N116" s="95"/>
      <c r="O116" s="95"/>
      <c r="P116" s="95"/>
      <c r="Q116" s="95"/>
      <c r="R116" s="95"/>
      <c r="S116" s="95"/>
      <c r="T116" s="95"/>
      <c r="U116" s="95"/>
      <c r="V116" s="121"/>
      <c r="W116" s="95"/>
      <c r="X116" s="968"/>
      <c r="Y116" s="969"/>
      <c r="Z116" s="969"/>
      <c r="AA116" s="969"/>
      <c r="AB116" s="969"/>
      <c r="AC116" s="969"/>
      <c r="AD116" s="969"/>
      <c r="AE116" s="969"/>
      <c r="AF116" s="969"/>
      <c r="AG116" s="969"/>
      <c r="AH116" s="969"/>
      <c r="AI116" s="969"/>
      <c r="AJ116" s="969"/>
      <c r="AK116" s="969"/>
      <c r="AL116" s="969"/>
      <c r="AM116" s="969"/>
      <c r="AN116" s="969"/>
      <c r="AO116" s="969"/>
      <c r="AP116" s="969"/>
      <c r="AQ116" s="969"/>
      <c r="AR116" s="970"/>
    </row>
    <row r="117" spans="3:44" ht="15" customHeight="1">
      <c r="C117" s="122"/>
      <c r="D117" s="122"/>
      <c r="E117" s="122"/>
      <c r="F117" s="122"/>
      <c r="G117" s="122"/>
      <c r="H117" s="122"/>
      <c r="I117" s="122"/>
      <c r="J117" s="122"/>
      <c r="K117" s="122"/>
      <c r="L117" s="122"/>
      <c r="M117" s="122"/>
      <c r="N117" s="122"/>
      <c r="O117" s="122"/>
      <c r="P117" s="122"/>
      <c r="Q117" s="122"/>
      <c r="R117" s="122"/>
      <c r="S117" s="122"/>
      <c r="T117" s="122"/>
      <c r="U117" s="122"/>
      <c r="V117" s="123"/>
      <c r="W117" s="95"/>
      <c r="X117" s="971"/>
      <c r="Y117" s="972"/>
      <c r="Z117" s="972"/>
      <c r="AA117" s="972"/>
      <c r="AB117" s="972"/>
      <c r="AC117" s="972"/>
      <c r="AD117" s="972"/>
      <c r="AE117" s="972"/>
      <c r="AF117" s="972"/>
      <c r="AG117" s="972"/>
      <c r="AH117" s="972"/>
      <c r="AI117" s="972"/>
      <c r="AJ117" s="972"/>
      <c r="AK117" s="972"/>
      <c r="AL117" s="972"/>
      <c r="AM117" s="972"/>
      <c r="AN117" s="972"/>
      <c r="AO117" s="972"/>
      <c r="AP117" s="972"/>
      <c r="AQ117" s="972"/>
      <c r="AR117" s="973"/>
    </row>
    <row r="118" spans="3:44" ht="15" customHeight="1">
      <c r="C118" s="96"/>
      <c r="D118" s="188"/>
      <c r="E118" s="188"/>
      <c r="F118" s="188"/>
      <c r="G118" s="188"/>
      <c r="H118" s="188"/>
      <c r="I118" s="124"/>
      <c r="J118" s="124"/>
      <c r="K118" s="124"/>
      <c r="L118" s="124"/>
      <c r="M118" s="124"/>
      <c r="N118" s="124"/>
      <c r="O118" s="124"/>
      <c r="P118" s="124"/>
      <c r="Q118" s="96"/>
      <c r="R118" s="96"/>
      <c r="S118" s="96"/>
      <c r="T118" s="96"/>
      <c r="U118" s="96"/>
      <c r="V118" s="96"/>
      <c r="W118" s="96"/>
      <c r="X118" s="96"/>
      <c r="Y118" s="96"/>
      <c r="Z118" s="125"/>
      <c r="AA118" s="125"/>
      <c r="AB118" s="125"/>
      <c r="AC118" s="125"/>
      <c r="AD118" s="125"/>
      <c r="AE118" s="125"/>
      <c r="AF118" s="125"/>
      <c r="AG118" s="126"/>
      <c r="AH118" s="126"/>
      <c r="AI118" s="125"/>
      <c r="AJ118" s="125"/>
      <c r="AK118" s="125"/>
      <c r="AL118" s="125"/>
      <c r="AM118" s="125"/>
      <c r="AN118" s="127"/>
      <c r="AO118" s="127"/>
      <c r="AP118" s="127"/>
      <c r="AQ118" s="127"/>
      <c r="AR118" s="124"/>
    </row>
    <row r="120" spans="3:44" ht="5" customHeight="1">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row>
    <row r="121" spans="3:44" ht="22" customHeight="1">
      <c r="C121" s="1"/>
      <c r="D121" s="164"/>
      <c r="E121" s="164"/>
      <c r="F121" s="164"/>
      <c r="G121" s="164"/>
      <c r="H121" s="164"/>
      <c r="I121" s="164"/>
      <c r="J121" s="164"/>
      <c r="K121" s="164"/>
      <c r="L121" s="164"/>
      <c r="M121" s="164"/>
      <c r="N121" s="164"/>
      <c r="O121" s="164"/>
      <c r="P121" s="164"/>
      <c r="Q121" s="164"/>
      <c r="R121" s="164"/>
      <c r="S121" s="164"/>
      <c r="T121" s="164"/>
      <c r="U121" s="164"/>
      <c r="V121" s="164"/>
      <c r="W121" s="1"/>
      <c r="X121" s="1"/>
      <c r="Y121" s="1"/>
      <c r="Z121" s="1"/>
      <c r="AA121" s="1"/>
      <c r="AB121" s="1"/>
      <c r="AC121" s="1"/>
      <c r="AD121" s="1"/>
      <c r="AE121" s="1"/>
      <c r="AF121" s="1"/>
      <c r="AG121" s="1"/>
      <c r="AH121" s="1"/>
      <c r="AI121" s="1"/>
      <c r="AJ121" s="1"/>
      <c r="AK121" s="1"/>
      <c r="AL121" s="1"/>
      <c r="AM121" s="1"/>
      <c r="AN121" s="1"/>
      <c r="AO121" s="1"/>
      <c r="AP121" s="1"/>
      <c r="AQ121" s="1"/>
      <c r="AR121" s="1"/>
    </row>
    <row r="122" spans="3:44" ht="31" customHeight="1">
      <c r="C122" s="96"/>
      <c r="D122" s="962" t="s">
        <v>234</v>
      </c>
      <c r="E122" s="963"/>
      <c r="F122" s="963"/>
      <c r="G122" s="963"/>
      <c r="H122" s="963"/>
      <c r="I122" s="963"/>
      <c r="J122" s="963"/>
      <c r="K122" s="963"/>
      <c r="L122" s="963"/>
      <c r="M122" s="963"/>
      <c r="N122" s="963"/>
      <c r="O122" s="963"/>
      <c r="P122" s="963"/>
      <c r="Q122" s="963"/>
      <c r="R122" s="963"/>
      <c r="S122" s="963"/>
      <c r="T122" s="963"/>
      <c r="U122" s="963"/>
      <c r="V122" s="964"/>
      <c r="X122" s="974" t="s">
        <v>79</v>
      </c>
      <c r="Y122" s="975"/>
      <c r="Z122" s="975"/>
      <c r="AA122" s="975"/>
      <c r="AB122" s="975"/>
      <c r="AC122" s="975"/>
      <c r="AD122" s="976"/>
      <c r="AE122" s="977" t="s">
        <v>76</v>
      </c>
      <c r="AF122" s="975"/>
      <c r="AG122" s="975"/>
      <c r="AH122" s="975"/>
      <c r="AI122" s="975"/>
      <c r="AJ122" s="975"/>
      <c r="AK122" s="976"/>
      <c r="AL122" s="977" t="s">
        <v>77</v>
      </c>
      <c r="AM122" s="975"/>
      <c r="AN122" s="975"/>
      <c r="AO122" s="975"/>
      <c r="AP122" s="975"/>
      <c r="AQ122" s="975"/>
      <c r="AR122" s="976"/>
    </row>
    <row r="123" spans="3:44" ht="18" customHeight="1">
      <c r="C123" s="96"/>
      <c r="D123" s="947" t="s">
        <v>220</v>
      </c>
      <c r="E123" s="1015"/>
      <c r="F123" s="1015"/>
      <c r="G123" s="1015"/>
      <c r="H123" s="1015"/>
      <c r="I123" s="1015"/>
      <c r="J123" s="1015"/>
      <c r="K123" s="1015"/>
      <c r="L123" s="1015"/>
      <c r="M123" s="1015"/>
      <c r="N123" s="1015"/>
      <c r="O123" s="1015"/>
      <c r="P123" s="1015"/>
      <c r="Q123" s="1015"/>
      <c r="R123" s="1015"/>
      <c r="S123" s="1015"/>
      <c r="T123" s="1015"/>
      <c r="U123" s="1015"/>
      <c r="V123" s="1016"/>
      <c r="W123" s="99"/>
      <c r="X123" s="996"/>
      <c r="Y123" s="997"/>
      <c r="Z123" s="997"/>
      <c r="AA123" s="997"/>
      <c r="AB123" s="997"/>
      <c r="AC123" s="997"/>
      <c r="AD123" s="1011"/>
      <c r="AE123" s="1012"/>
      <c r="AF123" s="999"/>
      <c r="AG123" s="999"/>
      <c r="AH123" s="999"/>
      <c r="AI123" s="999"/>
      <c r="AJ123" s="999"/>
      <c r="AK123" s="1000"/>
      <c r="AL123" s="1005"/>
      <c r="AM123" s="999"/>
      <c r="AN123" s="999"/>
      <c r="AO123" s="999"/>
      <c r="AP123" s="999"/>
      <c r="AQ123" s="999"/>
      <c r="AR123" s="1006"/>
    </row>
    <row r="124" spans="3:44" ht="18" customHeight="1">
      <c r="C124" s="96"/>
      <c r="D124" s="962" t="s">
        <v>223</v>
      </c>
      <c r="E124" s="963"/>
      <c r="F124" s="963"/>
      <c r="G124" s="963"/>
      <c r="H124" s="963"/>
      <c r="I124" s="963"/>
      <c r="J124" s="963"/>
      <c r="K124" s="963"/>
      <c r="L124" s="963"/>
      <c r="M124" s="963"/>
      <c r="N124" s="963"/>
      <c r="O124" s="963"/>
      <c r="P124" s="963"/>
      <c r="Q124" s="963"/>
      <c r="R124" s="963"/>
      <c r="S124" s="963"/>
      <c r="T124" s="963"/>
      <c r="U124" s="963"/>
      <c r="V124" s="964"/>
      <c r="W124" s="99"/>
      <c r="X124" s="996"/>
      <c r="Y124" s="997"/>
      <c r="Z124" s="997"/>
      <c r="AA124" s="997"/>
      <c r="AB124" s="997"/>
      <c r="AC124" s="997"/>
      <c r="AD124" s="1011"/>
      <c r="AE124" s="1013"/>
      <c r="AF124" s="1001"/>
      <c r="AG124" s="1001"/>
      <c r="AH124" s="1001"/>
      <c r="AI124" s="1001"/>
      <c r="AJ124" s="1001"/>
      <c r="AK124" s="1002"/>
      <c r="AL124" s="1007"/>
      <c r="AM124" s="1001"/>
      <c r="AN124" s="1001"/>
      <c r="AO124" s="1001"/>
      <c r="AP124" s="1001"/>
      <c r="AQ124" s="1001"/>
      <c r="AR124" s="1008"/>
    </row>
    <row r="125" spans="3:44" ht="18" customHeight="1">
      <c r="C125" s="96"/>
      <c r="D125" s="979" t="s">
        <v>214</v>
      </c>
      <c r="E125" s="980"/>
      <c r="F125" s="980"/>
      <c r="G125" s="980"/>
      <c r="H125" s="980"/>
      <c r="I125" s="980"/>
      <c r="J125" s="980"/>
      <c r="K125" s="980"/>
      <c r="L125" s="980"/>
      <c r="M125" s="980"/>
      <c r="N125" s="980"/>
      <c r="O125" s="980"/>
      <c r="P125" s="980"/>
      <c r="Q125" s="980"/>
      <c r="R125" s="980"/>
      <c r="S125" s="980"/>
      <c r="T125" s="980"/>
      <c r="U125" s="980"/>
      <c r="V125" s="981"/>
      <c r="W125" s="99"/>
      <c r="X125" s="996"/>
      <c r="Y125" s="997"/>
      <c r="Z125" s="997"/>
      <c r="AA125" s="997"/>
      <c r="AB125" s="997"/>
      <c r="AC125" s="997"/>
      <c r="AD125" s="1011"/>
      <c r="AE125" s="1013"/>
      <c r="AF125" s="1001"/>
      <c r="AG125" s="1001"/>
      <c r="AH125" s="1001"/>
      <c r="AI125" s="1001"/>
      <c r="AJ125" s="1001"/>
      <c r="AK125" s="1002"/>
      <c r="AL125" s="1007"/>
      <c r="AM125" s="1001"/>
      <c r="AN125" s="1001"/>
      <c r="AO125" s="1001"/>
      <c r="AP125" s="1001"/>
      <c r="AQ125" s="1001"/>
      <c r="AR125" s="1008"/>
    </row>
    <row r="126" spans="3:44" ht="18" customHeight="1">
      <c r="C126" s="96"/>
      <c r="D126" s="982"/>
      <c r="E126" s="983"/>
      <c r="F126" s="983"/>
      <c r="G126" s="983"/>
      <c r="H126" s="983"/>
      <c r="I126" s="983"/>
      <c r="J126" s="983"/>
      <c r="K126" s="983"/>
      <c r="L126" s="983"/>
      <c r="M126" s="983"/>
      <c r="N126" s="983"/>
      <c r="O126" s="983"/>
      <c r="P126" s="983"/>
      <c r="Q126" s="983"/>
      <c r="R126" s="983"/>
      <c r="S126" s="983"/>
      <c r="T126" s="983"/>
      <c r="U126" s="983"/>
      <c r="V126" s="984"/>
      <c r="W126" s="99"/>
      <c r="X126" s="996"/>
      <c r="Y126" s="997"/>
      <c r="Z126" s="997"/>
      <c r="AA126" s="997"/>
      <c r="AB126" s="997"/>
      <c r="AC126" s="997"/>
      <c r="AD126" s="1011"/>
      <c r="AE126" s="1014"/>
      <c r="AF126" s="1003"/>
      <c r="AG126" s="1003"/>
      <c r="AH126" s="1003"/>
      <c r="AI126" s="1003"/>
      <c r="AJ126" s="1003"/>
      <c r="AK126" s="1004"/>
      <c r="AL126" s="1009"/>
      <c r="AM126" s="1003"/>
      <c r="AN126" s="1003"/>
      <c r="AO126" s="1003"/>
      <c r="AP126" s="1003"/>
      <c r="AQ126" s="1003"/>
      <c r="AR126" s="1010"/>
    </row>
    <row r="127" spans="3:44" ht="15" customHeight="1">
      <c r="C127" s="100"/>
      <c r="D127" s="101"/>
      <c r="E127" s="102"/>
      <c r="F127" s="102"/>
      <c r="G127" s="102"/>
      <c r="H127" s="97"/>
      <c r="I127" s="101"/>
      <c r="J127" s="97"/>
      <c r="K127" s="97"/>
      <c r="L127" s="97"/>
      <c r="M127" s="98"/>
      <c r="N127" s="101"/>
      <c r="O127" s="102"/>
      <c r="P127" s="102"/>
      <c r="Q127" s="102"/>
      <c r="R127" s="97"/>
      <c r="S127" s="101"/>
      <c r="T127" s="97"/>
      <c r="U127" s="97"/>
      <c r="V127" s="97"/>
      <c r="W127" s="542"/>
      <c r="X127" s="543"/>
      <c r="Y127" s="543"/>
      <c r="Z127" s="543"/>
      <c r="AA127" s="543"/>
      <c r="AB127" s="143"/>
      <c r="AC127" s="143"/>
      <c r="AD127" s="143"/>
      <c r="AE127" s="143"/>
      <c r="AF127" s="143"/>
      <c r="AG127" s="143"/>
      <c r="AH127" s="143"/>
      <c r="AI127" s="143"/>
      <c r="AJ127" s="143"/>
      <c r="AK127" s="143"/>
      <c r="AL127" s="143"/>
      <c r="AM127" s="143"/>
      <c r="AN127" s="143"/>
      <c r="AO127" s="143"/>
      <c r="AP127" s="143"/>
      <c r="AQ127" s="143"/>
      <c r="AR127" s="143"/>
    </row>
    <row r="128" spans="1:44" ht="15" customHeight="1">
      <c r="A128" s="582" t="s">
        <v>13</v>
      </c>
      <c r="D128" s="383"/>
      <c r="E128" s="384"/>
      <c r="F128" s="385"/>
      <c r="G128" s="384"/>
      <c r="H128" s="384"/>
      <c r="I128" s="385"/>
      <c r="J128" s="384"/>
      <c r="K128" s="384"/>
      <c r="L128" s="386"/>
      <c r="M128" s="103"/>
      <c r="N128" s="165"/>
      <c r="O128" s="166"/>
      <c r="P128" s="167"/>
      <c r="Q128" s="166"/>
      <c r="R128" s="166"/>
      <c r="S128" s="167"/>
      <c r="T128" s="166"/>
      <c r="U128" s="166"/>
      <c r="V128" s="168"/>
      <c r="W128" s="99"/>
      <c r="X128" s="985" t="s">
        <v>78</v>
      </c>
      <c r="Y128" s="986"/>
      <c r="Z128" s="986"/>
      <c r="AA128" s="986"/>
      <c r="AB128" s="986"/>
      <c r="AC128" s="986"/>
      <c r="AD128" s="986"/>
      <c r="AE128" s="986"/>
      <c r="AF128" s="986"/>
      <c r="AG128" s="986"/>
      <c r="AH128" s="986"/>
      <c r="AI128" s="986"/>
      <c r="AJ128" s="986"/>
      <c r="AK128" s="986"/>
      <c r="AL128" s="986"/>
      <c r="AM128" s="986"/>
      <c r="AN128" s="986"/>
      <c r="AO128" s="986"/>
      <c r="AP128" s="986"/>
      <c r="AQ128" s="986"/>
      <c r="AR128" s="987"/>
    </row>
    <row r="129" spans="1:44" ht="15" customHeight="1">
      <c r="A129" s="538"/>
      <c r="D129" s="387"/>
      <c r="E129" s="388"/>
      <c r="F129" s="389"/>
      <c r="G129" s="388"/>
      <c r="H129" s="390"/>
      <c r="I129" s="391"/>
      <c r="J129" s="390"/>
      <c r="K129" s="390"/>
      <c r="L129" s="392"/>
      <c r="M129" s="108"/>
      <c r="N129" s="169"/>
      <c r="O129" s="104"/>
      <c r="P129" s="105"/>
      <c r="Q129" s="104"/>
      <c r="R129" s="106"/>
      <c r="S129" s="107"/>
      <c r="T129" s="106"/>
      <c r="U129" s="106"/>
      <c r="V129" s="170"/>
      <c r="W129" s="542"/>
      <c r="X129" s="965" t="s">
        <v>219</v>
      </c>
      <c r="Y129" s="966"/>
      <c r="Z129" s="966"/>
      <c r="AA129" s="966"/>
      <c r="AB129" s="966"/>
      <c r="AC129" s="966"/>
      <c r="AD129" s="966"/>
      <c r="AE129" s="966"/>
      <c r="AF129" s="966"/>
      <c r="AG129" s="966"/>
      <c r="AH129" s="966"/>
      <c r="AI129" s="966"/>
      <c r="AJ129" s="966"/>
      <c r="AK129" s="966"/>
      <c r="AL129" s="966"/>
      <c r="AM129" s="966"/>
      <c r="AN129" s="966"/>
      <c r="AO129" s="966"/>
      <c r="AP129" s="966"/>
      <c r="AQ129" s="966"/>
      <c r="AR129" s="967"/>
    </row>
    <row r="130" spans="1:44" ht="15" customHeight="1">
      <c r="A130" s="538"/>
      <c r="D130" s="393"/>
      <c r="E130" s="394"/>
      <c r="F130" s="395"/>
      <c r="G130" s="396"/>
      <c r="H130" s="396"/>
      <c r="I130" s="397"/>
      <c r="J130" s="394"/>
      <c r="K130" s="396"/>
      <c r="L130" s="398"/>
      <c r="M130" s="113"/>
      <c r="N130" s="171"/>
      <c r="O130" s="109"/>
      <c r="P130" s="110"/>
      <c r="Q130" s="111"/>
      <c r="R130" s="111"/>
      <c r="S130" s="112"/>
      <c r="T130" s="109"/>
      <c r="U130" s="111"/>
      <c r="V130" s="172"/>
      <c r="W130" s="542"/>
      <c r="X130" s="968"/>
      <c r="Y130" s="969"/>
      <c r="Z130" s="969"/>
      <c r="AA130" s="969"/>
      <c r="AB130" s="969"/>
      <c r="AC130" s="969"/>
      <c r="AD130" s="969"/>
      <c r="AE130" s="969"/>
      <c r="AF130" s="969"/>
      <c r="AG130" s="969"/>
      <c r="AH130" s="969"/>
      <c r="AI130" s="969"/>
      <c r="AJ130" s="969"/>
      <c r="AK130" s="969"/>
      <c r="AL130" s="969"/>
      <c r="AM130" s="969"/>
      <c r="AN130" s="969"/>
      <c r="AO130" s="969"/>
      <c r="AP130" s="969"/>
      <c r="AQ130" s="969"/>
      <c r="AR130" s="970"/>
    </row>
    <row r="131" spans="1:44" ht="15" customHeight="1">
      <c r="A131" s="538"/>
      <c r="D131" s="171"/>
      <c r="E131" s="109"/>
      <c r="F131" s="110"/>
      <c r="G131" s="111"/>
      <c r="H131" s="111"/>
      <c r="I131" s="112"/>
      <c r="J131" s="109"/>
      <c r="K131" s="111"/>
      <c r="L131" s="172"/>
      <c r="M131" s="113"/>
      <c r="N131" s="171"/>
      <c r="O131" s="109"/>
      <c r="P131" s="110"/>
      <c r="Q131" s="111"/>
      <c r="R131" s="111"/>
      <c r="S131" s="112"/>
      <c r="T131" s="109"/>
      <c r="U131" s="111"/>
      <c r="V131" s="172"/>
      <c r="W131" s="542"/>
      <c r="X131" s="968"/>
      <c r="Y131" s="969"/>
      <c r="Z131" s="969"/>
      <c r="AA131" s="969"/>
      <c r="AB131" s="969"/>
      <c r="AC131" s="969"/>
      <c r="AD131" s="969"/>
      <c r="AE131" s="969"/>
      <c r="AF131" s="969"/>
      <c r="AG131" s="969"/>
      <c r="AH131" s="969"/>
      <c r="AI131" s="969"/>
      <c r="AJ131" s="969"/>
      <c r="AK131" s="969"/>
      <c r="AL131" s="969"/>
      <c r="AM131" s="969"/>
      <c r="AN131" s="969"/>
      <c r="AO131" s="969"/>
      <c r="AP131" s="969"/>
      <c r="AQ131" s="969"/>
      <c r="AR131" s="970"/>
    </row>
    <row r="132" spans="1:44" ht="15" customHeight="1">
      <c r="A132" s="538"/>
      <c r="D132" s="171"/>
      <c r="E132" s="109"/>
      <c r="F132" s="110"/>
      <c r="G132" s="111"/>
      <c r="H132" s="111"/>
      <c r="I132" s="112"/>
      <c r="J132" s="109"/>
      <c r="K132" s="111"/>
      <c r="L132" s="172"/>
      <c r="M132" s="113"/>
      <c r="N132" s="171"/>
      <c r="O132" s="109"/>
      <c r="P132" s="110"/>
      <c r="Q132" s="111"/>
      <c r="R132" s="111"/>
      <c r="S132" s="112"/>
      <c r="T132" s="109"/>
      <c r="U132" s="111"/>
      <c r="V132" s="172"/>
      <c r="W132" s="542"/>
      <c r="X132" s="968"/>
      <c r="Y132" s="969"/>
      <c r="Z132" s="969"/>
      <c r="AA132" s="969"/>
      <c r="AB132" s="969"/>
      <c r="AC132" s="969"/>
      <c r="AD132" s="969"/>
      <c r="AE132" s="969"/>
      <c r="AF132" s="969"/>
      <c r="AG132" s="969"/>
      <c r="AH132" s="969"/>
      <c r="AI132" s="969"/>
      <c r="AJ132" s="969"/>
      <c r="AK132" s="969"/>
      <c r="AL132" s="969"/>
      <c r="AM132" s="969"/>
      <c r="AN132" s="969"/>
      <c r="AO132" s="969"/>
      <c r="AP132" s="969"/>
      <c r="AQ132" s="969"/>
      <c r="AR132" s="970"/>
    </row>
    <row r="133" spans="1:44" ht="15" customHeight="1">
      <c r="A133" s="538"/>
      <c r="D133" s="171"/>
      <c r="E133" s="109"/>
      <c r="F133" s="110"/>
      <c r="G133" s="111"/>
      <c r="H133" s="111"/>
      <c r="I133" s="112"/>
      <c r="J133" s="109"/>
      <c r="K133" s="111"/>
      <c r="L133" s="172"/>
      <c r="M133" s="113"/>
      <c r="N133" s="171"/>
      <c r="O133" s="109"/>
      <c r="P133" s="110"/>
      <c r="Q133" s="111"/>
      <c r="R133" s="111"/>
      <c r="S133" s="112"/>
      <c r="T133" s="109"/>
      <c r="U133" s="111"/>
      <c r="V133" s="172"/>
      <c r="W133" s="542"/>
      <c r="X133" s="971"/>
      <c r="Y133" s="972"/>
      <c r="Z133" s="972"/>
      <c r="AA133" s="972"/>
      <c r="AB133" s="972"/>
      <c r="AC133" s="972"/>
      <c r="AD133" s="972"/>
      <c r="AE133" s="972"/>
      <c r="AF133" s="972"/>
      <c r="AG133" s="972"/>
      <c r="AH133" s="972"/>
      <c r="AI133" s="972"/>
      <c r="AJ133" s="972"/>
      <c r="AK133" s="972"/>
      <c r="AL133" s="972"/>
      <c r="AM133" s="972"/>
      <c r="AN133" s="972"/>
      <c r="AO133" s="972"/>
      <c r="AP133" s="972"/>
      <c r="AQ133" s="972"/>
      <c r="AR133" s="973"/>
    </row>
    <row r="134" spans="1:44" ht="15" customHeight="1">
      <c r="A134" s="538"/>
      <c r="D134" s="171"/>
      <c r="E134" s="109"/>
      <c r="F134" s="110"/>
      <c r="G134" s="111"/>
      <c r="H134" s="111"/>
      <c r="I134" s="112"/>
      <c r="J134" s="109"/>
      <c r="K134" s="111"/>
      <c r="L134" s="172"/>
      <c r="M134" s="113"/>
      <c r="N134" s="171"/>
      <c r="O134" s="109"/>
      <c r="P134" s="110"/>
      <c r="Q134" s="111"/>
      <c r="R134" s="111"/>
      <c r="S134" s="112"/>
      <c r="T134" s="109"/>
      <c r="U134" s="111"/>
      <c r="V134" s="172"/>
      <c r="W134" s="542"/>
      <c r="X134" s="979" t="s">
        <v>218</v>
      </c>
      <c r="Y134" s="980"/>
      <c r="Z134" s="980"/>
      <c r="AA134" s="980"/>
      <c r="AB134" s="980"/>
      <c r="AC134" s="980"/>
      <c r="AD134" s="980"/>
      <c r="AE134" s="980"/>
      <c r="AF134" s="980"/>
      <c r="AG134" s="980"/>
      <c r="AH134" s="980"/>
      <c r="AI134" s="980"/>
      <c r="AJ134" s="980"/>
      <c r="AK134" s="980"/>
      <c r="AL134" s="980"/>
      <c r="AM134" s="980"/>
      <c r="AN134" s="980"/>
      <c r="AO134" s="980"/>
      <c r="AP134" s="980"/>
      <c r="AQ134" s="980"/>
      <c r="AR134" s="981"/>
    </row>
    <row r="135" spans="1:44" ht="15" customHeight="1">
      <c r="A135" s="538"/>
      <c r="D135" s="178"/>
      <c r="E135" s="179"/>
      <c r="F135" s="180"/>
      <c r="G135" s="180"/>
      <c r="H135" s="180"/>
      <c r="I135" s="181"/>
      <c r="J135" s="181"/>
      <c r="K135" s="182"/>
      <c r="L135" s="183"/>
      <c r="M135" s="113"/>
      <c r="N135" s="178"/>
      <c r="O135" s="179"/>
      <c r="P135" s="180"/>
      <c r="Q135" s="180"/>
      <c r="R135" s="180"/>
      <c r="S135" s="181"/>
      <c r="T135" s="181"/>
      <c r="U135" s="182"/>
      <c r="V135" s="183"/>
      <c r="W135" s="542"/>
      <c r="X135" s="988"/>
      <c r="Y135" s="989"/>
      <c r="Z135" s="989"/>
      <c r="AA135" s="989"/>
      <c r="AB135" s="989"/>
      <c r="AC135" s="989"/>
      <c r="AD135" s="989"/>
      <c r="AE135" s="989"/>
      <c r="AF135" s="989"/>
      <c r="AG135" s="989"/>
      <c r="AH135" s="989"/>
      <c r="AI135" s="989"/>
      <c r="AJ135" s="989"/>
      <c r="AK135" s="989"/>
      <c r="AL135" s="989"/>
      <c r="AM135" s="989"/>
      <c r="AN135" s="989"/>
      <c r="AO135" s="989"/>
      <c r="AP135" s="989"/>
      <c r="AQ135" s="989"/>
      <c r="AR135" s="990"/>
    </row>
    <row r="136" spans="1:44" ht="15" customHeight="1">
      <c r="A136" s="538"/>
      <c r="D136" s="171"/>
      <c r="E136" s="109"/>
      <c r="F136" s="114"/>
      <c r="G136" s="114"/>
      <c r="H136" s="114"/>
      <c r="I136" s="115"/>
      <c r="J136" s="115"/>
      <c r="K136" s="111"/>
      <c r="L136" s="172"/>
      <c r="M136" s="113"/>
      <c r="N136" s="171"/>
      <c r="O136" s="109"/>
      <c r="P136" s="114"/>
      <c r="Q136" s="114"/>
      <c r="R136" s="114"/>
      <c r="S136" s="115"/>
      <c r="T136" s="115"/>
      <c r="U136" s="111"/>
      <c r="V136" s="172"/>
      <c r="W136" s="543"/>
      <c r="X136" s="988"/>
      <c r="Y136" s="989"/>
      <c r="Z136" s="989"/>
      <c r="AA136" s="989"/>
      <c r="AB136" s="989"/>
      <c r="AC136" s="989"/>
      <c r="AD136" s="989"/>
      <c r="AE136" s="989"/>
      <c r="AF136" s="989"/>
      <c r="AG136" s="989"/>
      <c r="AH136" s="989"/>
      <c r="AI136" s="989"/>
      <c r="AJ136" s="989"/>
      <c r="AK136" s="989"/>
      <c r="AL136" s="989"/>
      <c r="AM136" s="989"/>
      <c r="AN136" s="989"/>
      <c r="AO136" s="989"/>
      <c r="AP136" s="989"/>
      <c r="AQ136" s="989"/>
      <c r="AR136" s="990"/>
    </row>
    <row r="137" spans="1:44" ht="15" customHeight="1">
      <c r="A137" s="538"/>
      <c r="D137" s="174"/>
      <c r="E137" s="175"/>
      <c r="F137" s="185"/>
      <c r="G137" s="185"/>
      <c r="H137" s="186"/>
      <c r="I137" s="187"/>
      <c r="J137" s="187"/>
      <c r="K137" s="176"/>
      <c r="L137" s="177"/>
      <c r="M137" s="113"/>
      <c r="N137" s="174"/>
      <c r="O137" s="175"/>
      <c r="P137" s="185"/>
      <c r="Q137" s="185"/>
      <c r="R137" s="186"/>
      <c r="S137" s="187"/>
      <c r="T137" s="187"/>
      <c r="U137" s="176"/>
      <c r="V137" s="177"/>
      <c r="W137" s="142"/>
      <c r="X137" s="988"/>
      <c r="Y137" s="989"/>
      <c r="Z137" s="989"/>
      <c r="AA137" s="989"/>
      <c r="AB137" s="989"/>
      <c r="AC137" s="989"/>
      <c r="AD137" s="989"/>
      <c r="AE137" s="989"/>
      <c r="AF137" s="989"/>
      <c r="AG137" s="989"/>
      <c r="AH137" s="989"/>
      <c r="AI137" s="989"/>
      <c r="AJ137" s="989"/>
      <c r="AK137" s="989"/>
      <c r="AL137" s="989"/>
      <c r="AM137" s="989"/>
      <c r="AN137" s="989"/>
      <c r="AO137" s="989"/>
      <c r="AP137" s="989"/>
      <c r="AQ137" s="989"/>
      <c r="AR137" s="990"/>
    </row>
    <row r="138" spans="1:44" ht="15" customHeight="1">
      <c r="A138" s="538"/>
      <c r="D138" s="184"/>
      <c r="E138" s="106"/>
      <c r="F138" s="97"/>
      <c r="G138" s="97"/>
      <c r="H138" s="97"/>
      <c r="J138" s="115"/>
      <c r="K138" s="106"/>
      <c r="L138" s="173"/>
      <c r="M138" s="113"/>
      <c r="N138" s="184"/>
      <c r="O138" s="106"/>
      <c r="P138" s="97"/>
      <c r="Q138" s="97"/>
      <c r="R138" s="97"/>
      <c r="S138" s="115"/>
      <c r="T138" s="115"/>
      <c r="U138" s="106"/>
      <c r="V138" s="173"/>
      <c r="W138" s="117"/>
      <c r="X138" s="991"/>
      <c r="Y138" s="992"/>
      <c r="Z138" s="992"/>
      <c r="AA138" s="992"/>
      <c r="AB138" s="992"/>
      <c r="AC138" s="992"/>
      <c r="AD138" s="992"/>
      <c r="AE138" s="992"/>
      <c r="AF138" s="992"/>
      <c r="AG138" s="992"/>
      <c r="AH138" s="992"/>
      <c r="AI138" s="992"/>
      <c r="AJ138" s="992"/>
      <c r="AK138" s="992"/>
      <c r="AL138" s="992"/>
      <c r="AM138" s="992"/>
      <c r="AN138" s="992"/>
      <c r="AO138" s="992"/>
      <c r="AP138" s="992"/>
      <c r="AQ138" s="992"/>
      <c r="AR138" s="993"/>
    </row>
    <row r="139" spans="1:44" ht="15" customHeight="1">
      <c r="A139" s="538"/>
      <c r="D139" s="169"/>
      <c r="E139" s="104"/>
      <c r="F139" s="104"/>
      <c r="G139" s="104"/>
      <c r="H139" s="106"/>
      <c r="I139" s="118"/>
      <c r="J139" s="106"/>
      <c r="K139" s="106"/>
      <c r="L139" s="173"/>
      <c r="M139" s="113"/>
      <c r="N139" s="169"/>
      <c r="O139" s="104"/>
      <c r="P139" s="104"/>
      <c r="Q139" s="104"/>
      <c r="R139" s="106"/>
      <c r="S139" s="118"/>
      <c r="T139" s="106"/>
      <c r="U139" s="106"/>
      <c r="V139" s="173"/>
      <c r="W139" s="542"/>
      <c r="X139" s="979" t="s">
        <v>229</v>
      </c>
      <c r="Y139" s="980"/>
      <c r="Z139" s="980"/>
      <c r="AA139" s="980"/>
      <c r="AB139" s="980"/>
      <c r="AC139" s="980"/>
      <c r="AD139" s="980"/>
      <c r="AE139" s="980"/>
      <c r="AF139" s="980"/>
      <c r="AG139" s="980"/>
      <c r="AH139" s="980"/>
      <c r="AI139" s="980"/>
      <c r="AJ139" s="980"/>
      <c r="AK139" s="980"/>
      <c r="AL139" s="980"/>
      <c r="AM139" s="980"/>
      <c r="AN139" s="980"/>
      <c r="AO139" s="980"/>
      <c r="AP139" s="980"/>
      <c r="AQ139" s="980"/>
      <c r="AR139" s="981"/>
    </row>
    <row r="140" spans="1:44" ht="15" customHeight="1">
      <c r="A140" s="538"/>
      <c r="D140" s="174"/>
      <c r="E140" s="175"/>
      <c r="F140" s="176"/>
      <c r="G140" s="176"/>
      <c r="H140" s="176"/>
      <c r="I140" s="175"/>
      <c r="J140" s="175"/>
      <c r="K140" s="176"/>
      <c r="L140" s="177"/>
      <c r="M140" s="113"/>
      <c r="N140" s="174"/>
      <c r="O140" s="175"/>
      <c r="P140" s="176"/>
      <c r="Q140" s="176"/>
      <c r="R140" s="176"/>
      <c r="S140" s="175"/>
      <c r="T140" s="175"/>
      <c r="U140" s="176"/>
      <c r="V140" s="177"/>
      <c r="W140" s="142"/>
      <c r="X140" s="988"/>
      <c r="Y140" s="989"/>
      <c r="Z140" s="989"/>
      <c r="AA140" s="989"/>
      <c r="AB140" s="989"/>
      <c r="AC140" s="989"/>
      <c r="AD140" s="989"/>
      <c r="AE140" s="989"/>
      <c r="AF140" s="989"/>
      <c r="AG140" s="989"/>
      <c r="AH140" s="989"/>
      <c r="AI140" s="989"/>
      <c r="AJ140" s="989"/>
      <c r="AK140" s="989"/>
      <c r="AL140" s="989"/>
      <c r="AM140" s="989"/>
      <c r="AN140" s="989"/>
      <c r="AO140" s="989"/>
      <c r="AP140" s="989"/>
      <c r="AQ140" s="989"/>
      <c r="AR140" s="990"/>
    </row>
    <row r="141" spans="1:44" ht="15" customHeight="1">
      <c r="A141" s="538"/>
      <c r="D141" s="171"/>
      <c r="E141" s="109"/>
      <c r="F141" s="111"/>
      <c r="G141" s="111"/>
      <c r="H141" s="111"/>
      <c r="I141" s="109"/>
      <c r="J141" s="109"/>
      <c r="K141" s="111"/>
      <c r="L141" s="172"/>
      <c r="M141" s="113"/>
      <c r="N141" s="171"/>
      <c r="O141" s="109"/>
      <c r="P141" s="111"/>
      <c r="Q141" s="111"/>
      <c r="R141" s="111"/>
      <c r="S141" s="109"/>
      <c r="T141" s="109"/>
      <c r="U141" s="111"/>
      <c r="V141" s="172"/>
      <c r="W141" s="117"/>
      <c r="X141" s="988"/>
      <c r="Y141" s="989"/>
      <c r="Z141" s="989"/>
      <c r="AA141" s="989"/>
      <c r="AB141" s="989"/>
      <c r="AC141" s="989"/>
      <c r="AD141" s="989"/>
      <c r="AE141" s="989"/>
      <c r="AF141" s="989"/>
      <c r="AG141" s="989"/>
      <c r="AH141" s="989"/>
      <c r="AI141" s="989"/>
      <c r="AJ141" s="989"/>
      <c r="AK141" s="989"/>
      <c r="AL141" s="989"/>
      <c r="AM141" s="989"/>
      <c r="AN141" s="989"/>
      <c r="AO141" s="989"/>
      <c r="AP141" s="989"/>
      <c r="AQ141" s="989"/>
      <c r="AR141" s="990"/>
    </row>
    <row r="142" spans="1:44" ht="15" customHeight="1">
      <c r="A142" s="538"/>
      <c r="D142" s="171"/>
      <c r="E142" s="109"/>
      <c r="F142" s="111"/>
      <c r="G142" s="111"/>
      <c r="H142" s="111"/>
      <c r="I142" s="109"/>
      <c r="J142" s="109"/>
      <c r="K142" s="111"/>
      <c r="L142" s="172"/>
      <c r="M142" s="113"/>
      <c r="N142" s="171"/>
      <c r="O142" s="109"/>
      <c r="P142" s="111"/>
      <c r="Q142" s="111"/>
      <c r="R142" s="111"/>
      <c r="S142" s="109"/>
      <c r="T142" s="109"/>
      <c r="U142" s="111"/>
      <c r="V142" s="172"/>
      <c r="W142" s="542"/>
      <c r="X142" s="988"/>
      <c r="Y142" s="989"/>
      <c r="Z142" s="989"/>
      <c r="AA142" s="989"/>
      <c r="AB142" s="989"/>
      <c r="AC142" s="989"/>
      <c r="AD142" s="989"/>
      <c r="AE142" s="989"/>
      <c r="AF142" s="989"/>
      <c r="AG142" s="989"/>
      <c r="AH142" s="989"/>
      <c r="AI142" s="989"/>
      <c r="AJ142" s="989"/>
      <c r="AK142" s="989"/>
      <c r="AL142" s="989"/>
      <c r="AM142" s="989"/>
      <c r="AN142" s="989"/>
      <c r="AO142" s="989"/>
      <c r="AP142" s="989"/>
      <c r="AQ142" s="989"/>
      <c r="AR142" s="990"/>
    </row>
    <row r="143" spans="1:44" ht="15" customHeight="1">
      <c r="A143" s="538"/>
      <c r="D143" s="171"/>
      <c r="E143" s="109"/>
      <c r="F143" s="111"/>
      <c r="G143" s="111"/>
      <c r="H143" s="111"/>
      <c r="I143" s="109"/>
      <c r="J143" s="109"/>
      <c r="K143" s="111"/>
      <c r="L143" s="172"/>
      <c r="M143" s="113"/>
      <c r="N143" s="171"/>
      <c r="O143" s="109"/>
      <c r="P143" s="111"/>
      <c r="Q143" s="111"/>
      <c r="R143" s="111"/>
      <c r="S143" s="109"/>
      <c r="T143" s="109"/>
      <c r="U143" s="111"/>
      <c r="V143" s="172"/>
      <c r="W143" s="142"/>
      <c r="X143" s="991"/>
      <c r="Y143" s="992"/>
      <c r="Z143" s="992"/>
      <c r="AA143" s="992"/>
      <c r="AB143" s="992"/>
      <c r="AC143" s="992"/>
      <c r="AD143" s="992"/>
      <c r="AE143" s="992"/>
      <c r="AF143" s="992"/>
      <c r="AG143" s="992"/>
      <c r="AH143" s="992"/>
      <c r="AI143" s="992"/>
      <c r="AJ143" s="992"/>
      <c r="AK143" s="992"/>
      <c r="AL143" s="992"/>
      <c r="AM143" s="992"/>
      <c r="AN143" s="992"/>
      <c r="AO143" s="992"/>
      <c r="AP143" s="992"/>
      <c r="AQ143" s="992"/>
      <c r="AR143" s="993"/>
    </row>
    <row r="144" spans="1:44" ht="15" customHeight="1">
      <c r="A144" s="538"/>
      <c r="D144" s="171"/>
      <c r="E144" s="109"/>
      <c r="F144" s="111"/>
      <c r="G144" s="111"/>
      <c r="H144" s="111"/>
      <c r="I144" s="109"/>
      <c r="J144" s="109"/>
      <c r="K144" s="111"/>
      <c r="L144" s="172"/>
      <c r="M144" s="108"/>
      <c r="N144" s="171"/>
      <c r="O144" s="109"/>
      <c r="P144" s="111"/>
      <c r="Q144" s="111"/>
      <c r="R144" s="111"/>
      <c r="S144" s="109"/>
      <c r="T144" s="109"/>
      <c r="U144" s="111"/>
      <c r="V144" s="172"/>
      <c r="W144" s="142"/>
      <c r="X144" s="965" t="s">
        <v>215</v>
      </c>
      <c r="Y144" s="966"/>
      <c r="Z144" s="966"/>
      <c r="AA144" s="966"/>
      <c r="AB144" s="966"/>
      <c r="AC144" s="966"/>
      <c r="AD144" s="966"/>
      <c r="AE144" s="966"/>
      <c r="AF144" s="966"/>
      <c r="AG144" s="966"/>
      <c r="AH144" s="966"/>
      <c r="AI144" s="966"/>
      <c r="AJ144" s="966"/>
      <c r="AK144" s="966"/>
      <c r="AL144" s="966"/>
      <c r="AM144" s="966"/>
      <c r="AN144" s="966"/>
      <c r="AO144" s="966"/>
      <c r="AP144" s="966"/>
      <c r="AQ144" s="966"/>
      <c r="AR144" s="967"/>
    </row>
    <row r="145" spans="1:44" ht="15" customHeight="1">
      <c r="A145" s="538"/>
      <c r="D145" s="171"/>
      <c r="E145" s="109"/>
      <c r="F145" s="111"/>
      <c r="G145" s="111"/>
      <c r="H145" s="111"/>
      <c r="I145" s="116"/>
      <c r="J145" s="116"/>
      <c r="K145" s="111"/>
      <c r="L145" s="172"/>
      <c r="M145" s="108"/>
      <c r="N145" s="171"/>
      <c r="O145" s="109"/>
      <c r="P145" s="111"/>
      <c r="Q145" s="111"/>
      <c r="R145" s="111"/>
      <c r="S145" s="116"/>
      <c r="T145" s="116"/>
      <c r="U145" s="111"/>
      <c r="V145" s="172"/>
      <c r="W145" s="142"/>
      <c r="X145" s="968"/>
      <c r="Y145" s="969"/>
      <c r="Z145" s="969"/>
      <c r="AA145" s="969"/>
      <c r="AB145" s="969"/>
      <c r="AC145" s="969"/>
      <c r="AD145" s="969"/>
      <c r="AE145" s="969"/>
      <c r="AF145" s="969"/>
      <c r="AG145" s="969"/>
      <c r="AH145" s="969"/>
      <c r="AI145" s="969"/>
      <c r="AJ145" s="969"/>
      <c r="AK145" s="969"/>
      <c r="AL145" s="969"/>
      <c r="AM145" s="969"/>
      <c r="AN145" s="969"/>
      <c r="AO145" s="969"/>
      <c r="AP145" s="969"/>
      <c r="AQ145" s="969"/>
      <c r="AR145" s="970"/>
    </row>
    <row r="146" spans="1:44" ht="15" customHeight="1">
      <c r="A146" s="538"/>
      <c r="D146" s="171"/>
      <c r="E146" s="109"/>
      <c r="F146" s="111"/>
      <c r="G146" s="111"/>
      <c r="H146" s="111"/>
      <c r="I146" s="116"/>
      <c r="J146" s="116"/>
      <c r="K146" s="111"/>
      <c r="L146" s="172"/>
      <c r="M146" s="113"/>
      <c r="N146" s="171"/>
      <c r="O146" s="109"/>
      <c r="P146" s="111"/>
      <c r="Q146" s="111"/>
      <c r="R146" s="111"/>
      <c r="S146" s="116"/>
      <c r="T146" s="116"/>
      <c r="U146" s="111"/>
      <c r="V146" s="172"/>
      <c r="W146" s="117"/>
      <c r="X146" s="968"/>
      <c r="Y146" s="969"/>
      <c r="Z146" s="969"/>
      <c r="AA146" s="969"/>
      <c r="AB146" s="969"/>
      <c r="AC146" s="969"/>
      <c r="AD146" s="969"/>
      <c r="AE146" s="969"/>
      <c r="AF146" s="969"/>
      <c r="AG146" s="969"/>
      <c r="AH146" s="969"/>
      <c r="AI146" s="969"/>
      <c r="AJ146" s="969"/>
      <c r="AK146" s="969"/>
      <c r="AL146" s="969"/>
      <c r="AM146" s="969"/>
      <c r="AN146" s="969"/>
      <c r="AO146" s="969"/>
      <c r="AP146" s="969"/>
      <c r="AQ146" s="969"/>
      <c r="AR146" s="970"/>
    </row>
    <row r="147" spans="1:44" ht="15" customHeight="1">
      <c r="A147" s="538"/>
      <c r="D147" s="174"/>
      <c r="E147" s="175"/>
      <c r="F147" s="176"/>
      <c r="G147" s="176"/>
      <c r="H147" s="176"/>
      <c r="I147" s="175"/>
      <c r="J147" s="175"/>
      <c r="K147" s="176"/>
      <c r="L147" s="177"/>
      <c r="M147" s="113"/>
      <c r="N147" s="174"/>
      <c r="O147" s="175"/>
      <c r="P147" s="176"/>
      <c r="Q147" s="176"/>
      <c r="R147" s="176"/>
      <c r="S147" s="175"/>
      <c r="T147" s="175"/>
      <c r="U147" s="176"/>
      <c r="V147" s="177"/>
      <c r="W147" s="542"/>
      <c r="X147" s="971"/>
      <c r="Y147" s="972"/>
      <c r="Z147" s="972"/>
      <c r="AA147" s="972"/>
      <c r="AB147" s="972"/>
      <c r="AC147" s="972"/>
      <c r="AD147" s="972"/>
      <c r="AE147" s="972"/>
      <c r="AF147" s="972"/>
      <c r="AG147" s="972"/>
      <c r="AH147" s="972"/>
      <c r="AI147" s="972"/>
      <c r="AJ147" s="972"/>
      <c r="AK147" s="972"/>
      <c r="AL147" s="972"/>
      <c r="AM147" s="972"/>
      <c r="AN147" s="972"/>
      <c r="AO147" s="972"/>
      <c r="AP147" s="972"/>
      <c r="AQ147" s="972"/>
      <c r="AR147" s="973"/>
    </row>
    <row r="148" spans="24:44" ht="15" customHeight="1">
      <c r="X148" s="965" t="s">
        <v>216</v>
      </c>
      <c r="Y148" s="966"/>
      <c r="Z148" s="966"/>
      <c r="AA148" s="966"/>
      <c r="AB148" s="966"/>
      <c r="AC148" s="966"/>
      <c r="AD148" s="966"/>
      <c r="AE148" s="966"/>
      <c r="AF148" s="966"/>
      <c r="AG148" s="966"/>
      <c r="AH148" s="966"/>
      <c r="AI148" s="966"/>
      <c r="AJ148" s="966"/>
      <c r="AK148" s="966"/>
      <c r="AL148" s="966"/>
      <c r="AM148" s="966"/>
      <c r="AN148" s="966"/>
      <c r="AO148" s="966"/>
      <c r="AP148" s="966"/>
      <c r="AQ148" s="966"/>
      <c r="AR148" s="967"/>
    </row>
    <row r="149" spans="3:44" ht="15" customHeight="1">
      <c r="C149" s="119"/>
      <c r="D149" s="119"/>
      <c r="E149" s="119"/>
      <c r="F149" s="119"/>
      <c r="G149" s="115" t="s">
        <v>205</v>
      </c>
      <c r="H149" s="119"/>
      <c r="I149" s="119"/>
      <c r="J149" s="119"/>
      <c r="K149" s="119"/>
      <c r="L149" s="119"/>
      <c r="M149" s="119"/>
      <c r="N149" s="119"/>
      <c r="O149" s="119"/>
      <c r="P149" s="119"/>
      <c r="Q149" s="119"/>
      <c r="R149" s="119"/>
      <c r="S149" s="119"/>
      <c r="T149" s="119"/>
      <c r="U149" s="119"/>
      <c r="V149" s="120"/>
      <c r="W149" s="95"/>
      <c r="X149" s="968"/>
      <c r="Y149" s="969"/>
      <c r="Z149" s="969"/>
      <c r="AA149" s="969"/>
      <c r="AB149" s="969"/>
      <c r="AC149" s="969"/>
      <c r="AD149" s="969"/>
      <c r="AE149" s="969"/>
      <c r="AF149" s="969"/>
      <c r="AG149" s="969"/>
      <c r="AH149" s="969"/>
      <c r="AI149" s="969"/>
      <c r="AJ149" s="969"/>
      <c r="AK149" s="969"/>
      <c r="AL149" s="969"/>
      <c r="AM149" s="969"/>
      <c r="AN149" s="969"/>
      <c r="AO149" s="969"/>
      <c r="AP149" s="969"/>
      <c r="AQ149" s="969"/>
      <c r="AR149" s="970"/>
    </row>
    <row r="150" spans="3:44" ht="15" customHeight="1">
      <c r="C150" s="95"/>
      <c r="D150" s="95"/>
      <c r="E150" s="95"/>
      <c r="F150" s="95"/>
      <c r="G150" s="95"/>
      <c r="H150" s="95"/>
      <c r="I150" s="95"/>
      <c r="J150" s="95"/>
      <c r="K150" s="95"/>
      <c r="L150" s="95"/>
      <c r="M150" s="95"/>
      <c r="N150" s="95"/>
      <c r="O150" s="95"/>
      <c r="P150" s="95"/>
      <c r="Q150" s="95"/>
      <c r="R150" s="95"/>
      <c r="S150" s="95"/>
      <c r="T150" s="95"/>
      <c r="U150" s="95"/>
      <c r="V150" s="121"/>
      <c r="W150" s="95"/>
      <c r="X150" s="968"/>
      <c r="Y150" s="969"/>
      <c r="Z150" s="969"/>
      <c r="AA150" s="969"/>
      <c r="AB150" s="969"/>
      <c r="AC150" s="969"/>
      <c r="AD150" s="969"/>
      <c r="AE150" s="969"/>
      <c r="AF150" s="969"/>
      <c r="AG150" s="969"/>
      <c r="AH150" s="969"/>
      <c r="AI150" s="969"/>
      <c r="AJ150" s="969"/>
      <c r="AK150" s="969"/>
      <c r="AL150" s="969"/>
      <c r="AM150" s="969"/>
      <c r="AN150" s="969"/>
      <c r="AO150" s="969"/>
      <c r="AP150" s="969"/>
      <c r="AQ150" s="969"/>
      <c r="AR150" s="970"/>
    </row>
    <row r="151" spans="3:44" ht="15" customHeight="1">
      <c r="C151" s="95"/>
      <c r="D151" s="95"/>
      <c r="E151" s="95"/>
      <c r="F151" s="95"/>
      <c r="G151" s="95"/>
      <c r="H151" s="95"/>
      <c r="I151" s="95"/>
      <c r="J151" s="95"/>
      <c r="K151" s="95"/>
      <c r="L151" s="95"/>
      <c r="M151" s="95"/>
      <c r="N151" s="95"/>
      <c r="O151" s="95"/>
      <c r="P151" s="95"/>
      <c r="Q151" s="95"/>
      <c r="R151" s="95"/>
      <c r="S151" s="95"/>
      <c r="T151" s="95"/>
      <c r="U151" s="95"/>
      <c r="V151" s="121"/>
      <c r="W151" s="95"/>
      <c r="X151" s="968"/>
      <c r="Y151" s="969"/>
      <c r="Z151" s="969"/>
      <c r="AA151" s="969"/>
      <c r="AB151" s="969"/>
      <c r="AC151" s="969"/>
      <c r="AD151" s="969"/>
      <c r="AE151" s="969"/>
      <c r="AF151" s="969"/>
      <c r="AG151" s="969"/>
      <c r="AH151" s="969"/>
      <c r="AI151" s="969"/>
      <c r="AJ151" s="969"/>
      <c r="AK151" s="969"/>
      <c r="AL151" s="969"/>
      <c r="AM151" s="969"/>
      <c r="AN151" s="969"/>
      <c r="AO151" s="969"/>
      <c r="AP151" s="969"/>
      <c r="AQ151" s="969"/>
      <c r="AR151" s="970"/>
    </row>
    <row r="152" spans="3:44" ht="15" customHeight="1">
      <c r="C152" s="122"/>
      <c r="D152" s="122"/>
      <c r="E152" s="122"/>
      <c r="F152" s="122"/>
      <c r="G152" s="122"/>
      <c r="H152" s="122"/>
      <c r="I152" s="122"/>
      <c r="J152" s="122"/>
      <c r="K152" s="122"/>
      <c r="L152" s="122"/>
      <c r="M152" s="122"/>
      <c r="N152" s="122"/>
      <c r="O152" s="122"/>
      <c r="P152" s="122"/>
      <c r="Q152" s="122"/>
      <c r="R152" s="122"/>
      <c r="S152" s="122"/>
      <c r="T152" s="122"/>
      <c r="U152" s="122"/>
      <c r="V152" s="123"/>
      <c r="W152" s="95"/>
      <c r="X152" s="971"/>
      <c r="Y152" s="972"/>
      <c r="Z152" s="972"/>
      <c r="AA152" s="972"/>
      <c r="AB152" s="972"/>
      <c r="AC152" s="972"/>
      <c r="AD152" s="972"/>
      <c r="AE152" s="972"/>
      <c r="AF152" s="972"/>
      <c r="AG152" s="972"/>
      <c r="AH152" s="972"/>
      <c r="AI152" s="972"/>
      <c r="AJ152" s="972"/>
      <c r="AK152" s="972"/>
      <c r="AL152" s="972"/>
      <c r="AM152" s="972"/>
      <c r="AN152" s="972"/>
      <c r="AO152" s="972"/>
      <c r="AP152" s="972"/>
      <c r="AQ152" s="972"/>
      <c r="AR152" s="973"/>
    </row>
    <row r="153" spans="3:44" ht="15" customHeight="1">
      <c r="C153" s="96"/>
      <c r="D153" s="188"/>
      <c r="E153" s="188"/>
      <c r="F153" s="188"/>
      <c r="G153" s="188"/>
      <c r="H153" s="188"/>
      <c r="I153" s="124"/>
      <c r="J153" s="124"/>
      <c r="K153" s="124"/>
      <c r="L153" s="124"/>
      <c r="M153" s="124"/>
      <c r="N153" s="124"/>
      <c r="O153" s="124"/>
      <c r="P153" s="124"/>
      <c r="Q153" s="96"/>
      <c r="R153" s="96"/>
      <c r="S153" s="96"/>
      <c r="T153" s="96"/>
      <c r="U153" s="96"/>
      <c r="V153" s="96"/>
      <c r="W153" s="96"/>
      <c r="X153" s="96"/>
      <c r="Y153" s="96"/>
      <c r="Z153" s="125"/>
      <c r="AA153" s="125"/>
      <c r="AB153" s="125"/>
      <c r="AC153" s="125"/>
      <c r="AD153" s="125"/>
      <c r="AE153" s="125"/>
      <c r="AF153" s="125"/>
      <c r="AG153" s="126"/>
      <c r="AH153" s="126"/>
      <c r="AI153" s="125"/>
      <c r="AJ153" s="125"/>
      <c r="AK153" s="125"/>
      <c r="AL153" s="125"/>
      <c r="AM153" s="125"/>
      <c r="AN153" s="127"/>
      <c r="AO153" s="127"/>
      <c r="AP153" s="127"/>
      <c r="AQ153" s="127"/>
      <c r="AR153" s="124"/>
    </row>
    <row r="154" spans="3:44" ht="5" customHeight="1">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row>
    <row r="155" spans="3:44" ht="22" customHeight="1">
      <c r="C155" s="1"/>
      <c r="D155" s="164"/>
      <c r="E155" s="164"/>
      <c r="F155" s="164"/>
      <c r="G155" s="164"/>
      <c r="H155" s="164"/>
      <c r="I155" s="164"/>
      <c r="J155" s="164"/>
      <c r="K155" s="164"/>
      <c r="L155" s="164"/>
      <c r="M155" s="164"/>
      <c r="N155" s="164"/>
      <c r="O155" s="164"/>
      <c r="P155" s="164"/>
      <c r="Q155" s="164"/>
      <c r="R155" s="164"/>
      <c r="S155" s="164"/>
      <c r="T155" s="164"/>
      <c r="U155" s="164"/>
      <c r="V155" s="164"/>
      <c r="W155" s="1"/>
      <c r="X155" s="1"/>
      <c r="Y155" s="1"/>
      <c r="Z155" s="1"/>
      <c r="AA155" s="1"/>
      <c r="AB155" s="1"/>
      <c r="AC155" s="1"/>
      <c r="AD155" s="1"/>
      <c r="AE155" s="1"/>
      <c r="AF155" s="1"/>
      <c r="AG155" s="1"/>
      <c r="AH155" s="1"/>
      <c r="AI155" s="1"/>
      <c r="AJ155" s="1"/>
      <c r="AK155" s="1"/>
      <c r="AL155" s="1"/>
      <c r="AM155" s="1"/>
      <c r="AN155" s="1"/>
      <c r="AO155" s="1"/>
      <c r="AP155" s="1"/>
      <c r="AQ155" s="1"/>
      <c r="AR155" s="1"/>
    </row>
    <row r="156" spans="3:44" ht="37" customHeight="1">
      <c r="C156" s="96"/>
      <c r="D156" s="962" t="s">
        <v>236</v>
      </c>
      <c r="E156" s="963"/>
      <c r="F156" s="963"/>
      <c r="G156" s="963"/>
      <c r="H156" s="963"/>
      <c r="I156" s="963"/>
      <c r="J156" s="963"/>
      <c r="K156" s="963"/>
      <c r="L156" s="963"/>
      <c r="M156" s="963"/>
      <c r="N156" s="963"/>
      <c r="O156" s="963"/>
      <c r="P156" s="963"/>
      <c r="Q156" s="963"/>
      <c r="R156" s="963"/>
      <c r="S156" s="963"/>
      <c r="T156" s="963"/>
      <c r="U156" s="963"/>
      <c r="V156" s="1017"/>
      <c r="X156" s="974" t="s">
        <v>79</v>
      </c>
      <c r="Y156" s="975"/>
      <c r="Z156" s="975"/>
      <c r="AA156" s="975"/>
      <c r="AB156" s="975"/>
      <c r="AC156" s="975"/>
      <c r="AD156" s="1018"/>
      <c r="AE156" s="974" t="s">
        <v>76</v>
      </c>
      <c r="AF156" s="975"/>
      <c r="AG156" s="975"/>
      <c r="AH156" s="975"/>
      <c r="AI156" s="975"/>
      <c r="AJ156" s="975"/>
      <c r="AK156" s="1018"/>
      <c r="AL156" s="974" t="s">
        <v>77</v>
      </c>
      <c r="AM156" s="975"/>
      <c r="AN156" s="975"/>
      <c r="AO156" s="975"/>
      <c r="AP156" s="975"/>
      <c r="AQ156" s="975"/>
      <c r="AR156" s="1018"/>
    </row>
    <row r="157" spans="3:44" ht="18" customHeight="1">
      <c r="C157" s="96"/>
      <c r="D157" s="947" t="s">
        <v>220</v>
      </c>
      <c r="E157" s="948"/>
      <c r="F157" s="948"/>
      <c r="G157" s="948"/>
      <c r="H157" s="948"/>
      <c r="I157" s="948"/>
      <c r="J157" s="948"/>
      <c r="K157" s="948"/>
      <c r="L157" s="948"/>
      <c r="M157" s="948"/>
      <c r="N157" s="948"/>
      <c r="O157" s="948"/>
      <c r="P157" s="948"/>
      <c r="Q157" s="948"/>
      <c r="R157" s="948"/>
      <c r="S157" s="948"/>
      <c r="T157" s="948"/>
      <c r="U157" s="948"/>
      <c r="V157" s="995"/>
      <c r="W157" s="99"/>
      <c r="X157" s="996"/>
      <c r="Y157" s="997"/>
      <c r="Z157" s="997"/>
      <c r="AA157" s="997"/>
      <c r="AB157" s="997"/>
      <c r="AC157" s="997"/>
      <c r="AD157" s="998"/>
      <c r="AE157" s="1005"/>
      <c r="AF157" s="999"/>
      <c r="AG157" s="999"/>
      <c r="AH157" s="999"/>
      <c r="AI157" s="999"/>
      <c r="AJ157" s="999"/>
      <c r="AK157" s="1000"/>
      <c r="AL157" s="1005"/>
      <c r="AM157" s="999"/>
      <c r="AN157" s="999"/>
      <c r="AO157" s="999"/>
      <c r="AP157" s="999"/>
      <c r="AQ157" s="999"/>
      <c r="AR157" s="1006"/>
    </row>
    <row r="158" spans="3:44" ht="18" customHeight="1">
      <c r="C158" s="96"/>
      <c r="D158" s="962" t="s">
        <v>223</v>
      </c>
      <c r="E158" s="963"/>
      <c r="F158" s="963"/>
      <c r="G158" s="963"/>
      <c r="H158" s="963"/>
      <c r="I158" s="963"/>
      <c r="J158" s="963"/>
      <c r="K158" s="963"/>
      <c r="L158" s="963"/>
      <c r="M158" s="963"/>
      <c r="N158" s="963"/>
      <c r="O158" s="963"/>
      <c r="P158" s="963"/>
      <c r="Q158" s="963"/>
      <c r="R158" s="963"/>
      <c r="S158" s="963"/>
      <c r="T158" s="963"/>
      <c r="U158" s="963"/>
      <c r="V158" s="964"/>
      <c r="W158" s="99"/>
      <c r="X158" s="996"/>
      <c r="Y158" s="997"/>
      <c r="Z158" s="997"/>
      <c r="AA158" s="997"/>
      <c r="AB158" s="997"/>
      <c r="AC158" s="997"/>
      <c r="AD158" s="998"/>
      <c r="AE158" s="1007"/>
      <c r="AF158" s="1001"/>
      <c r="AG158" s="1001"/>
      <c r="AH158" s="1001"/>
      <c r="AI158" s="1001"/>
      <c r="AJ158" s="1001"/>
      <c r="AK158" s="1002"/>
      <c r="AL158" s="1007"/>
      <c r="AM158" s="1001"/>
      <c r="AN158" s="1001"/>
      <c r="AO158" s="1001"/>
      <c r="AP158" s="1001"/>
      <c r="AQ158" s="1001"/>
      <c r="AR158" s="1008"/>
    </row>
    <row r="159" spans="3:44" ht="18" customHeight="1">
      <c r="C159" s="96"/>
      <c r="D159" s="979" t="s">
        <v>214</v>
      </c>
      <c r="E159" s="980"/>
      <c r="F159" s="980"/>
      <c r="G159" s="980"/>
      <c r="H159" s="980"/>
      <c r="I159" s="980"/>
      <c r="J159" s="980"/>
      <c r="K159" s="980"/>
      <c r="L159" s="980"/>
      <c r="M159" s="980"/>
      <c r="N159" s="980"/>
      <c r="O159" s="980"/>
      <c r="P159" s="980"/>
      <c r="Q159" s="980"/>
      <c r="R159" s="980"/>
      <c r="S159" s="980"/>
      <c r="T159" s="980"/>
      <c r="U159" s="980"/>
      <c r="V159" s="981"/>
      <c r="W159" s="99"/>
      <c r="X159" s="996"/>
      <c r="Y159" s="997"/>
      <c r="Z159" s="997"/>
      <c r="AA159" s="997"/>
      <c r="AB159" s="997"/>
      <c r="AC159" s="997"/>
      <c r="AD159" s="998"/>
      <c r="AE159" s="1007"/>
      <c r="AF159" s="1001"/>
      <c r="AG159" s="1001"/>
      <c r="AH159" s="1001"/>
      <c r="AI159" s="1001"/>
      <c r="AJ159" s="1001"/>
      <c r="AK159" s="1002"/>
      <c r="AL159" s="1007"/>
      <c r="AM159" s="1001"/>
      <c r="AN159" s="1001"/>
      <c r="AO159" s="1001"/>
      <c r="AP159" s="1001"/>
      <c r="AQ159" s="1001"/>
      <c r="AR159" s="1008"/>
    </row>
    <row r="160" spans="3:44" ht="18" customHeight="1">
      <c r="C160" s="96"/>
      <c r="D160" s="982"/>
      <c r="E160" s="983"/>
      <c r="F160" s="983"/>
      <c r="G160" s="983"/>
      <c r="H160" s="983"/>
      <c r="I160" s="983"/>
      <c r="J160" s="983"/>
      <c r="K160" s="983"/>
      <c r="L160" s="983"/>
      <c r="M160" s="983"/>
      <c r="N160" s="983"/>
      <c r="O160" s="983"/>
      <c r="P160" s="983"/>
      <c r="Q160" s="983"/>
      <c r="R160" s="983"/>
      <c r="S160" s="983"/>
      <c r="T160" s="983"/>
      <c r="U160" s="983"/>
      <c r="V160" s="984"/>
      <c r="W160" s="99"/>
      <c r="X160" s="996"/>
      <c r="Y160" s="997"/>
      <c r="Z160" s="997"/>
      <c r="AA160" s="997"/>
      <c r="AB160" s="997"/>
      <c r="AC160" s="997"/>
      <c r="AD160" s="998"/>
      <c r="AE160" s="1009"/>
      <c r="AF160" s="1003"/>
      <c r="AG160" s="1003"/>
      <c r="AH160" s="1003"/>
      <c r="AI160" s="1003"/>
      <c r="AJ160" s="1003"/>
      <c r="AK160" s="1004"/>
      <c r="AL160" s="1009"/>
      <c r="AM160" s="1003"/>
      <c r="AN160" s="1003"/>
      <c r="AO160" s="1003"/>
      <c r="AP160" s="1003"/>
      <c r="AQ160" s="1003"/>
      <c r="AR160" s="1010"/>
    </row>
    <row r="161" spans="3:44" ht="15" customHeight="1">
      <c r="C161" s="100"/>
      <c r="D161" s="101"/>
      <c r="E161" s="102"/>
      <c r="F161" s="102"/>
      <c r="G161" s="102"/>
      <c r="H161" s="97"/>
      <c r="I161" s="101"/>
      <c r="J161" s="97"/>
      <c r="K161" s="97"/>
      <c r="L161" s="97"/>
      <c r="M161" s="98"/>
      <c r="N161" s="101"/>
      <c r="O161" s="102"/>
      <c r="P161" s="102"/>
      <c r="Q161" s="102"/>
      <c r="R161" s="97"/>
      <c r="S161" s="101"/>
      <c r="T161" s="97"/>
      <c r="U161" s="97"/>
      <c r="V161" s="97"/>
      <c r="W161" s="542"/>
      <c r="X161" s="543"/>
      <c r="Y161" s="543"/>
      <c r="Z161" s="543"/>
      <c r="AA161" s="543"/>
      <c r="AB161" s="143"/>
      <c r="AC161" s="143"/>
      <c r="AD161" s="143"/>
      <c r="AE161" s="143"/>
      <c r="AF161" s="143"/>
      <c r="AG161" s="143"/>
      <c r="AH161" s="143"/>
      <c r="AI161" s="143"/>
      <c r="AJ161" s="143"/>
      <c r="AK161" s="143"/>
      <c r="AL161" s="143"/>
      <c r="AM161" s="143"/>
      <c r="AN161" s="143"/>
      <c r="AO161" s="143"/>
      <c r="AP161" s="143"/>
      <c r="AQ161" s="143"/>
      <c r="AR161" s="143"/>
    </row>
    <row r="162" spans="1:44" ht="15" customHeight="1">
      <c r="A162" s="582" t="s">
        <v>13</v>
      </c>
      <c r="D162" s="165"/>
      <c r="E162" s="166"/>
      <c r="F162" s="167"/>
      <c r="G162" s="166"/>
      <c r="H162" s="166"/>
      <c r="I162" s="167"/>
      <c r="J162" s="166"/>
      <c r="K162" s="166"/>
      <c r="L162" s="168"/>
      <c r="M162" s="103"/>
      <c r="N162" s="165"/>
      <c r="O162" s="166"/>
      <c r="P162" s="167"/>
      <c r="Q162" s="166"/>
      <c r="R162" s="166"/>
      <c r="S162" s="167"/>
      <c r="T162" s="166"/>
      <c r="U162" s="166"/>
      <c r="V162" s="168"/>
      <c r="W162" s="99"/>
      <c r="X162" s="985" t="s">
        <v>78</v>
      </c>
      <c r="Y162" s="986"/>
      <c r="Z162" s="986"/>
      <c r="AA162" s="986"/>
      <c r="AB162" s="986"/>
      <c r="AC162" s="986"/>
      <c r="AD162" s="986"/>
      <c r="AE162" s="986"/>
      <c r="AF162" s="986"/>
      <c r="AG162" s="986"/>
      <c r="AH162" s="986"/>
      <c r="AI162" s="986"/>
      <c r="AJ162" s="986"/>
      <c r="AK162" s="986"/>
      <c r="AL162" s="986"/>
      <c r="AM162" s="986"/>
      <c r="AN162" s="986"/>
      <c r="AO162" s="986"/>
      <c r="AP162" s="986"/>
      <c r="AQ162" s="986"/>
      <c r="AR162" s="987"/>
    </row>
    <row r="163" spans="1:44" ht="15" customHeight="1">
      <c r="A163" s="538"/>
      <c r="D163" s="169"/>
      <c r="E163" s="104"/>
      <c r="F163" s="105"/>
      <c r="G163" s="104"/>
      <c r="H163" s="106"/>
      <c r="I163" s="107"/>
      <c r="J163" s="106"/>
      <c r="K163" s="106"/>
      <c r="L163" s="170"/>
      <c r="M163" s="108"/>
      <c r="N163" s="169"/>
      <c r="O163" s="104"/>
      <c r="P163" s="105"/>
      <c r="Q163" s="104"/>
      <c r="R163" s="106"/>
      <c r="S163" s="107"/>
      <c r="T163" s="106"/>
      <c r="U163" s="106"/>
      <c r="V163" s="170"/>
      <c r="W163" s="542"/>
      <c r="X163" s="965" t="s">
        <v>219</v>
      </c>
      <c r="Y163" s="966"/>
      <c r="Z163" s="966"/>
      <c r="AA163" s="966"/>
      <c r="AB163" s="966"/>
      <c r="AC163" s="966"/>
      <c r="AD163" s="966"/>
      <c r="AE163" s="966"/>
      <c r="AF163" s="966"/>
      <c r="AG163" s="966"/>
      <c r="AH163" s="966"/>
      <c r="AI163" s="966"/>
      <c r="AJ163" s="966"/>
      <c r="AK163" s="966"/>
      <c r="AL163" s="966"/>
      <c r="AM163" s="966"/>
      <c r="AN163" s="966"/>
      <c r="AO163" s="966"/>
      <c r="AP163" s="966"/>
      <c r="AQ163" s="966"/>
      <c r="AR163" s="967"/>
    </row>
    <row r="164" spans="1:44" ht="15" customHeight="1">
      <c r="A164" s="538"/>
      <c r="D164" s="171"/>
      <c r="E164" s="109"/>
      <c r="F164" s="110"/>
      <c r="G164" s="111"/>
      <c r="H164" s="111"/>
      <c r="I164" s="112"/>
      <c r="J164" s="109"/>
      <c r="K164" s="111"/>
      <c r="L164" s="172"/>
      <c r="M164" s="113"/>
      <c r="N164" s="171"/>
      <c r="O164" s="109"/>
      <c r="P164" s="110"/>
      <c r="Q164" s="111"/>
      <c r="R164" s="111"/>
      <c r="S164" s="112"/>
      <c r="T164" s="109"/>
      <c r="U164" s="111"/>
      <c r="V164" s="172"/>
      <c r="W164" s="542"/>
      <c r="X164" s="968"/>
      <c r="Y164" s="969"/>
      <c r="Z164" s="969"/>
      <c r="AA164" s="969"/>
      <c r="AB164" s="969"/>
      <c r="AC164" s="969"/>
      <c r="AD164" s="969"/>
      <c r="AE164" s="969"/>
      <c r="AF164" s="969"/>
      <c r="AG164" s="969"/>
      <c r="AH164" s="969"/>
      <c r="AI164" s="969"/>
      <c r="AJ164" s="969"/>
      <c r="AK164" s="969"/>
      <c r="AL164" s="969"/>
      <c r="AM164" s="969"/>
      <c r="AN164" s="969"/>
      <c r="AO164" s="969"/>
      <c r="AP164" s="969"/>
      <c r="AQ164" s="969"/>
      <c r="AR164" s="970"/>
    </row>
    <row r="165" spans="1:44" ht="15" customHeight="1">
      <c r="A165" s="538"/>
      <c r="D165" s="171"/>
      <c r="E165" s="109"/>
      <c r="F165" s="110"/>
      <c r="G165" s="111"/>
      <c r="H165" s="111"/>
      <c r="I165" s="112"/>
      <c r="J165" s="109"/>
      <c r="K165" s="111"/>
      <c r="L165" s="172"/>
      <c r="M165" s="113"/>
      <c r="N165" s="171"/>
      <c r="O165" s="109"/>
      <c r="P165" s="110"/>
      <c r="Q165" s="111"/>
      <c r="R165" s="111"/>
      <c r="S165" s="112"/>
      <c r="T165" s="109"/>
      <c r="U165" s="111"/>
      <c r="V165" s="172"/>
      <c r="W165" s="542"/>
      <c r="X165" s="968"/>
      <c r="Y165" s="969"/>
      <c r="Z165" s="969"/>
      <c r="AA165" s="969"/>
      <c r="AB165" s="969"/>
      <c r="AC165" s="969"/>
      <c r="AD165" s="969"/>
      <c r="AE165" s="969"/>
      <c r="AF165" s="969"/>
      <c r="AG165" s="969"/>
      <c r="AH165" s="969"/>
      <c r="AI165" s="969"/>
      <c r="AJ165" s="969"/>
      <c r="AK165" s="969"/>
      <c r="AL165" s="969"/>
      <c r="AM165" s="969"/>
      <c r="AN165" s="969"/>
      <c r="AO165" s="969"/>
      <c r="AP165" s="969"/>
      <c r="AQ165" s="969"/>
      <c r="AR165" s="970"/>
    </row>
    <row r="166" spans="1:44" ht="15" customHeight="1">
      <c r="A166" s="538"/>
      <c r="D166" s="171"/>
      <c r="E166" s="109"/>
      <c r="F166" s="110"/>
      <c r="G166" s="111"/>
      <c r="H166" s="111"/>
      <c r="I166" s="112"/>
      <c r="J166" s="109"/>
      <c r="K166" s="111"/>
      <c r="L166" s="172"/>
      <c r="M166" s="113"/>
      <c r="N166" s="171"/>
      <c r="O166" s="109"/>
      <c r="P166" s="110"/>
      <c r="Q166" s="111"/>
      <c r="R166" s="111"/>
      <c r="S166" s="112"/>
      <c r="T166" s="109"/>
      <c r="U166" s="111"/>
      <c r="V166" s="172"/>
      <c r="W166" s="542"/>
      <c r="X166" s="968"/>
      <c r="Y166" s="969"/>
      <c r="Z166" s="969"/>
      <c r="AA166" s="969"/>
      <c r="AB166" s="969"/>
      <c r="AC166" s="969"/>
      <c r="AD166" s="969"/>
      <c r="AE166" s="969"/>
      <c r="AF166" s="969"/>
      <c r="AG166" s="969"/>
      <c r="AH166" s="969"/>
      <c r="AI166" s="969"/>
      <c r="AJ166" s="969"/>
      <c r="AK166" s="969"/>
      <c r="AL166" s="969"/>
      <c r="AM166" s="969"/>
      <c r="AN166" s="969"/>
      <c r="AO166" s="969"/>
      <c r="AP166" s="969"/>
      <c r="AQ166" s="969"/>
      <c r="AR166" s="970"/>
    </row>
    <row r="167" spans="1:44" ht="15" customHeight="1">
      <c r="A167" s="538"/>
      <c r="D167" s="171"/>
      <c r="E167" s="109"/>
      <c r="F167" s="110"/>
      <c r="G167" s="111"/>
      <c r="H167" s="111"/>
      <c r="I167" s="112"/>
      <c r="J167" s="109"/>
      <c r="K167" s="111"/>
      <c r="L167" s="172"/>
      <c r="M167" s="113"/>
      <c r="N167" s="171"/>
      <c r="O167" s="109"/>
      <c r="P167" s="110"/>
      <c r="Q167" s="111"/>
      <c r="R167" s="111"/>
      <c r="S167" s="112"/>
      <c r="T167" s="109"/>
      <c r="U167" s="111"/>
      <c r="V167" s="172"/>
      <c r="W167" s="542"/>
      <c r="X167" s="971"/>
      <c r="Y167" s="972"/>
      <c r="Z167" s="972"/>
      <c r="AA167" s="972"/>
      <c r="AB167" s="972"/>
      <c r="AC167" s="972"/>
      <c r="AD167" s="972"/>
      <c r="AE167" s="972"/>
      <c r="AF167" s="972"/>
      <c r="AG167" s="972"/>
      <c r="AH167" s="972"/>
      <c r="AI167" s="972"/>
      <c r="AJ167" s="972"/>
      <c r="AK167" s="972"/>
      <c r="AL167" s="972"/>
      <c r="AM167" s="972"/>
      <c r="AN167" s="972"/>
      <c r="AO167" s="972"/>
      <c r="AP167" s="972"/>
      <c r="AQ167" s="972"/>
      <c r="AR167" s="973"/>
    </row>
    <row r="168" spans="1:44" ht="15" customHeight="1">
      <c r="A168" s="538"/>
      <c r="D168" s="171"/>
      <c r="E168" s="109"/>
      <c r="F168" s="110"/>
      <c r="G168" s="111"/>
      <c r="H168" s="111"/>
      <c r="I168" s="112"/>
      <c r="J168" s="109"/>
      <c r="K168" s="111"/>
      <c r="L168" s="172"/>
      <c r="M168" s="113"/>
      <c r="N168" s="171"/>
      <c r="O168" s="109"/>
      <c r="P168" s="110"/>
      <c r="Q168" s="111"/>
      <c r="R168" s="111"/>
      <c r="S168" s="112"/>
      <c r="T168" s="109"/>
      <c r="U168" s="111"/>
      <c r="V168" s="172"/>
      <c r="W168" s="542"/>
      <c r="X168" s="965" t="s">
        <v>218</v>
      </c>
      <c r="Y168" s="966"/>
      <c r="Z168" s="966"/>
      <c r="AA168" s="966"/>
      <c r="AB168" s="966"/>
      <c r="AC168" s="966"/>
      <c r="AD168" s="966"/>
      <c r="AE168" s="966"/>
      <c r="AF168" s="966"/>
      <c r="AG168" s="966"/>
      <c r="AH168" s="966"/>
      <c r="AI168" s="966"/>
      <c r="AJ168" s="966"/>
      <c r="AK168" s="966"/>
      <c r="AL168" s="966"/>
      <c r="AM168" s="966"/>
      <c r="AN168" s="966"/>
      <c r="AO168" s="966"/>
      <c r="AP168" s="966"/>
      <c r="AQ168" s="966"/>
      <c r="AR168" s="967"/>
    </row>
    <row r="169" spans="1:44" ht="15" customHeight="1">
      <c r="A169" s="538"/>
      <c r="D169" s="178"/>
      <c r="E169" s="179"/>
      <c r="F169" s="180"/>
      <c r="G169" s="180"/>
      <c r="H169" s="180"/>
      <c r="I169" s="181"/>
      <c r="J169" s="181"/>
      <c r="K169" s="182"/>
      <c r="L169" s="183"/>
      <c r="M169" s="113"/>
      <c r="N169" s="178"/>
      <c r="O169" s="179"/>
      <c r="P169" s="180"/>
      <c r="Q169" s="180"/>
      <c r="R169" s="180"/>
      <c r="S169" s="181"/>
      <c r="T169" s="181"/>
      <c r="U169" s="182"/>
      <c r="V169" s="183"/>
      <c r="W169" s="542"/>
      <c r="X169" s="968"/>
      <c r="Y169" s="969"/>
      <c r="Z169" s="969"/>
      <c r="AA169" s="969"/>
      <c r="AB169" s="969"/>
      <c r="AC169" s="969"/>
      <c r="AD169" s="969"/>
      <c r="AE169" s="969"/>
      <c r="AF169" s="969"/>
      <c r="AG169" s="969"/>
      <c r="AH169" s="969"/>
      <c r="AI169" s="969"/>
      <c r="AJ169" s="969"/>
      <c r="AK169" s="969"/>
      <c r="AL169" s="969"/>
      <c r="AM169" s="969"/>
      <c r="AN169" s="969"/>
      <c r="AO169" s="969"/>
      <c r="AP169" s="969"/>
      <c r="AQ169" s="969"/>
      <c r="AR169" s="970"/>
    </row>
    <row r="170" spans="1:44" ht="15" customHeight="1">
      <c r="A170" s="538"/>
      <c r="D170" s="171"/>
      <c r="E170" s="109"/>
      <c r="F170" s="114"/>
      <c r="G170" s="114"/>
      <c r="H170" s="114"/>
      <c r="I170" s="115"/>
      <c r="J170" s="115"/>
      <c r="K170" s="111"/>
      <c r="L170" s="172"/>
      <c r="M170" s="113"/>
      <c r="N170" s="171"/>
      <c r="O170" s="109"/>
      <c r="P170" s="114"/>
      <c r="Q170" s="114"/>
      <c r="R170" s="114"/>
      <c r="S170" s="115"/>
      <c r="T170" s="115"/>
      <c r="U170" s="111"/>
      <c r="V170" s="172"/>
      <c r="W170" s="543"/>
      <c r="X170" s="968"/>
      <c r="Y170" s="969"/>
      <c r="Z170" s="969"/>
      <c r="AA170" s="969"/>
      <c r="AB170" s="969"/>
      <c r="AC170" s="969"/>
      <c r="AD170" s="969"/>
      <c r="AE170" s="969"/>
      <c r="AF170" s="969"/>
      <c r="AG170" s="969"/>
      <c r="AH170" s="969"/>
      <c r="AI170" s="969"/>
      <c r="AJ170" s="969"/>
      <c r="AK170" s="969"/>
      <c r="AL170" s="969"/>
      <c r="AM170" s="969"/>
      <c r="AN170" s="969"/>
      <c r="AO170" s="969"/>
      <c r="AP170" s="969"/>
      <c r="AQ170" s="969"/>
      <c r="AR170" s="970"/>
    </row>
    <row r="171" spans="1:44" ht="15" customHeight="1">
      <c r="A171" s="538"/>
      <c r="D171" s="174"/>
      <c r="E171" s="175"/>
      <c r="F171" s="185"/>
      <c r="H171" s="186"/>
      <c r="I171" s="187"/>
      <c r="J171" s="187"/>
      <c r="K171" s="176"/>
      <c r="L171" s="177"/>
      <c r="M171" s="113"/>
      <c r="N171" s="174"/>
      <c r="O171" s="175"/>
      <c r="P171" s="185"/>
      <c r="Q171" s="185"/>
      <c r="R171" s="186"/>
      <c r="S171" s="187"/>
      <c r="T171" s="187"/>
      <c r="U171" s="176"/>
      <c r="V171" s="177"/>
      <c r="W171" s="142"/>
      <c r="X171" s="968"/>
      <c r="Y171" s="969"/>
      <c r="Z171" s="969"/>
      <c r="AA171" s="969"/>
      <c r="AB171" s="969"/>
      <c r="AC171" s="969"/>
      <c r="AD171" s="969"/>
      <c r="AE171" s="969"/>
      <c r="AF171" s="969"/>
      <c r="AG171" s="969"/>
      <c r="AH171" s="969"/>
      <c r="AI171" s="969"/>
      <c r="AJ171" s="969"/>
      <c r="AK171" s="969"/>
      <c r="AL171" s="969"/>
      <c r="AM171" s="969"/>
      <c r="AN171" s="969"/>
      <c r="AO171" s="969"/>
      <c r="AP171" s="969"/>
      <c r="AQ171" s="969"/>
      <c r="AR171" s="970"/>
    </row>
    <row r="172" spans="1:44" ht="15" customHeight="1">
      <c r="A172" s="538"/>
      <c r="D172" s="184"/>
      <c r="E172" s="106"/>
      <c r="F172" s="97"/>
      <c r="G172" s="97"/>
      <c r="H172" s="97"/>
      <c r="I172" s="115"/>
      <c r="J172" s="115"/>
      <c r="K172" s="106"/>
      <c r="L172" s="173"/>
      <c r="M172" s="113"/>
      <c r="N172" s="184"/>
      <c r="O172" s="106"/>
      <c r="P172" s="97"/>
      <c r="Q172" s="97"/>
      <c r="R172" s="97"/>
      <c r="S172" s="115"/>
      <c r="T172" s="115"/>
      <c r="U172" s="106"/>
      <c r="V172" s="173"/>
      <c r="W172" s="117"/>
      <c r="X172" s="971"/>
      <c r="Y172" s="972"/>
      <c r="Z172" s="972"/>
      <c r="AA172" s="972"/>
      <c r="AB172" s="972"/>
      <c r="AC172" s="972"/>
      <c r="AD172" s="972"/>
      <c r="AE172" s="972"/>
      <c r="AF172" s="972"/>
      <c r="AG172" s="972"/>
      <c r="AH172" s="972"/>
      <c r="AI172" s="972"/>
      <c r="AJ172" s="972"/>
      <c r="AK172" s="972"/>
      <c r="AL172" s="972"/>
      <c r="AM172" s="972"/>
      <c r="AN172" s="972"/>
      <c r="AO172" s="972"/>
      <c r="AP172" s="972"/>
      <c r="AQ172" s="972"/>
      <c r="AR172" s="973"/>
    </row>
    <row r="173" spans="1:44" ht="15" customHeight="1">
      <c r="A173" s="538"/>
      <c r="D173" s="169"/>
      <c r="E173" s="104"/>
      <c r="F173" s="104"/>
      <c r="G173" s="104"/>
      <c r="H173" s="106"/>
      <c r="I173" s="118"/>
      <c r="J173" s="106"/>
      <c r="K173" s="106"/>
      <c r="L173" s="173"/>
      <c r="M173" s="113"/>
      <c r="N173" s="169"/>
      <c r="O173" s="104"/>
      <c r="P173" s="104"/>
      <c r="Q173" s="104"/>
      <c r="R173" s="106"/>
      <c r="S173" s="118"/>
      <c r="T173" s="106"/>
      <c r="U173" s="106"/>
      <c r="V173" s="173"/>
      <c r="W173" s="542"/>
      <c r="X173" s="965" t="s">
        <v>217</v>
      </c>
      <c r="Y173" s="966"/>
      <c r="Z173" s="966"/>
      <c r="AA173" s="966"/>
      <c r="AB173" s="966"/>
      <c r="AC173" s="966"/>
      <c r="AD173" s="966"/>
      <c r="AE173" s="966"/>
      <c r="AF173" s="966"/>
      <c r="AG173" s="966"/>
      <c r="AH173" s="966"/>
      <c r="AI173" s="966"/>
      <c r="AJ173" s="966"/>
      <c r="AK173" s="966"/>
      <c r="AL173" s="966"/>
      <c r="AM173" s="966"/>
      <c r="AN173" s="966"/>
      <c r="AO173" s="966"/>
      <c r="AP173" s="966"/>
      <c r="AQ173" s="966"/>
      <c r="AR173" s="967"/>
    </row>
    <row r="174" spans="1:44" ht="15" customHeight="1">
      <c r="A174" s="538"/>
      <c r="D174" s="174"/>
      <c r="E174" s="175"/>
      <c r="F174" s="176"/>
      <c r="G174" s="176"/>
      <c r="H174" s="176"/>
      <c r="I174" s="175"/>
      <c r="J174" s="175"/>
      <c r="K174" s="176"/>
      <c r="L174" s="177"/>
      <c r="M174" s="113"/>
      <c r="N174" s="174"/>
      <c r="O174" s="175"/>
      <c r="P174" s="176"/>
      <c r="Q174" s="176"/>
      <c r="R174" s="176"/>
      <c r="S174" s="175"/>
      <c r="T174" s="175"/>
      <c r="U174" s="176"/>
      <c r="V174" s="177"/>
      <c r="W174" s="142"/>
      <c r="X174" s="968"/>
      <c r="Y174" s="969"/>
      <c r="Z174" s="969"/>
      <c r="AA174" s="969"/>
      <c r="AB174" s="969"/>
      <c r="AC174" s="969"/>
      <c r="AD174" s="969"/>
      <c r="AE174" s="969"/>
      <c r="AF174" s="969"/>
      <c r="AG174" s="969"/>
      <c r="AH174" s="969"/>
      <c r="AI174" s="969"/>
      <c r="AJ174" s="969"/>
      <c r="AK174" s="969"/>
      <c r="AL174" s="969"/>
      <c r="AM174" s="969"/>
      <c r="AN174" s="969"/>
      <c r="AO174" s="969"/>
      <c r="AP174" s="969"/>
      <c r="AQ174" s="969"/>
      <c r="AR174" s="970"/>
    </row>
    <row r="175" spans="1:44" ht="15" customHeight="1">
      <c r="A175" s="538"/>
      <c r="D175" s="171"/>
      <c r="E175" s="109"/>
      <c r="F175" s="111"/>
      <c r="G175" s="111"/>
      <c r="H175" s="111"/>
      <c r="I175" s="109"/>
      <c r="J175" s="109"/>
      <c r="K175" s="111"/>
      <c r="L175" s="172"/>
      <c r="M175" s="113"/>
      <c r="N175" s="171"/>
      <c r="O175" s="109"/>
      <c r="P175" s="111"/>
      <c r="Q175" s="111"/>
      <c r="R175" s="111"/>
      <c r="S175" s="109"/>
      <c r="T175" s="109"/>
      <c r="U175" s="111"/>
      <c r="V175" s="172"/>
      <c r="W175" s="117"/>
      <c r="X175" s="968"/>
      <c r="Y175" s="969"/>
      <c r="Z175" s="969"/>
      <c r="AA175" s="969"/>
      <c r="AB175" s="969"/>
      <c r="AC175" s="969"/>
      <c r="AD175" s="969"/>
      <c r="AE175" s="969"/>
      <c r="AF175" s="969"/>
      <c r="AG175" s="969"/>
      <c r="AH175" s="969"/>
      <c r="AI175" s="969"/>
      <c r="AJ175" s="969"/>
      <c r="AK175" s="969"/>
      <c r="AL175" s="969"/>
      <c r="AM175" s="969"/>
      <c r="AN175" s="969"/>
      <c r="AO175" s="969"/>
      <c r="AP175" s="969"/>
      <c r="AQ175" s="969"/>
      <c r="AR175" s="970"/>
    </row>
    <row r="176" spans="1:44" ht="15" customHeight="1">
      <c r="A176" s="538"/>
      <c r="D176" s="171"/>
      <c r="E176" s="109"/>
      <c r="F176" s="111"/>
      <c r="G176" s="111"/>
      <c r="H176" s="111"/>
      <c r="I176" s="109"/>
      <c r="J176" s="109"/>
      <c r="K176" s="111"/>
      <c r="L176" s="172"/>
      <c r="M176" s="113"/>
      <c r="N176" s="171"/>
      <c r="O176" s="109"/>
      <c r="P176" s="111"/>
      <c r="Q176" s="111"/>
      <c r="R176" s="111"/>
      <c r="S176" s="109"/>
      <c r="T176" s="109"/>
      <c r="U176" s="111"/>
      <c r="V176" s="172"/>
      <c r="W176" s="542"/>
      <c r="X176" s="968"/>
      <c r="Y176" s="969"/>
      <c r="Z176" s="969"/>
      <c r="AA176" s="969"/>
      <c r="AB176" s="969"/>
      <c r="AC176" s="969"/>
      <c r="AD176" s="969"/>
      <c r="AE176" s="969"/>
      <c r="AF176" s="969"/>
      <c r="AG176" s="969"/>
      <c r="AH176" s="969"/>
      <c r="AI176" s="969"/>
      <c r="AJ176" s="969"/>
      <c r="AK176" s="969"/>
      <c r="AL176" s="969"/>
      <c r="AM176" s="969"/>
      <c r="AN176" s="969"/>
      <c r="AO176" s="969"/>
      <c r="AP176" s="969"/>
      <c r="AQ176" s="969"/>
      <c r="AR176" s="970"/>
    </row>
    <row r="177" spans="1:44" ht="15" customHeight="1">
      <c r="A177" s="538"/>
      <c r="D177" s="171"/>
      <c r="E177" s="109"/>
      <c r="F177" s="111"/>
      <c r="G177" s="111"/>
      <c r="H177" s="111"/>
      <c r="I177" s="109"/>
      <c r="J177" s="109"/>
      <c r="K177" s="111"/>
      <c r="L177" s="172"/>
      <c r="M177" s="113"/>
      <c r="N177" s="171"/>
      <c r="O177" s="109"/>
      <c r="P177" s="111"/>
      <c r="Q177" s="111"/>
      <c r="R177" s="111"/>
      <c r="S177" s="109"/>
      <c r="T177" s="109"/>
      <c r="U177" s="111"/>
      <c r="V177" s="172"/>
      <c r="W177" s="142"/>
      <c r="X177" s="971"/>
      <c r="Y177" s="972"/>
      <c r="Z177" s="972"/>
      <c r="AA177" s="972"/>
      <c r="AB177" s="972"/>
      <c r="AC177" s="972"/>
      <c r="AD177" s="972"/>
      <c r="AE177" s="972"/>
      <c r="AF177" s="972"/>
      <c r="AG177" s="972"/>
      <c r="AH177" s="972"/>
      <c r="AI177" s="972"/>
      <c r="AJ177" s="972"/>
      <c r="AK177" s="972"/>
      <c r="AL177" s="972"/>
      <c r="AM177" s="972"/>
      <c r="AN177" s="972"/>
      <c r="AO177" s="972"/>
      <c r="AP177" s="972"/>
      <c r="AQ177" s="972"/>
      <c r="AR177" s="973"/>
    </row>
    <row r="178" spans="1:44" ht="15" customHeight="1">
      <c r="A178" s="538"/>
      <c r="D178" s="171"/>
      <c r="E178" s="109"/>
      <c r="F178" s="111"/>
      <c r="G178" s="111"/>
      <c r="H178" s="111"/>
      <c r="I178" s="109"/>
      <c r="J178" s="109"/>
      <c r="K178" s="111"/>
      <c r="L178" s="172"/>
      <c r="M178" s="108"/>
      <c r="N178" s="171"/>
      <c r="O178" s="109"/>
      <c r="P178" s="111"/>
      <c r="Q178" s="111"/>
      <c r="R178" s="111"/>
      <c r="S178" s="109"/>
      <c r="T178" s="109"/>
      <c r="U178" s="111"/>
      <c r="V178" s="172"/>
      <c r="W178" s="142"/>
      <c r="X178" s="965" t="s">
        <v>235</v>
      </c>
      <c r="Y178" s="966"/>
      <c r="Z178" s="966"/>
      <c r="AA178" s="966"/>
      <c r="AB178" s="966"/>
      <c r="AC178" s="966"/>
      <c r="AD178" s="966"/>
      <c r="AE178" s="966"/>
      <c r="AF178" s="966"/>
      <c r="AG178" s="966"/>
      <c r="AH178" s="966"/>
      <c r="AI178" s="966"/>
      <c r="AJ178" s="966"/>
      <c r="AK178" s="966"/>
      <c r="AL178" s="966"/>
      <c r="AM178" s="966"/>
      <c r="AN178" s="966"/>
      <c r="AO178" s="966"/>
      <c r="AP178" s="966"/>
      <c r="AQ178" s="966"/>
      <c r="AR178" s="967"/>
    </row>
    <row r="179" spans="1:44" ht="15" customHeight="1">
      <c r="A179" s="538"/>
      <c r="D179" s="171"/>
      <c r="E179" s="109"/>
      <c r="F179" s="111"/>
      <c r="G179" s="111"/>
      <c r="H179" s="111"/>
      <c r="I179" s="116"/>
      <c r="J179" s="116"/>
      <c r="K179" s="111"/>
      <c r="L179" s="172"/>
      <c r="M179" s="108"/>
      <c r="N179" s="171"/>
      <c r="O179" s="109"/>
      <c r="P179" s="111"/>
      <c r="Q179" s="111"/>
      <c r="R179" s="111"/>
      <c r="S179" s="116"/>
      <c r="T179" s="116"/>
      <c r="U179" s="111"/>
      <c r="V179" s="172"/>
      <c r="W179" s="142"/>
      <c r="X179" s="968"/>
      <c r="Y179" s="969"/>
      <c r="Z179" s="969"/>
      <c r="AA179" s="969"/>
      <c r="AB179" s="969"/>
      <c r="AC179" s="969"/>
      <c r="AD179" s="969"/>
      <c r="AE179" s="969"/>
      <c r="AF179" s="969"/>
      <c r="AG179" s="969"/>
      <c r="AH179" s="969"/>
      <c r="AI179" s="969"/>
      <c r="AJ179" s="969"/>
      <c r="AK179" s="969"/>
      <c r="AL179" s="969"/>
      <c r="AM179" s="969"/>
      <c r="AN179" s="969"/>
      <c r="AO179" s="969"/>
      <c r="AP179" s="969"/>
      <c r="AQ179" s="969"/>
      <c r="AR179" s="970"/>
    </row>
    <row r="180" spans="1:44" ht="15" customHeight="1">
      <c r="A180" s="538"/>
      <c r="D180" s="171"/>
      <c r="E180" s="109"/>
      <c r="F180" s="111"/>
      <c r="G180" s="111"/>
      <c r="H180" s="111"/>
      <c r="I180" s="116"/>
      <c r="J180" s="116"/>
      <c r="K180" s="111"/>
      <c r="L180" s="172"/>
      <c r="M180" s="113"/>
      <c r="N180" s="171"/>
      <c r="O180" s="109"/>
      <c r="P180" s="111"/>
      <c r="Q180" s="111"/>
      <c r="R180" s="111"/>
      <c r="S180" s="116"/>
      <c r="T180" s="116"/>
      <c r="U180" s="111"/>
      <c r="V180" s="172"/>
      <c r="W180" s="117"/>
      <c r="X180" s="968"/>
      <c r="Y180" s="969"/>
      <c r="Z180" s="969"/>
      <c r="AA180" s="969"/>
      <c r="AB180" s="969"/>
      <c r="AC180" s="969"/>
      <c r="AD180" s="969"/>
      <c r="AE180" s="969"/>
      <c r="AF180" s="969"/>
      <c r="AG180" s="969"/>
      <c r="AH180" s="969"/>
      <c r="AI180" s="969"/>
      <c r="AJ180" s="969"/>
      <c r="AK180" s="969"/>
      <c r="AL180" s="969"/>
      <c r="AM180" s="969"/>
      <c r="AN180" s="969"/>
      <c r="AO180" s="969"/>
      <c r="AP180" s="969"/>
      <c r="AQ180" s="969"/>
      <c r="AR180" s="970"/>
    </row>
    <row r="181" spans="1:44" ht="15" customHeight="1">
      <c r="A181" s="538"/>
      <c r="D181" s="174"/>
      <c r="E181" s="175"/>
      <c r="F181" s="176"/>
      <c r="G181" s="176"/>
      <c r="H181" s="176"/>
      <c r="I181" s="175"/>
      <c r="J181" s="175"/>
      <c r="K181" s="176"/>
      <c r="L181" s="177"/>
      <c r="M181" s="113"/>
      <c r="N181" s="174"/>
      <c r="O181" s="175"/>
      <c r="P181" s="176"/>
      <c r="Q181" s="176"/>
      <c r="R181" s="176"/>
      <c r="S181" s="175"/>
      <c r="T181" s="175"/>
      <c r="U181" s="176"/>
      <c r="V181" s="177"/>
      <c r="W181" s="542"/>
      <c r="X181" s="971"/>
      <c r="Y181" s="972"/>
      <c r="Z181" s="972"/>
      <c r="AA181" s="972"/>
      <c r="AB181" s="972"/>
      <c r="AC181" s="972"/>
      <c r="AD181" s="972"/>
      <c r="AE181" s="972"/>
      <c r="AF181" s="972"/>
      <c r="AG181" s="972"/>
      <c r="AH181" s="972"/>
      <c r="AI181" s="972"/>
      <c r="AJ181" s="972"/>
      <c r="AK181" s="972"/>
      <c r="AL181" s="972"/>
      <c r="AM181" s="972"/>
      <c r="AN181" s="972"/>
      <c r="AO181" s="972"/>
      <c r="AP181" s="972"/>
      <c r="AQ181" s="972"/>
      <c r="AR181" s="973"/>
    </row>
    <row r="182" spans="24:44" ht="15" customHeight="1">
      <c r="X182" s="965" t="s">
        <v>216</v>
      </c>
      <c r="Y182" s="966"/>
      <c r="Z182" s="966"/>
      <c r="AA182" s="966"/>
      <c r="AB182" s="966"/>
      <c r="AC182" s="966"/>
      <c r="AD182" s="966"/>
      <c r="AE182" s="966"/>
      <c r="AF182" s="966"/>
      <c r="AG182" s="966"/>
      <c r="AH182" s="966"/>
      <c r="AI182" s="966"/>
      <c r="AJ182" s="966"/>
      <c r="AK182" s="966"/>
      <c r="AL182" s="966"/>
      <c r="AM182" s="966"/>
      <c r="AN182" s="966"/>
      <c r="AO182" s="966"/>
      <c r="AP182" s="966"/>
      <c r="AQ182" s="966"/>
      <c r="AR182" s="967"/>
    </row>
    <row r="183" spans="3:44" ht="15" customHeight="1">
      <c r="C183" s="119"/>
      <c r="D183" s="119"/>
      <c r="E183" s="119"/>
      <c r="F183" s="119"/>
      <c r="G183" s="119"/>
      <c r="H183" s="119"/>
      <c r="I183" s="119"/>
      <c r="J183" s="119"/>
      <c r="K183" s="119"/>
      <c r="L183" s="119"/>
      <c r="M183" s="119"/>
      <c r="N183" s="119"/>
      <c r="O183" s="119"/>
      <c r="P183" s="119"/>
      <c r="Q183" s="119"/>
      <c r="R183" s="119"/>
      <c r="S183" s="119"/>
      <c r="T183" s="119"/>
      <c r="U183" s="119"/>
      <c r="V183" s="120"/>
      <c r="W183" s="95"/>
      <c r="X183" s="968"/>
      <c r="Y183" s="969"/>
      <c r="Z183" s="969"/>
      <c r="AA183" s="969"/>
      <c r="AB183" s="969"/>
      <c r="AC183" s="969"/>
      <c r="AD183" s="969"/>
      <c r="AE183" s="969"/>
      <c r="AF183" s="969"/>
      <c r="AG183" s="969"/>
      <c r="AH183" s="969"/>
      <c r="AI183" s="969"/>
      <c r="AJ183" s="969"/>
      <c r="AK183" s="969"/>
      <c r="AL183" s="969"/>
      <c r="AM183" s="969"/>
      <c r="AN183" s="969"/>
      <c r="AO183" s="969"/>
      <c r="AP183" s="969"/>
      <c r="AQ183" s="969"/>
      <c r="AR183" s="970"/>
    </row>
    <row r="184" spans="3:44" ht="15" customHeight="1">
      <c r="C184" s="95"/>
      <c r="D184" s="95"/>
      <c r="E184" s="95"/>
      <c r="F184" s="95"/>
      <c r="G184" s="95"/>
      <c r="H184" s="95"/>
      <c r="I184" s="95"/>
      <c r="J184" s="95"/>
      <c r="K184" s="95"/>
      <c r="L184" s="95"/>
      <c r="M184" s="95"/>
      <c r="N184" s="95"/>
      <c r="O184" s="95"/>
      <c r="P184" s="95"/>
      <c r="Q184" s="95"/>
      <c r="R184" s="95"/>
      <c r="S184" s="95"/>
      <c r="T184" s="95"/>
      <c r="U184" s="185" t="s">
        <v>205</v>
      </c>
      <c r="V184" s="121"/>
      <c r="W184" s="95"/>
      <c r="X184" s="968"/>
      <c r="Y184" s="969"/>
      <c r="Z184" s="969"/>
      <c r="AA184" s="969"/>
      <c r="AB184" s="969"/>
      <c r="AC184" s="969"/>
      <c r="AD184" s="969"/>
      <c r="AE184" s="969"/>
      <c r="AF184" s="969"/>
      <c r="AG184" s="969"/>
      <c r="AH184" s="969"/>
      <c r="AI184" s="969"/>
      <c r="AJ184" s="969"/>
      <c r="AK184" s="969"/>
      <c r="AL184" s="969"/>
      <c r="AM184" s="969"/>
      <c r="AN184" s="969"/>
      <c r="AO184" s="969"/>
      <c r="AP184" s="969"/>
      <c r="AQ184" s="969"/>
      <c r="AR184" s="970"/>
    </row>
    <row r="185" spans="3:44" ht="15" customHeight="1">
      <c r="C185" s="95"/>
      <c r="D185" s="95"/>
      <c r="E185" s="95"/>
      <c r="F185" s="95"/>
      <c r="G185" s="95"/>
      <c r="H185" s="95"/>
      <c r="I185" s="95"/>
      <c r="J185" s="95"/>
      <c r="K185" s="95"/>
      <c r="L185" s="95"/>
      <c r="M185" s="95"/>
      <c r="N185" s="95"/>
      <c r="O185" s="95"/>
      <c r="P185" s="95"/>
      <c r="Q185" s="95"/>
      <c r="R185" s="95"/>
      <c r="S185" s="95"/>
      <c r="T185" s="95"/>
      <c r="U185" s="95"/>
      <c r="V185" s="121"/>
      <c r="W185" s="95"/>
      <c r="X185" s="968"/>
      <c r="Y185" s="969"/>
      <c r="Z185" s="969"/>
      <c r="AA185" s="969"/>
      <c r="AB185" s="969"/>
      <c r="AC185" s="969"/>
      <c r="AD185" s="969"/>
      <c r="AE185" s="969"/>
      <c r="AF185" s="969"/>
      <c r="AG185" s="969"/>
      <c r="AH185" s="969"/>
      <c r="AI185" s="969"/>
      <c r="AJ185" s="969"/>
      <c r="AK185" s="969"/>
      <c r="AL185" s="969"/>
      <c r="AM185" s="969"/>
      <c r="AN185" s="969"/>
      <c r="AO185" s="969"/>
      <c r="AP185" s="969"/>
      <c r="AQ185" s="969"/>
      <c r="AR185" s="970"/>
    </row>
    <row r="186" spans="3:44" ht="15" customHeight="1">
      <c r="C186" s="122"/>
      <c r="D186" s="122"/>
      <c r="E186" s="122"/>
      <c r="F186" s="122"/>
      <c r="G186" s="122"/>
      <c r="H186" s="122"/>
      <c r="I186" s="122"/>
      <c r="J186" s="122"/>
      <c r="K186" s="122"/>
      <c r="L186" s="122"/>
      <c r="M186" s="122"/>
      <c r="N186" s="122"/>
      <c r="O186" s="122"/>
      <c r="P186" s="122"/>
      <c r="Q186" s="122"/>
      <c r="R186" s="122"/>
      <c r="S186" s="122"/>
      <c r="T186" s="122"/>
      <c r="U186" s="122"/>
      <c r="V186" s="123"/>
      <c r="W186" s="95"/>
      <c r="X186" s="971"/>
      <c r="Y186" s="972"/>
      <c r="Z186" s="972"/>
      <c r="AA186" s="972"/>
      <c r="AB186" s="972"/>
      <c r="AC186" s="972"/>
      <c r="AD186" s="972"/>
      <c r="AE186" s="972"/>
      <c r="AF186" s="972"/>
      <c r="AG186" s="972"/>
      <c r="AH186" s="972"/>
      <c r="AI186" s="972"/>
      <c r="AJ186" s="972"/>
      <c r="AK186" s="972"/>
      <c r="AL186" s="972"/>
      <c r="AM186" s="972"/>
      <c r="AN186" s="972"/>
      <c r="AO186" s="972"/>
      <c r="AP186" s="972"/>
      <c r="AQ186" s="972"/>
      <c r="AR186" s="973"/>
    </row>
    <row r="187" spans="3:44" ht="22" customHeight="1">
      <c r="C187" s="95"/>
      <c r="D187" s="95"/>
      <c r="E187" s="95"/>
      <c r="F187" s="95"/>
      <c r="G187" s="95"/>
      <c r="H187" s="95"/>
      <c r="I187" s="95"/>
      <c r="J187" s="95"/>
      <c r="K187" s="95"/>
      <c r="L187" s="95"/>
      <c r="M187" s="95"/>
      <c r="N187" s="95"/>
      <c r="O187" s="95"/>
      <c r="P187" s="95"/>
      <c r="Q187" s="95"/>
      <c r="R187" s="95"/>
      <c r="S187" s="95"/>
      <c r="T187" s="95"/>
      <c r="U187" s="95"/>
      <c r="V187" s="95"/>
      <c r="W187" s="95"/>
      <c r="X187" s="350"/>
      <c r="Y187" s="350"/>
      <c r="Z187" s="350"/>
      <c r="AA187" s="350"/>
      <c r="AB187" s="350"/>
      <c r="AC187" s="350"/>
      <c r="AD187" s="350"/>
      <c r="AE187" s="350"/>
      <c r="AF187" s="350"/>
      <c r="AG187" s="350"/>
      <c r="AH187" s="350"/>
      <c r="AI187" s="350"/>
      <c r="AJ187" s="350"/>
      <c r="AK187" s="350"/>
      <c r="AL187" s="350"/>
      <c r="AM187" s="350"/>
      <c r="AN187" s="350"/>
      <c r="AO187" s="350"/>
      <c r="AP187" s="350"/>
      <c r="AQ187" s="350"/>
      <c r="AR187" s="350"/>
    </row>
    <row r="189" spans="3:44" ht="5" customHeight="1">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row>
    <row r="190" spans="3:44" ht="22" customHeight="1">
      <c r="C190" s="1"/>
      <c r="D190" s="164"/>
      <c r="E190" s="164"/>
      <c r="F190" s="164"/>
      <c r="G190" s="164"/>
      <c r="H190" s="164"/>
      <c r="I190" s="164"/>
      <c r="J190" s="164"/>
      <c r="K190" s="164"/>
      <c r="L190" s="164"/>
      <c r="M190" s="164"/>
      <c r="N190" s="164"/>
      <c r="O190" s="164"/>
      <c r="P190" s="164"/>
      <c r="Q190" s="164"/>
      <c r="R190" s="164"/>
      <c r="S190" s="164"/>
      <c r="T190" s="164"/>
      <c r="U190" s="164"/>
      <c r="V190" s="164"/>
      <c r="W190" s="1"/>
      <c r="X190" s="1"/>
      <c r="Y190" s="1"/>
      <c r="Z190" s="1"/>
      <c r="AA190" s="1"/>
      <c r="AB190" s="1"/>
      <c r="AC190" s="1"/>
      <c r="AD190" s="1"/>
      <c r="AE190" s="1"/>
      <c r="AF190" s="1"/>
      <c r="AG190" s="1"/>
      <c r="AH190" s="1"/>
      <c r="AI190" s="1"/>
      <c r="AJ190" s="1"/>
      <c r="AK190" s="1"/>
      <c r="AL190" s="1"/>
      <c r="AM190" s="1"/>
      <c r="AN190" s="1"/>
      <c r="AO190" s="1"/>
      <c r="AP190" s="1"/>
      <c r="AQ190" s="1"/>
      <c r="AR190" s="1"/>
    </row>
    <row r="191" spans="3:44" ht="31" customHeight="1">
      <c r="C191" s="96"/>
      <c r="D191" s="962" t="s">
        <v>237</v>
      </c>
      <c r="E191" s="963"/>
      <c r="F191" s="963"/>
      <c r="G191" s="963"/>
      <c r="H191" s="963"/>
      <c r="I191" s="963"/>
      <c r="J191" s="963"/>
      <c r="K191" s="963"/>
      <c r="L191" s="963"/>
      <c r="M191" s="963"/>
      <c r="N191" s="963"/>
      <c r="O191" s="963"/>
      <c r="P191" s="963"/>
      <c r="Q191" s="963"/>
      <c r="R191" s="963"/>
      <c r="S191" s="963"/>
      <c r="T191" s="963"/>
      <c r="U191" s="963"/>
      <c r="V191" s="964"/>
      <c r="X191" s="974" t="s">
        <v>79</v>
      </c>
      <c r="Y191" s="975"/>
      <c r="Z191" s="975"/>
      <c r="AA191" s="975"/>
      <c r="AB191" s="975"/>
      <c r="AC191" s="975"/>
      <c r="AD191" s="976"/>
      <c r="AE191" s="977" t="s">
        <v>76</v>
      </c>
      <c r="AF191" s="975"/>
      <c r="AG191" s="975"/>
      <c r="AH191" s="975"/>
      <c r="AI191" s="975"/>
      <c r="AJ191" s="975"/>
      <c r="AK191" s="976"/>
      <c r="AL191" s="977" t="s">
        <v>77</v>
      </c>
      <c r="AM191" s="975"/>
      <c r="AN191" s="975"/>
      <c r="AO191" s="975"/>
      <c r="AP191" s="975"/>
      <c r="AQ191" s="975"/>
      <c r="AR191" s="976"/>
    </row>
    <row r="192" spans="3:44" ht="18" customHeight="1">
      <c r="C192" s="96"/>
      <c r="D192" s="947" t="s">
        <v>220</v>
      </c>
      <c r="E192" s="1015"/>
      <c r="F192" s="1015"/>
      <c r="G192" s="1015"/>
      <c r="H192" s="1015"/>
      <c r="I192" s="1015"/>
      <c r="J192" s="1015"/>
      <c r="K192" s="1015"/>
      <c r="L192" s="1015"/>
      <c r="M192" s="1015"/>
      <c r="N192" s="1015"/>
      <c r="O192" s="1015"/>
      <c r="P192" s="1015"/>
      <c r="Q192" s="1015"/>
      <c r="R192" s="1015"/>
      <c r="S192" s="1015"/>
      <c r="T192" s="1015"/>
      <c r="U192" s="1015"/>
      <c r="V192" s="1016"/>
      <c r="W192" s="99"/>
      <c r="X192" s="996"/>
      <c r="Y192" s="997"/>
      <c r="Z192" s="997"/>
      <c r="AA192" s="997"/>
      <c r="AB192" s="997"/>
      <c r="AC192" s="997"/>
      <c r="AD192" s="1011"/>
      <c r="AE192" s="1012"/>
      <c r="AF192" s="999"/>
      <c r="AG192" s="999"/>
      <c r="AH192" s="999"/>
      <c r="AI192" s="999"/>
      <c r="AJ192" s="999"/>
      <c r="AK192" s="1000"/>
      <c r="AL192" s="1005"/>
      <c r="AM192" s="999"/>
      <c r="AN192" s="999"/>
      <c r="AO192" s="999"/>
      <c r="AP192" s="999"/>
      <c r="AQ192" s="999"/>
      <c r="AR192" s="1006"/>
    </row>
    <row r="193" spans="3:44" ht="18" customHeight="1">
      <c r="C193" s="96"/>
      <c r="D193" s="962" t="s">
        <v>223</v>
      </c>
      <c r="E193" s="963"/>
      <c r="F193" s="963"/>
      <c r="G193" s="963"/>
      <c r="H193" s="963"/>
      <c r="I193" s="963"/>
      <c r="J193" s="963"/>
      <c r="K193" s="963"/>
      <c r="L193" s="963"/>
      <c r="M193" s="963"/>
      <c r="N193" s="963"/>
      <c r="O193" s="963"/>
      <c r="P193" s="963"/>
      <c r="Q193" s="963"/>
      <c r="R193" s="963"/>
      <c r="S193" s="963"/>
      <c r="T193" s="963"/>
      <c r="U193" s="963"/>
      <c r="V193" s="964"/>
      <c r="W193" s="99"/>
      <c r="X193" s="996"/>
      <c r="Y193" s="997"/>
      <c r="Z193" s="997"/>
      <c r="AA193" s="997"/>
      <c r="AB193" s="997"/>
      <c r="AC193" s="997"/>
      <c r="AD193" s="1011"/>
      <c r="AE193" s="1013"/>
      <c r="AF193" s="1001"/>
      <c r="AG193" s="1001"/>
      <c r="AH193" s="1001"/>
      <c r="AI193" s="1001"/>
      <c r="AJ193" s="1001"/>
      <c r="AK193" s="1002"/>
      <c r="AL193" s="1007"/>
      <c r="AM193" s="1001"/>
      <c r="AN193" s="1001"/>
      <c r="AO193" s="1001"/>
      <c r="AP193" s="1001"/>
      <c r="AQ193" s="1001"/>
      <c r="AR193" s="1008"/>
    </row>
    <row r="194" spans="3:44" ht="18" customHeight="1">
      <c r="C194" s="96"/>
      <c r="D194" s="979" t="s">
        <v>214</v>
      </c>
      <c r="E194" s="980"/>
      <c r="F194" s="980"/>
      <c r="G194" s="980"/>
      <c r="H194" s="980"/>
      <c r="I194" s="980"/>
      <c r="J194" s="980"/>
      <c r="K194" s="980"/>
      <c r="L194" s="980"/>
      <c r="M194" s="980"/>
      <c r="N194" s="980"/>
      <c r="O194" s="980"/>
      <c r="P194" s="980"/>
      <c r="Q194" s="980"/>
      <c r="R194" s="980"/>
      <c r="S194" s="980"/>
      <c r="T194" s="980"/>
      <c r="U194" s="980"/>
      <c r="V194" s="981"/>
      <c r="W194" s="99"/>
      <c r="X194" s="996"/>
      <c r="Y194" s="997"/>
      <c r="Z194" s="997"/>
      <c r="AA194" s="997"/>
      <c r="AB194" s="997"/>
      <c r="AC194" s="997"/>
      <c r="AD194" s="1011"/>
      <c r="AE194" s="1013"/>
      <c r="AF194" s="1001"/>
      <c r="AG194" s="1001"/>
      <c r="AH194" s="1001"/>
      <c r="AI194" s="1001"/>
      <c r="AJ194" s="1001"/>
      <c r="AK194" s="1002"/>
      <c r="AL194" s="1007"/>
      <c r="AM194" s="1001"/>
      <c r="AN194" s="1001"/>
      <c r="AO194" s="1001"/>
      <c r="AP194" s="1001"/>
      <c r="AQ194" s="1001"/>
      <c r="AR194" s="1008"/>
    </row>
    <row r="195" spans="3:44" ht="18" customHeight="1">
      <c r="C195" s="96"/>
      <c r="D195" s="982"/>
      <c r="E195" s="983"/>
      <c r="F195" s="983"/>
      <c r="G195" s="983"/>
      <c r="H195" s="983"/>
      <c r="I195" s="983"/>
      <c r="J195" s="983"/>
      <c r="K195" s="983"/>
      <c r="L195" s="983"/>
      <c r="M195" s="983"/>
      <c r="N195" s="983"/>
      <c r="O195" s="983"/>
      <c r="P195" s="983"/>
      <c r="Q195" s="983"/>
      <c r="R195" s="983"/>
      <c r="S195" s="983"/>
      <c r="T195" s="983"/>
      <c r="U195" s="983"/>
      <c r="V195" s="984"/>
      <c r="W195" s="99"/>
      <c r="X195" s="996"/>
      <c r="Y195" s="997"/>
      <c r="Z195" s="997"/>
      <c r="AA195" s="997"/>
      <c r="AB195" s="997"/>
      <c r="AC195" s="997"/>
      <c r="AD195" s="1011"/>
      <c r="AE195" s="1014"/>
      <c r="AF195" s="1003"/>
      <c r="AG195" s="1003"/>
      <c r="AH195" s="1003"/>
      <c r="AI195" s="1003"/>
      <c r="AJ195" s="1003"/>
      <c r="AK195" s="1004"/>
      <c r="AL195" s="1009"/>
      <c r="AM195" s="1003"/>
      <c r="AN195" s="1003"/>
      <c r="AO195" s="1003"/>
      <c r="AP195" s="1003"/>
      <c r="AQ195" s="1003"/>
      <c r="AR195" s="1010"/>
    </row>
    <row r="196" spans="3:44" ht="15" customHeight="1">
      <c r="C196" s="100"/>
      <c r="D196" s="101"/>
      <c r="E196" s="102"/>
      <c r="F196" s="102"/>
      <c r="G196" s="102"/>
      <c r="H196" s="97"/>
      <c r="I196" s="101"/>
      <c r="J196" s="97"/>
      <c r="K196" s="97"/>
      <c r="L196" s="97"/>
      <c r="M196" s="98"/>
      <c r="N196" s="101"/>
      <c r="O196" s="102"/>
      <c r="P196" s="102"/>
      <c r="Q196" s="102"/>
      <c r="R196" s="97"/>
      <c r="S196" s="101"/>
      <c r="T196" s="97"/>
      <c r="U196" s="97"/>
      <c r="V196" s="97"/>
      <c r="W196" s="542"/>
      <c r="X196" s="543"/>
      <c r="Y196" s="543"/>
      <c r="Z196" s="543"/>
      <c r="AA196" s="543"/>
      <c r="AB196" s="143"/>
      <c r="AC196" s="143"/>
      <c r="AD196" s="143"/>
      <c r="AE196" s="143"/>
      <c r="AF196" s="143"/>
      <c r="AG196" s="143"/>
      <c r="AH196" s="143"/>
      <c r="AI196" s="143"/>
      <c r="AJ196" s="143"/>
      <c r="AK196" s="143"/>
      <c r="AL196" s="143"/>
      <c r="AM196" s="143"/>
      <c r="AN196" s="143"/>
      <c r="AO196" s="143"/>
      <c r="AP196" s="143"/>
      <c r="AQ196" s="143"/>
      <c r="AR196" s="143"/>
    </row>
    <row r="197" spans="1:44" ht="15" customHeight="1">
      <c r="A197" s="582" t="s">
        <v>13</v>
      </c>
      <c r="D197" s="165"/>
      <c r="E197" s="166"/>
      <c r="F197" s="167"/>
      <c r="G197" s="166"/>
      <c r="H197" s="166"/>
      <c r="I197" s="167"/>
      <c r="J197" s="166"/>
      <c r="K197" s="166"/>
      <c r="L197" s="168"/>
      <c r="M197" s="103"/>
      <c r="N197" s="165"/>
      <c r="O197" s="166"/>
      <c r="P197" s="167"/>
      <c r="Q197" s="166"/>
      <c r="R197" s="166"/>
      <c r="S197" s="167"/>
      <c r="T197" s="166"/>
      <c r="U197" s="166"/>
      <c r="V197" s="168"/>
      <c r="W197" s="99"/>
      <c r="X197" s="985" t="s">
        <v>78</v>
      </c>
      <c r="Y197" s="986"/>
      <c r="Z197" s="986"/>
      <c r="AA197" s="986"/>
      <c r="AB197" s="986"/>
      <c r="AC197" s="986"/>
      <c r="AD197" s="986"/>
      <c r="AE197" s="986"/>
      <c r="AF197" s="986"/>
      <c r="AG197" s="986"/>
      <c r="AH197" s="986"/>
      <c r="AI197" s="986"/>
      <c r="AJ197" s="986"/>
      <c r="AK197" s="986"/>
      <c r="AL197" s="986"/>
      <c r="AM197" s="986"/>
      <c r="AN197" s="986"/>
      <c r="AO197" s="986"/>
      <c r="AP197" s="986"/>
      <c r="AQ197" s="986"/>
      <c r="AR197" s="987"/>
    </row>
    <row r="198" spans="1:44" ht="15" customHeight="1">
      <c r="A198" s="538"/>
      <c r="D198" s="169"/>
      <c r="E198" s="104"/>
      <c r="F198" s="105"/>
      <c r="G198" s="104"/>
      <c r="H198" s="106"/>
      <c r="I198" s="107"/>
      <c r="J198" s="106"/>
      <c r="K198" s="106"/>
      <c r="L198" s="170"/>
      <c r="M198" s="108"/>
      <c r="N198" s="169"/>
      <c r="O198" s="104"/>
      <c r="P198" s="105"/>
      <c r="Q198" s="104"/>
      <c r="R198" s="106"/>
      <c r="S198" s="107"/>
      <c r="T198" s="106"/>
      <c r="U198" s="106"/>
      <c r="V198" s="170"/>
      <c r="W198" s="542"/>
      <c r="X198" s="965" t="s">
        <v>219</v>
      </c>
      <c r="Y198" s="966"/>
      <c r="Z198" s="966"/>
      <c r="AA198" s="966"/>
      <c r="AB198" s="966"/>
      <c r="AC198" s="966"/>
      <c r="AD198" s="966"/>
      <c r="AE198" s="966"/>
      <c r="AF198" s="966"/>
      <c r="AG198" s="966"/>
      <c r="AH198" s="966"/>
      <c r="AI198" s="966"/>
      <c r="AJ198" s="966"/>
      <c r="AK198" s="966"/>
      <c r="AL198" s="966"/>
      <c r="AM198" s="966"/>
      <c r="AN198" s="966"/>
      <c r="AO198" s="966"/>
      <c r="AP198" s="966"/>
      <c r="AQ198" s="966"/>
      <c r="AR198" s="967"/>
    </row>
    <row r="199" spans="1:44" ht="15" customHeight="1">
      <c r="A199" s="538"/>
      <c r="D199" s="171"/>
      <c r="E199" s="109"/>
      <c r="F199" s="110"/>
      <c r="G199" s="111"/>
      <c r="H199" s="111"/>
      <c r="I199" s="112"/>
      <c r="J199" s="109"/>
      <c r="K199" s="111"/>
      <c r="L199" s="172"/>
      <c r="M199" s="113"/>
      <c r="N199" s="171"/>
      <c r="O199" s="109"/>
      <c r="P199" s="110"/>
      <c r="Q199" s="111"/>
      <c r="R199" s="111"/>
      <c r="S199" s="112"/>
      <c r="T199" s="109"/>
      <c r="U199" s="111"/>
      <c r="V199" s="172"/>
      <c r="W199" s="542"/>
      <c r="X199" s="968"/>
      <c r="Y199" s="969"/>
      <c r="Z199" s="969"/>
      <c r="AA199" s="969"/>
      <c r="AB199" s="969"/>
      <c r="AC199" s="969"/>
      <c r="AD199" s="969"/>
      <c r="AE199" s="969"/>
      <c r="AF199" s="969"/>
      <c r="AG199" s="969"/>
      <c r="AH199" s="969"/>
      <c r="AI199" s="969"/>
      <c r="AJ199" s="969"/>
      <c r="AK199" s="969"/>
      <c r="AL199" s="969"/>
      <c r="AM199" s="969"/>
      <c r="AN199" s="969"/>
      <c r="AO199" s="969"/>
      <c r="AP199" s="969"/>
      <c r="AQ199" s="969"/>
      <c r="AR199" s="970"/>
    </row>
    <row r="200" spans="1:44" ht="15" customHeight="1">
      <c r="A200" s="538"/>
      <c r="D200" s="171"/>
      <c r="E200" s="109"/>
      <c r="F200" s="110"/>
      <c r="G200" s="111"/>
      <c r="H200" s="111"/>
      <c r="I200" s="112"/>
      <c r="J200" s="109"/>
      <c r="K200" s="111"/>
      <c r="L200" s="172"/>
      <c r="M200" s="113"/>
      <c r="N200" s="171"/>
      <c r="O200" s="109"/>
      <c r="P200" s="110"/>
      <c r="Q200" s="111"/>
      <c r="R200" s="111"/>
      <c r="S200" s="112"/>
      <c r="T200" s="109"/>
      <c r="U200" s="111"/>
      <c r="V200" s="172"/>
      <c r="W200" s="542"/>
      <c r="X200" s="968"/>
      <c r="Y200" s="969"/>
      <c r="Z200" s="969"/>
      <c r="AA200" s="969"/>
      <c r="AB200" s="969"/>
      <c r="AC200" s="969"/>
      <c r="AD200" s="969"/>
      <c r="AE200" s="969"/>
      <c r="AF200" s="969"/>
      <c r="AG200" s="969"/>
      <c r="AH200" s="969"/>
      <c r="AI200" s="969"/>
      <c r="AJ200" s="969"/>
      <c r="AK200" s="969"/>
      <c r="AL200" s="969"/>
      <c r="AM200" s="969"/>
      <c r="AN200" s="969"/>
      <c r="AO200" s="969"/>
      <c r="AP200" s="969"/>
      <c r="AQ200" s="969"/>
      <c r="AR200" s="970"/>
    </row>
    <row r="201" spans="1:44" ht="15" customHeight="1">
      <c r="A201" s="538"/>
      <c r="D201" s="171"/>
      <c r="E201" s="109"/>
      <c r="F201" s="110"/>
      <c r="G201" s="111"/>
      <c r="H201" s="111"/>
      <c r="I201" s="112"/>
      <c r="J201" s="109"/>
      <c r="K201" s="111"/>
      <c r="L201" s="172"/>
      <c r="M201" s="113"/>
      <c r="N201" s="171"/>
      <c r="O201" s="109"/>
      <c r="P201" s="110"/>
      <c r="Q201" s="111"/>
      <c r="R201" s="111"/>
      <c r="S201" s="112"/>
      <c r="T201" s="109"/>
      <c r="U201" s="111"/>
      <c r="V201" s="172"/>
      <c r="W201" s="542"/>
      <c r="X201" s="968"/>
      <c r="Y201" s="969"/>
      <c r="Z201" s="969"/>
      <c r="AA201" s="969"/>
      <c r="AB201" s="969"/>
      <c r="AC201" s="969"/>
      <c r="AD201" s="969"/>
      <c r="AE201" s="969"/>
      <c r="AF201" s="969"/>
      <c r="AG201" s="969"/>
      <c r="AH201" s="969"/>
      <c r="AI201" s="969"/>
      <c r="AJ201" s="969"/>
      <c r="AK201" s="969"/>
      <c r="AL201" s="969"/>
      <c r="AM201" s="969"/>
      <c r="AN201" s="969"/>
      <c r="AO201" s="969"/>
      <c r="AP201" s="969"/>
      <c r="AQ201" s="969"/>
      <c r="AR201" s="970"/>
    </row>
    <row r="202" spans="1:44" ht="15" customHeight="1">
      <c r="A202" s="538"/>
      <c r="D202" s="171"/>
      <c r="E202" s="109"/>
      <c r="F202" s="110"/>
      <c r="G202" s="111"/>
      <c r="H202" s="111"/>
      <c r="I202" s="112"/>
      <c r="J202" s="109"/>
      <c r="K202" s="111"/>
      <c r="L202" s="172"/>
      <c r="M202" s="113"/>
      <c r="N202" s="171"/>
      <c r="O202" s="109"/>
      <c r="P202" s="110"/>
      <c r="Q202" s="111"/>
      <c r="R202" s="111"/>
      <c r="S202" s="112"/>
      <c r="T202" s="109"/>
      <c r="U202" s="111"/>
      <c r="V202" s="172"/>
      <c r="W202" s="542"/>
      <c r="X202" s="971"/>
      <c r="Y202" s="972"/>
      <c r="Z202" s="972"/>
      <c r="AA202" s="972"/>
      <c r="AB202" s="972"/>
      <c r="AC202" s="972"/>
      <c r="AD202" s="972"/>
      <c r="AE202" s="972"/>
      <c r="AF202" s="972"/>
      <c r="AG202" s="972"/>
      <c r="AH202" s="972"/>
      <c r="AI202" s="972"/>
      <c r="AJ202" s="972"/>
      <c r="AK202" s="972"/>
      <c r="AL202" s="972"/>
      <c r="AM202" s="972"/>
      <c r="AN202" s="972"/>
      <c r="AO202" s="972"/>
      <c r="AP202" s="972"/>
      <c r="AQ202" s="972"/>
      <c r="AR202" s="973"/>
    </row>
    <row r="203" spans="1:44" ht="15" customHeight="1">
      <c r="A203" s="538"/>
      <c r="D203" s="171"/>
      <c r="E203" s="109"/>
      <c r="F203" s="110"/>
      <c r="G203" s="111"/>
      <c r="H203" s="111"/>
      <c r="I203" s="112"/>
      <c r="J203" s="109"/>
      <c r="K203" s="111"/>
      <c r="L203" s="172"/>
      <c r="M203" s="113"/>
      <c r="N203" s="171"/>
      <c r="O203" s="109"/>
      <c r="P203" s="110"/>
      <c r="Q203" s="111"/>
      <c r="R203" s="111"/>
      <c r="S203" s="112"/>
      <c r="T203" s="109"/>
      <c r="U203" s="111"/>
      <c r="V203" s="172"/>
      <c r="W203" s="542"/>
      <c r="X203" s="979" t="s">
        <v>218</v>
      </c>
      <c r="Y203" s="980"/>
      <c r="Z203" s="980"/>
      <c r="AA203" s="980"/>
      <c r="AB203" s="980"/>
      <c r="AC203" s="980"/>
      <c r="AD203" s="980"/>
      <c r="AE203" s="980"/>
      <c r="AF203" s="980"/>
      <c r="AG203" s="980"/>
      <c r="AH203" s="980"/>
      <c r="AI203" s="980"/>
      <c r="AJ203" s="980"/>
      <c r="AK203" s="980"/>
      <c r="AL203" s="980"/>
      <c r="AM203" s="980"/>
      <c r="AN203" s="980"/>
      <c r="AO203" s="980"/>
      <c r="AP203" s="980"/>
      <c r="AQ203" s="980"/>
      <c r="AR203" s="981"/>
    </row>
    <row r="204" spans="1:44" ht="15" customHeight="1">
      <c r="A204" s="538"/>
      <c r="D204" s="178"/>
      <c r="E204" s="179"/>
      <c r="F204" s="180"/>
      <c r="G204" s="180"/>
      <c r="H204" s="180"/>
      <c r="I204" s="181"/>
      <c r="J204" s="181"/>
      <c r="K204" s="182"/>
      <c r="L204" s="183"/>
      <c r="M204" s="113"/>
      <c r="N204" s="178"/>
      <c r="O204" s="179"/>
      <c r="P204" s="180"/>
      <c r="Q204" s="180"/>
      <c r="R204" s="180"/>
      <c r="S204" s="181"/>
      <c r="T204" s="181"/>
      <c r="U204" s="182"/>
      <c r="V204" s="183"/>
      <c r="W204" s="542"/>
      <c r="X204" s="988"/>
      <c r="Y204" s="989"/>
      <c r="Z204" s="989"/>
      <c r="AA204" s="989"/>
      <c r="AB204" s="989"/>
      <c r="AC204" s="989"/>
      <c r="AD204" s="989"/>
      <c r="AE204" s="989"/>
      <c r="AF204" s="989"/>
      <c r="AG204" s="989"/>
      <c r="AH204" s="989"/>
      <c r="AI204" s="989"/>
      <c r="AJ204" s="989"/>
      <c r="AK204" s="989"/>
      <c r="AL204" s="989"/>
      <c r="AM204" s="989"/>
      <c r="AN204" s="989"/>
      <c r="AO204" s="989"/>
      <c r="AP204" s="989"/>
      <c r="AQ204" s="989"/>
      <c r="AR204" s="990"/>
    </row>
    <row r="205" spans="1:44" ht="15" customHeight="1">
      <c r="A205" s="538"/>
      <c r="D205" s="171"/>
      <c r="E205" s="109"/>
      <c r="F205" s="114"/>
      <c r="G205" s="114"/>
      <c r="H205" s="114"/>
      <c r="I205" s="115"/>
      <c r="J205" s="115"/>
      <c r="K205" s="111"/>
      <c r="L205" s="172"/>
      <c r="M205" s="113"/>
      <c r="N205" s="171"/>
      <c r="O205" s="109"/>
      <c r="P205" s="114"/>
      <c r="Q205" s="114"/>
      <c r="R205" s="114"/>
      <c r="S205" s="115"/>
      <c r="T205" s="115"/>
      <c r="U205" s="111"/>
      <c r="V205" s="172"/>
      <c r="W205" s="543"/>
      <c r="X205" s="988"/>
      <c r="Y205" s="989"/>
      <c r="Z205" s="989"/>
      <c r="AA205" s="989"/>
      <c r="AB205" s="989"/>
      <c r="AC205" s="989"/>
      <c r="AD205" s="989"/>
      <c r="AE205" s="989"/>
      <c r="AF205" s="989"/>
      <c r="AG205" s="989"/>
      <c r="AH205" s="989"/>
      <c r="AI205" s="989"/>
      <c r="AJ205" s="989"/>
      <c r="AK205" s="989"/>
      <c r="AL205" s="989"/>
      <c r="AM205" s="989"/>
      <c r="AN205" s="989"/>
      <c r="AO205" s="989"/>
      <c r="AP205" s="989"/>
      <c r="AQ205" s="989"/>
      <c r="AR205" s="990"/>
    </row>
    <row r="206" spans="1:44" ht="15" customHeight="1">
      <c r="A206" s="538"/>
      <c r="D206" s="174"/>
      <c r="E206" s="175"/>
      <c r="F206" s="185"/>
      <c r="G206" s="185"/>
      <c r="H206" s="186"/>
      <c r="I206" s="187"/>
      <c r="J206" s="187"/>
      <c r="K206" s="176"/>
      <c r="L206" s="177"/>
      <c r="M206" s="113"/>
      <c r="N206" s="174"/>
      <c r="O206" s="175"/>
      <c r="P206" s="185"/>
      <c r="Q206" s="185"/>
      <c r="R206" s="186"/>
      <c r="S206" s="187"/>
      <c r="T206" s="187"/>
      <c r="U206" s="176"/>
      <c r="V206" s="177"/>
      <c r="W206" s="142"/>
      <c r="X206" s="988"/>
      <c r="Y206" s="989"/>
      <c r="Z206" s="989"/>
      <c r="AA206" s="989"/>
      <c r="AB206" s="989"/>
      <c r="AC206" s="989"/>
      <c r="AD206" s="989"/>
      <c r="AE206" s="989"/>
      <c r="AF206" s="989"/>
      <c r="AG206" s="989"/>
      <c r="AH206" s="989"/>
      <c r="AI206" s="989"/>
      <c r="AJ206" s="989"/>
      <c r="AK206" s="989"/>
      <c r="AL206" s="989"/>
      <c r="AM206" s="989"/>
      <c r="AN206" s="989"/>
      <c r="AO206" s="989"/>
      <c r="AP206" s="989"/>
      <c r="AQ206" s="989"/>
      <c r="AR206" s="990"/>
    </row>
    <row r="207" spans="1:44" ht="15" customHeight="1">
      <c r="A207" s="538"/>
      <c r="D207" s="184"/>
      <c r="E207" s="106"/>
      <c r="F207" s="97"/>
      <c r="G207" s="97"/>
      <c r="H207" s="97"/>
      <c r="I207" s="115"/>
      <c r="J207" s="115"/>
      <c r="K207" s="106"/>
      <c r="L207" s="173"/>
      <c r="M207" s="113"/>
      <c r="N207" s="184"/>
      <c r="O207" s="106"/>
      <c r="P207" s="97"/>
      <c r="Q207" s="97"/>
      <c r="R207" s="97"/>
      <c r="S207" s="115"/>
      <c r="T207" s="115"/>
      <c r="U207" s="106"/>
      <c r="V207" s="173"/>
      <c r="W207" s="117"/>
      <c r="X207" s="991"/>
      <c r="Y207" s="992"/>
      <c r="Z207" s="992"/>
      <c r="AA207" s="992"/>
      <c r="AB207" s="992"/>
      <c r="AC207" s="992"/>
      <c r="AD207" s="992"/>
      <c r="AE207" s="992"/>
      <c r="AF207" s="992"/>
      <c r="AG207" s="992"/>
      <c r="AH207" s="992"/>
      <c r="AI207" s="992"/>
      <c r="AJ207" s="992"/>
      <c r="AK207" s="992"/>
      <c r="AL207" s="992"/>
      <c r="AM207" s="992"/>
      <c r="AN207" s="992"/>
      <c r="AO207" s="992"/>
      <c r="AP207" s="992"/>
      <c r="AQ207" s="992"/>
      <c r="AR207" s="993"/>
    </row>
    <row r="208" spans="1:44" ht="15" customHeight="1">
      <c r="A208" s="538"/>
      <c r="D208" s="169"/>
      <c r="E208" s="104"/>
      <c r="F208" s="104"/>
      <c r="G208" s="104"/>
      <c r="H208" s="106"/>
      <c r="I208" s="118"/>
      <c r="J208" s="106"/>
      <c r="K208" s="106"/>
      <c r="L208" s="173"/>
      <c r="M208" s="113"/>
      <c r="N208" s="169"/>
      <c r="O208" s="104"/>
      <c r="P208" s="104"/>
      <c r="Q208" s="104"/>
      <c r="R208" s="106"/>
      <c r="S208" s="118"/>
      <c r="T208" s="106"/>
      <c r="U208" s="106"/>
      <c r="V208" s="173"/>
      <c r="W208" s="542"/>
      <c r="X208" s="979" t="s">
        <v>229</v>
      </c>
      <c r="Y208" s="980"/>
      <c r="Z208" s="980"/>
      <c r="AA208" s="980"/>
      <c r="AB208" s="980"/>
      <c r="AC208" s="980"/>
      <c r="AD208" s="980"/>
      <c r="AE208" s="980"/>
      <c r="AF208" s="980"/>
      <c r="AG208" s="980"/>
      <c r="AH208" s="980"/>
      <c r="AI208" s="980"/>
      <c r="AJ208" s="980"/>
      <c r="AK208" s="980"/>
      <c r="AL208" s="980"/>
      <c r="AM208" s="980"/>
      <c r="AN208" s="980"/>
      <c r="AO208" s="980"/>
      <c r="AP208" s="980"/>
      <c r="AQ208" s="980"/>
      <c r="AR208" s="981"/>
    </row>
    <row r="209" spans="1:44" ht="15" customHeight="1">
      <c r="A209" s="538"/>
      <c r="D209" s="174"/>
      <c r="E209" s="175"/>
      <c r="F209" s="176"/>
      <c r="G209" s="176"/>
      <c r="H209" s="176"/>
      <c r="I209" s="175"/>
      <c r="J209" s="175"/>
      <c r="K209" s="176"/>
      <c r="L209" s="177"/>
      <c r="M209" s="113"/>
      <c r="N209" s="174"/>
      <c r="O209" s="175"/>
      <c r="P209" s="176"/>
      <c r="Q209" s="176"/>
      <c r="R209" s="176"/>
      <c r="S209" s="175"/>
      <c r="T209" s="175"/>
      <c r="U209" s="176"/>
      <c r="V209" s="177"/>
      <c r="W209" s="142"/>
      <c r="X209" s="988"/>
      <c r="Y209" s="989"/>
      <c r="Z209" s="989"/>
      <c r="AA209" s="989"/>
      <c r="AB209" s="989"/>
      <c r="AC209" s="989"/>
      <c r="AD209" s="989"/>
      <c r="AE209" s="989"/>
      <c r="AF209" s="989"/>
      <c r="AG209" s="989"/>
      <c r="AH209" s="989"/>
      <c r="AI209" s="989"/>
      <c r="AJ209" s="989"/>
      <c r="AK209" s="989"/>
      <c r="AL209" s="989"/>
      <c r="AM209" s="989"/>
      <c r="AN209" s="989"/>
      <c r="AO209" s="989"/>
      <c r="AP209" s="989"/>
      <c r="AQ209" s="989"/>
      <c r="AR209" s="990"/>
    </row>
    <row r="210" spans="1:44" ht="15" customHeight="1">
      <c r="A210" s="538"/>
      <c r="D210" s="171"/>
      <c r="E210" s="109"/>
      <c r="F210" s="111"/>
      <c r="G210" s="111"/>
      <c r="H210" s="111"/>
      <c r="I210" s="109"/>
      <c r="J210" s="109"/>
      <c r="K210" s="111"/>
      <c r="L210" s="172"/>
      <c r="M210" s="113"/>
      <c r="N210" s="171"/>
      <c r="O210" s="109"/>
      <c r="P210" s="111"/>
      <c r="Q210" s="111"/>
      <c r="R210" s="111"/>
      <c r="S210" s="109"/>
      <c r="T210" s="109"/>
      <c r="U210" s="111"/>
      <c r="V210" s="172"/>
      <c r="W210" s="117"/>
      <c r="X210" s="988"/>
      <c r="Y210" s="989"/>
      <c r="Z210" s="989"/>
      <c r="AA210" s="989"/>
      <c r="AB210" s="989"/>
      <c r="AC210" s="989"/>
      <c r="AD210" s="989"/>
      <c r="AE210" s="989"/>
      <c r="AF210" s="989"/>
      <c r="AG210" s="989"/>
      <c r="AH210" s="989"/>
      <c r="AI210" s="989"/>
      <c r="AJ210" s="989"/>
      <c r="AK210" s="989"/>
      <c r="AL210" s="989"/>
      <c r="AM210" s="989"/>
      <c r="AN210" s="989"/>
      <c r="AO210" s="989"/>
      <c r="AP210" s="989"/>
      <c r="AQ210" s="989"/>
      <c r="AR210" s="990"/>
    </row>
    <row r="211" spans="1:44" ht="15" customHeight="1">
      <c r="A211" s="538"/>
      <c r="D211" s="171"/>
      <c r="E211" s="109"/>
      <c r="F211" s="111"/>
      <c r="G211" s="111"/>
      <c r="H211" s="111"/>
      <c r="I211" s="109"/>
      <c r="J211" s="109"/>
      <c r="K211" s="111"/>
      <c r="L211" s="172"/>
      <c r="M211" s="113"/>
      <c r="N211" s="171"/>
      <c r="O211" s="109"/>
      <c r="P211" s="111"/>
      <c r="Q211" s="111"/>
      <c r="R211" s="111"/>
      <c r="S211" s="109"/>
      <c r="T211" s="109"/>
      <c r="U211" s="111"/>
      <c r="V211" s="172"/>
      <c r="W211" s="542"/>
      <c r="X211" s="988"/>
      <c r="Y211" s="989"/>
      <c r="Z211" s="989"/>
      <c r="AA211" s="989"/>
      <c r="AB211" s="989"/>
      <c r="AC211" s="989"/>
      <c r="AD211" s="989"/>
      <c r="AE211" s="989"/>
      <c r="AF211" s="989"/>
      <c r="AG211" s="989"/>
      <c r="AH211" s="989"/>
      <c r="AI211" s="989"/>
      <c r="AJ211" s="989"/>
      <c r="AK211" s="989"/>
      <c r="AL211" s="989"/>
      <c r="AM211" s="989"/>
      <c r="AN211" s="989"/>
      <c r="AO211" s="989"/>
      <c r="AP211" s="989"/>
      <c r="AQ211" s="989"/>
      <c r="AR211" s="990"/>
    </row>
    <row r="212" spans="1:44" ht="15" customHeight="1">
      <c r="A212" s="538"/>
      <c r="D212" s="171"/>
      <c r="E212" s="109"/>
      <c r="F212" s="111"/>
      <c r="G212" s="111"/>
      <c r="H212" s="111"/>
      <c r="I212" s="109"/>
      <c r="J212" s="109"/>
      <c r="K212" s="111"/>
      <c r="L212" s="172"/>
      <c r="M212" s="113"/>
      <c r="N212" s="171"/>
      <c r="O212" s="109"/>
      <c r="P212" s="111"/>
      <c r="Q212" s="111"/>
      <c r="R212" s="111"/>
      <c r="S212" s="109"/>
      <c r="T212" s="109"/>
      <c r="U212" s="111"/>
      <c r="V212" s="172"/>
      <c r="W212" s="142"/>
      <c r="X212" s="991"/>
      <c r="Y212" s="992"/>
      <c r="Z212" s="992"/>
      <c r="AA212" s="992"/>
      <c r="AB212" s="992"/>
      <c r="AC212" s="992"/>
      <c r="AD212" s="992"/>
      <c r="AE212" s="992"/>
      <c r="AF212" s="992"/>
      <c r="AG212" s="992"/>
      <c r="AH212" s="992"/>
      <c r="AI212" s="992"/>
      <c r="AJ212" s="992"/>
      <c r="AK212" s="992"/>
      <c r="AL212" s="992"/>
      <c r="AM212" s="992"/>
      <c r="AN212" s="992"/>
      <c r="AO212" s="992"/>
      <c r="AP212" s="992"/>
      <c r="AQ212" s="992"/>
      <c r="AR212" s="993"/>
    </row>
    <row r="213" spans="1:44" ht="15" customHeight="1">
      <c r="A213" s="538"/>
      <c r="D213" s="171"/>
      <c r="E213" s="109"/>
      <c r="F213" s="111"/>
      <c r="G213" s="111"/>
      <c r="H213" s="111"/>
      <c r="I213" s="109"/>
      <c r="J213" s="109"/>
      <c r="K213" s="111"/>
      <c r="L213" s="172"/>
      <c r="M213" s="108"/>
      <c r="N213" s="171"/>
      <c r="O213" s="109"/>
      <c r="P213" s="111"/>
      <c r="Q213" s="111"/>
      <c r="R213" s="111"/>
      <c r="S213" s="109"/>
      <c r="T213" s="109"/>
      <c r="U213" s="111"/>
      <c r="V213" s="172"/>
      <c r="W213" s="142"/>
      <c r="X213" s="965" t="s">
        <v>235</v>
      </c>
      <c r="Y213" s="966"/>
      <c r="Z213" s="966"/>
      <c r="AA213" s="966"/>
      <c r="AB213" s="966"/>
      <c r="AC213" s="966"/>
      <c r="AD213" s="966"/>
      <c r="AE213" s="966"/>
      <c r="AF213" s="966"/>
      <c r="AG213" s="966"/>
      <c r="AH213" s="966"/>
      <c r="AI213" s="966"/>
      <c r="AJ213" s="966"/>
      <c r="AK213" s="966"/>
      <c r="AL213" s="966"/>
      <c r="AM213" s="966"/>
      <c r="AN213" s="966"/>
      <c r="AO213" s="966"/>
      <c r="AP213" s="966"/>
      <c r="AQ213" s="966"/>
      <c r="AR213" s="967"/>
    </row>
    <row r="214" spans="1:44" ht="15" customHeight="1">
      <c r="A214" s="538"/>
      <c r="D214" s="171"/>
      <c r="E214" s="109"/>
      <c r="F214" s="111"/>
      <c r="G214" s="111"/>
      <c r="H214" s="111"/>
      <c r="I214" s="116"/>
      <c r="J214" s="116"/>
      <c r="K214" s="111"/>
      <c r="M214" s="108"/>
      <c r="N214" s="171"/>
      <c r="O214" s="109"/>
      <c r="P214" s="111"/>
      <c r="Q214" s="111"/>
      <c r="R214" s="111"/>
      <c r="S214" s="116"/>
      <c r="T214" s="116"/>
      <c r="U214" s="111"/>
      <c r="V214" s="172"/>
      <c r="W214" s="142"/>
      <c r="X214" s="968"/>
      <c r="Y214" s="969"/>
      <c r="Z214" s="969"/>
      <c r="AA214" s="969"/>
      <c r="AB214" s="969"/>
      <c r="AC214" s="969"/>
      <c r="AD214" s="969"/>
      <c r="AE214" s="969"/>
      <c r="AF214" s="969"/>
      <c r="AG214" s="969"/>
      <c r="AH214" s="969"/>
      <c r="AI214" s="969"/>
      <c r="AJ214" s="969"/>
      <c r="AK214" s="969"/>
      <c r="AL214" s="969"/>
      <c r="AM214" s="969"/>
      <c r="AN214" s="969"/>
      <c r="AO214" s="969"/>
      <c r="AP214" s="969"/>
      <c r="AQ214" s="969"/>
      <c r="AR214" s="970"/>
    </row>
    <row r="215" spans="1:44" ht="15" customHeight="1">
      <c r="A215" s="538"/>
      <c r="D215" s="171"/>
      <c r="E215" s="109"/>
      <c r="F215" s="111"/>
      <c r="G215" s="111"/>
      <c r="H215" s="111"/>
      <c r="I215" s="116"/>
      <c r="J215" s="116"/>
      <c r="K215" s="111"/>
      <c r="L215" s="172"/>
      <c r="M215" s="113"/>
      <c r="N215" s="171"/>
      <c r="O215" s="109"/>
      <c r="P215" s="111"/>
      <c r="Q215" s="111"/>
      <c r="R215" s="111"/>
      <c r="S215" s="116"/>
      <c r="T215" s="116"/>
      <c r="U215" s="111"/>
      <c r="V215" s="172"/>
      <c r="W215" s="117"/>
      <c r="X215" s="968"/>
      <c r="Y215" s="969"/>
      <c r="Z215" s="969"/>
      <c r="AA215" s="969"/>
      <c r="AB215" s="969"/>
      <c r="AC215" s="969"/>
      <c r="AD215" s="969"/>
      <c r="AE215" s="969"/>
      <c r="AF215" s="969"/>
      <c r="AG215" s="969"/>
      <c r="AH215" s="969"/>
      <c r="AI215" s="969"/>
      <c r="AJ215" s="969"/>
      <c r="AK215" s="969"/>
      <c r="AL215" s="969"/>
      <c r="AM215" s="969"/>
      <c r="AN215" s="969"/>
      <c r="AO215" s="969"/>
      <c r="AP215" s="969"/>
      <c r="AQ215" s="969"/>
      <c r="AR215" s="970"/>
    </row>
    <row r="216" spans="1:44" ht="15" customHeight="1">
      <c r="A216" s="538"/>
      <c r="D216" s="174"/>
      <c r="E216" s="175"/>
      <c r="F216" s="176"/>
      <c r="G216" s="176"/>
      <c r="H216" s="176"/>
      <c r="I216" s="175"/>
      <c r="J216" s="175"/>
      <c r="K216" s="176"/>
      <c r="L216" s="177"/>
      <c r="M216" s="113"/>
      <c r="N216" s="174"/>
      <c r="O216" s="175"/>
      <c r="P216" s="176"/>
      <c r="Q216" s="176"/>
      <c r="R216" s="176"/>
      <c r="S216" s="175"/>
      <c r="T216" s="175"/>
      <c r="U216" s="176"/>
      <c r="V216" s="177"/>
      <c r="W216" s="542"/>
      <c r="X216" s="971"/>
      <c r="Y216" s="972"/>
      <c r="Z216" s="972"/>
      <c r="AA216" s="972"/>
      <c r="AB216" s="972"/>
      <c r="AC216" s="972"/>
      <c r="AD216" s="972"/>
      <c r="AE216" s="972"/>
      <c r="AF216" s="972"/>
      <c r="AG216" s="972"/>
      <c r="AH216" s="972"/>
      <c r="AI216" s="972"/>
      <c r="AJ216" s="972"/>
      <c r="AK216" s="972"/>
      <c r="AL216" s="972"/>
      <c r="AM216" s="972"/>
      <c r="AN216" s="972"/>
      <c r="AO216" s="972"/>
      <c r="AP216" s="972"/>
      <c r="AQ216" s="972"/>
      <c r="AR216" s="973"/>
    </row>
    <row r="217" spans="24:44" ht="15" customHeight="1">
      <c r="X217" s="965" t="s">
        <v>216</v>
      </c>
      <c r="Y217" s="966"/>
      <c r="Z217" s="966"/>
      <c r="AA217" s="966"/>
      <c r="AB217" s="966"/>
      <c r="AC217" s="966"/>
      <c r="AD217" s="966"/>
      <c r="AE217" s="966"/>
      <c r="AF217" s="966"/>
      <c r="AG217" s="966"/>
      <c r="AH217" s="966"/>
      <c r="AI217" s="966"/>
      <c r="AJ217" s="966"/>
      <c r="AK217" s="966"/>
      <c r="AL217" s="966"/>
      <c r="AM217" s="966"/>
      <c r="AN217" s="966"/>
      <c r="AO217" s="966"/>
      <c r="AP217" s="966"/>
      <c r="AQ217" s="966"/>
      <c r="AR217" s="967"/>
    </row>
    <row r="218" spans="3:44" ht="15" customHeight="1">
      <c r="C218" s="119"/>
      <c r="D218" s="119"/>
      <c r="E218" s="119"/>
      <c r="F218" s="119"/>
      <c r="G218" s="119"/>
      <c r="H218" s="119"/>
      <c r="I218" s="119"/>
      <c r="J218" s="119"/>
      <c r="K218" s="119"/>
      <c r="L218" s="119"/>
      <c r="M218" s="119"/>
      <c r="N218" s="119"/>
      <c r="O218" s="119"/>
      <c r="P218" s="119"/>
      <c r="Q218" s="119"/>
      <c r="R218" s="119"/>
      <c r="S218" s="119"/>
      <c r="T218" s="119"/>
      <c r="U218" s="119"/>
      <c r="V218" s="120"/>
      <c r="W218" s="95"/>
      <c r="X218" s="968"/>
      <c r="Y218" s="969"/>
      <c r="Z218" s="969"/>
      <c r="AA218" s="969"/>
      <c r="AB218" s="969"/>
      <c r="AC218" s="969"/>
      <c r="AD218" s="969"/>
      <c r="AE218" s="969"/>
      <c r="AF218" s="969"/>
      <c r="AG218" s="969"/>
      <c r="AH218" s="969"/>
      <c r="AI218" s="969"/>
      <c r="AJ218" s="969"/>
      <c r="AK218" s="969"/>
      <c r="AL218" s="969"/>
      <c r="AM218" s="969"/>
      <c r="AN218" s="969"/>
      <c r="AO218" s="969"/>
      <c r="AP218" s="969"/>
      <c r="AQ218" s="969"/>
      <c r="AR218" s="970"/>
    </row>
    <row r="219" spans="3:44" ht="15" customHeight="1">
      <c r="C219" s="95"/>
      <c r="D219" s="95"/>
      <c r="E219" s="95"/>
      <c r="F219" s="95"/>
      <c r="G219" s="95"/>
      <c r="H219" s="95"/>
      <c r="I219" s="95"/>
      <c r="J219" s="172" t="s">
        <v>205</v>
      </c>
      <c r="K219" s="95"/>
      <c r="L219" s="95"/>
      <c r="M219" s="95"/>
      <c r="N219" s="95"/>
      <c r="O219" s="95"/>
      <c r="P219" s="95"/>
      <c r="Q219" s="95"/>
      <c r="R219" s="95"/>
      <c r="S219" s="95"/>
      <c r="T219" s="95"/>
      <c r="U219" s="95"/>
      <c r="V219" s="121"/>
      <c r="W219" s="95"/>
      <c r="X219" s="968"/>
      <c r="Y219" s="969"/>
      <c r="Z219" s="969"/>
      <c r="AA219" s="969"/>
      <c r="AB219" s="969"/>
      <c r="AC219" s="969"/>
      <c r="AD219" s="969"/>
      <c r="AE219" s="969"/>
      <c r="AF219" s="969"/>
      <c r="AG219" s="969"/>
      <c r="AH219" s="969"/>
      <c r="AI219" s="969"/>
      <c r="AJ219" s="969"/>
      <c r="AK219" s="969"/>
      <c r="AL219" s="969"/>
      <c r="AM219" s="969"/>
      <c r="AN219" s="969"/>
      <c r="AO219" s="969"/>
      <c r="AP219" s="969"/>
      <c r="AQ219" s="969"/>
      <c r="AR219" s="970"/>
    </row>
    <row r="220" spans="3:44" ht="15" customHeight="1">
      <c r="C220" s="95"/>
      <c r="D220" s="95"/>
      <c r="E220" s="95"/>
      <c r="F220" s="95"/>
      <c r="G220" s="95"/>
      <c r="H220" s="95"/>
      <c r="I220" s="95"/>
      <c r="J220" s="95"/>
      <c r="K220" s="95"/>
      <c r="L220" s="95"/>
      <c r="M220" s="95"/>
      <c r="N220" s="95"/>
      <c r="O220" s="95"/>
      <c r="P220" s="95"/>
      <c r="Q220" s="95"/>
      <c r="R220" s="95"/>
      <c r="S220" s="95"/>
      <c r="T220" s="95"/>
      <c r="U220" s="95"/>
      <c r="V220" s="121"/>
      <c r="W220" s="95"/>
      <c r="X220" s="968"/>
      <c r="Y220" s="969"/>
      <c r="Z220" s="969"/>
      <c r="AA220" s="969"/>
      <c r="AB220" s="969"/>
      <c r="AC220" s="969"/>
      <c r="AD220" s="969"/>
      <c r="AE220" s="969"/>
      <c r="AF220" s="969"/>
      <c r="AG220" s="969"/>
      <c r="AH220" s="969"/>
      <c r="AI220" s="969"/>
      <c r="AJ220" s="969"/>
      <c r="AK220" s="969"/>
      <c r="AL220" s="969"/>
      <c r="AM220" s="969"/>
      <c r="AN220" s="969"/>
      <c r="AO220" s="969"/>
      <c r="AP220" s="969"/>
      <c r="AQ220" s="969"/>
      <c r="AR220" s="970"/>
    </row>
    <row r="221" spans="3:44" ht="15" customHeight="1">
      <c r="C221" s="122"/>
      <c r="D221" s="122"/>
      <c r="E221" s="122"/>
      <c r="F221" s="122"/>
      <c r="G221" s="122"/>
      <c r="H221" s="122"/>
      <c r="I221" s="122"/>
      <c r="J221" s="122"/>
      <c r="K221" s="122"/>
      <c r="L221" s="122"/>
      <c r="M221" s="122"/>
      <c r="N221" s="122"/>
      <c r="O221" s="122"/>
      <c r="P221" s="122"/>
      <c r="Q221" s="122"/>
      <c r="R221" s="122"/>
      <c r="S221" s="122"/>
      <c r="T221" s="122"/>
      <c r="U221" s="122"/>
      <c r="V221" s="123"/>
      <c r="W221" s="95"/>
      <c r="X221" s="971"/>
      <c r="Y221" s="972"/>
      <c r="Z221" s="972"/>
      <c r="AA221" s="972"/>
      <c r="AB221" s="972"/>
      <c r="AC221" s="972"/>
      <c r="AD221" s="972"/>
      <c r="AE221" s="972"/>
      <c r="AF221" s="972"/>
      <c r="AG221" s="972"/>
      <c r="AH221" s="972"/>
      <c r="AI221" s="972"/>
      <c r="AJ221" s="972"/>
      <c r="AK221" s="972"/>
      <c r="AL221" s="972"/>
      <c r="AM221" s="972"/>
      <c r="AN221" s="972"/>
      <c r="AO221" s="972"/>
      <c r="AP221" s="972"/>
      <c r="AQ221" s="972"/>
      <c r="AR221" s="973"/>
    </row>
    <row r="222" spans="3:44" ht="15" customHeight="1">
      <c r="C222" s="96"/>
      <c r="D222" s="188"/>
      <c r="E222" s="188"/>
      <c r="F222" s="188"/>
      <c r="G222" s="188"/>
      <c r="H222" s="188"/>
      <c r="I222" s="124"/>
      <c r="J222" s="124"/>
      <c r="K222" s="124"/>
      <c r="L222" s="124"/>
      <c r="M222" s="124"/>
      <c r="N222" s="124"/>
      <c r="O222" s="124"/>
      <c r="P222" s="124"/>
      <c r="Q222" s="96"/>
      <c r="R222" s="96"/>
      <c r="S222" s="96"/>
      <c r="T222" s="96"/>
      <c r="U222" s="96"/>
      <c r="V222" s="96"/>
      <c r="W222" s="96"/>
      <c r="X222" s="96"/>
      <c r="Y222" s="96"/>
      <c r="Z222" s="125"/>
      <c r="AA222" s="125"/>
      <c r="AB222" s="125"/>
      <c r="AC222" s="125"/>
      <c r="AD222" s="125"/>
      <c r="AE222" s="125"/>
      <c r="AF222" s="125"/>
      <c r="AG222" s="126"/>
      <c r="AH222" s="126"/>
      <c r="AI222" s="125"/>
      <c r="AJ222" s="125"/>
      <c r="AK222" s="125"/>
      <c r="AL222" s="125"/>
      <c r="AM222" s="125"/>
      <c r="AN222" s="127"/>
      <c r="AO222" s="127"/>
      <c r="AP222" s="127"/>
      <c r="AQ222" s="127"/>
      <c r="AR222" s="124"/>
    </row>
    <row r="224" spans="3:44" ht="5" customHeight="1">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row>
    <row r="225" spans="3:44" ht="22" customHeight="1">
      <c r="C225" s="1"/>
      <c r="D225" s="164"/>
      <c r="E225" s="164"/>
      <c r="F225" s="164"/>
      <c r="G225" s="164"/>
      <c r="H225" s="164"/>
      <c r="I225" s="164"/>
      <c r="J225" s="164"/>
      <c r="K225" s="164"/>
      <c r="L225" s="164"/>
      <c r="M225" s="164"/>
      <c r="N225" s="164"/>
      <c r="O225" s="164"/>
      <c r="P225" s="164"/>
      <c r="Q225" s="164"/>
      <c r="R225" s="164"/>
      <c r="S225" s="164"/>
      <c r="T225" s="164"/>
      <c r="U225" s="164"/>
      <c r="V225" s="164"/>
      <c r="W225" s="1"/>
      <c r="X225" s="1"/>
      <c r="Y225" s="1"/>
      <c r="Z225" s="1"/>
      <c r="AA225" s="1"/>
      <c r="AB225" s="1"/>
      <c r="AC225" s="1"/>
      <c r="AD225" s="1"/>
      <c r="AE225" s="1"/>
      <c r="AF225" s="1"/>
      <c r="AG225" s="1"/>
      <c r="AH225" s="1"/>
      <c r="AI225" s="1"/>
      <c r="AJ225" s="1"/>
      <c r="AK225" s="1"/>
      <c r="AL225" s="1"/>
      <c r="AM225" s="1"/>
      <c r="AN225" s="1"/>
      <c r="AO225" s="1"/>
      <c r="AP225" s="1"/>
      <c r="AQ225" s="1"/>
      <c r="AR225" s="1"/>
    </row>
    <row r="226" spans="3:44" ht="31" customHeight="1">
      <c r="C226" s="96"/>
      <c r="D226" s="962" t="s">
        <v>224</v>
      </c>
      <c r="E226" s="963"/>
      <c r="F226" s="963"/>
      <c r="G226" s="963"/>
      <c r="H226" s="963"/>
      <c r="I226" s="963"/>
      <c r="J226" s="963"/>
      <c r="K226" s="963"/>
      <c r="L226" s="963"/>
      <c r="M226" s="963"/>
      <c r="N226" s="963"/>
      <c r="O226" s="963"/>
      <c r="P226" s="963"/>
      <c r="Q226" s="963"/>
      <c r="R226" s="963"/>
      <c r="S226" s="963"/>
      <c r="T226" s="963"/>
      <c r="U226" s="963"/>
      <c r="V226" s="964"/>
      <c r="X226" s="974" t="s">
        <v>79</v>
      </c>
      <c r="Y226" s="975"/>
      <c r="Z226" s="975"/>
      <c r="AA226" s="975"/>
      <c r="AB226" s="975"/>
      <c r="AC226" s="975"/>
      <c r="AD226" s="976"/>
      <c r="AE226" s="977" t="s">
        <v>76</v>
      </c>
      <c r="AF226" s="975"/>
      <c r="AG226" s="975"/>
      <c r="AH226" s="975"/>
      <c r="AI226" s="975"/>
      <c r="AJ226" s="975"/>
      <c r="AK226" s="976"/>
      <c r="AL226" s="977" t="s">
        <v>77</v>
      </c>
      <c r="AM226" s="975"/>
      <c r="AN226" s="975"/>
      <c r="AO226" s="975"/>
      <c r="AP226" s="975"/>
      <c r="AQ226" s="975"/>
      <c r="AR226" s="976"/>
    </row>
    <row r="227" spans="3:44" ht="18" customHeight="1">
      <c r="C227" s="96"/>
      <c r="D227" s="947" t="s">
        <v>220</v>
      </c>
      <c r="E227" s="1015"/>
      <c r="F227" s="1015"/>
      <c r="G227" s="1015"/>
      <c r="H227" s="1015"/>
      <c r="I227" s="1015"/>
      <c r="J227" s="1015"/>
      <c r="K227" s="1015"/>
      <c r="L227" s="1015"/>
      <c r="M227" s="1015"/>
      <c r="N227" s="1015"/>
      <c r="O227" s="1015"/>
      <c r="P227" s="1015"/>
      <c r="Q227" s="1015"/>
      <c r="R227" s="1015"/>
      <c r="S227" s="1015"/>
      <c r="T227" s="1015"/>
      <c r="U227" s="1015"/>
      <c r="V227" s="1016"/>
      <c r="W227" s="99"/>
      <c r="X227" s="996"/>
      <c r="Y227" s="997"/>
      <c r="Z227" s="997"/>
      <c r="AA227" s="997"/>
      <c r="AB227" s="997"/>
      <c r="AC227" s="997"/>
      <c r="AD227" s="1011"/>
      <c r="AE227" s="1012"/>
      <c r="AF227" s="999"/>
      <c r="AG227" s="999"/>
      <c r="AH227" s="999"/>
      <c r="AI227" s="999"/>
      <c r="AJ227" s="999"/>
      <c r="AK227" s="1000"/>
      <c r="AL227" s="1005"/>
      <c r="AM227" s="999"/>
      <c r="AN227" s="999"/>
      <c r="AO227" s="999"/>
      <c r="AP227" s="999"/>
      <c r="AQ227" s="999"/>
      <c r="AR227" s="1006"/>
    </row>
    <row r="228" spans="3:44" ht="18" customHeight="1">
      <c r="C228" s="96"/>
      <c r="D228" s="962" t="s">
        <v>223</v>
      </c>
      <c r="E228" s="963"/>
      <c r="F228" s="963"/>
      <c r="G228" s="963"/>
      <c r="H228" s="963"/>
      <c r="I228" s="963"/>
      <c r="J228" s="963"/>
      <c r="K228" s="963"/>
      <c r="L228" s="963"/>
      <c r="M228" s="963"/>
      <c r="N228" s="963"/>
      <c r="O228" s="963"/>
      <c r="P228" s="963"/>
      <c r="Q228" s="963"/>
      <c r="R228" s="963"/>
      <c r="S228" s="963"/>
      <c r="T228" s="963"/>
      <c r="U228" s="963"/>
      <c r="V228" s="964"/>
      <c r="W228" s="99"/>
      <c r="X228" s="996"/>
      <c r="Y228" s="997"/>
      <c r="Z228" s="997"/>
      <c r="AA228" s="997"/>
      <c r="AB228" s="997"/>
      <c r="AC228" s="997"/>
      <c r="AD228" s="1011"/>
      <c r="AE228" s="1013"/>
      <c r="AF228" s="1001"/>
      <c r="AG228" s="1001"/>
      <c r="AH228" s="1001"/>
      <c r="AI228" s="1001"/>
      <c r="AJ228" s="1001"/>
      <c r="AK228" s="1002"/>
      <c r="AL228" s="1007"/>
      <c r="AM228" s="1001"/>
      <c r="AN228" s="1001"/>
      <c r="AO228" s="1001"/>
      <c r="AP228" s="1001"/>
      <c r="AQ228" s="1001"/>
      <c r="AR228" s="1008"/>
    </row>
    <row r="229" spans="3:44" ht="18" customHeight="1">
      <c r="C229" s="96"/>
      <c r="D229" s="979" t="s">
        <v>214</v>
      </c>
      <c r="E229" s="980"/>
      <c r="F229" s="980"/>
      <c r="G229" s="980"/>
      <c r="H229" s="980"/>
      <c r="I229" s="980"/>
      <c r="J229" s="980"/>
      <c r="K229" s="980"/>
      <c r="L229" s="980"/>
      <c r="M229" s="980"/>
      <c r="N229" s="980"/>
      <c r="O229" s="980"/>
      <c r="P229" s="980"/>
      <c r="Q229" s="980"/>
      <c r="R229" s="980"/>
      <c r="S229" s="980"/>
      <c r="T229" s="980"/>
      <c r="U229" s="980"/>
      <c r="V229" s="981"/>
      <c r="W229" s="99"/>
      <c r="X229" s="996"/>
      <c r="Y229" s="997"/>
      <c r="Z229" s="997"/>
      <c r="AA229" s="997"/>
      <c r="AB229" s="997"/>
      <c r="AC229" s="997"/>
      <c r="AD229" s="1011"/>
      <c r="AE229" s="1013"/>
      <c r="AF229" s="1001"/>
      <c r="AG229" s="1001"/>
      <c r="AH229" s="1001"/>
      <c r="AI229" s="1001"/>
      <c r="AJ229" s="1001"/>
      <c r="AK229" s="1002"/>
      <c r="AL229" s="1007"/>
      <c r="AM229" s="1001"/>
      <c r="AN229" s="1001"/>
      <c r="AO229" s="1001"/>
      <c r="AP229" s="1001"/>
      <c r="AQ229" s="1001"/>
      <c r="AR229" s="1008"/>
    </row>
    <row r="230" spans="3:44" ht="18" customHeight="1">
      <c r="C230" s="96"/>
      <c r="D230" s="982"/>
      <c r="E230" s="983"/>
      <c r="F230" s="983"/>
      <c r="G230" s="983"/>
      <c r="H230" s="983"/>
      <c r="I230" s="983"/>
      <c r="J230" s="983"/>
      <c r="K230" s="983"/>
      <c r="L230" s="983"/>
      <c r="M230" s="983"/>
      <c r="N230" s="983"/>
      <c r="O230" s="983"/>
      <c r="P230" s="983"/>
      <c r="Q230" s="983"/>
      <c r="R230" s="983"/>
      <c r="S230" s="983"/>
      <c r="T230" s="983"/>
      <c r="U230" s="983"/>
      <c r="V230" s="984"/>
      <c r="W230" s="99"/>
      <c r="X230" s="996"/>
      <c r="Y230" s="997"/>
      <c r="Z230" s="997"/>
      <c r="AA230" s="997"/>
      <c r="AB230" s="997"/>
      <c r="AC230" s="997"/>
      <c r="AD230" s="1011"/>
      <c r="AE230" s="1014"/>
      <c r="AF230" s="1003"/>
      <c r="AG230" s="1003"/>
      <c r="AH230" s="1003"/>
      <c r="AI230" s="1003"/>
      <c r="AJ230" s="1003"/>
      <c r="AK230" s="1004"/>
      <c r="AL230" s="1009"/>
      <c r="AM230" s="1003"/>
      <c r="AN230" s="1003"/>
      <c r="AO230" s="1003"/>
      <c r="AP230" s="1003"/>
      <c r="AQ230" s="1003"/>
      <c r="AR230" s="1010"/>
    </row>
    <row r="231" spans="3:44" ht="15" customHeight="1">
      <c r="C231" s="100"/>
      <c r="D231" s="101"/>
      <c r="E231" s="102"/>
      <c r="F231" s="102"/>
      <c r="G231" s="102"/>
      <c r="H231" s="97"/>
      <c r="I231" s="101"/>
      <c r="J231" s="97"/>
      <c r="K231" s="97"/>
      <c r="L231" s="97"/>
      <c r="M231" s="98"/>
      <c r="N231" s="101"/>
      <c r="O231" s="102"/>
      <c r="P231" s="102"/>
      <c r="Q231" s="102"/>
      <c r="R231" s="97"/>
      <c r="S231" s="101"/>
      <c r="T231" s="97"/>
      <c r="U231" s="97"/>
      <c r="V231" s="97"/>
      <c r="W231" s="542"/>
      <c r="X231" s="543"/>
      <c r="Y231" s="543"/>
      <c r="Z231" s="543"/>
      <c r="AA231" s="543"/>
      <c r="AB231" s="143"/>
      <c r="AC231" s="143"/>
      <c r="AD231" s="143"/>
      <c r="AE231" s="143"/>
      <c r="AF231" s="143"/>
      <c r="AG231" s="143"/>
      <c r="AH231" s="143"/>
      <c r="AI231" s="143"/>
      <c r="AJ231" s="143"/>
      <c r="AK231" s="143"/>
      <c r="AL231" s="143"/>
      <c r="AM231" s="143"/>
      <c r="AN231" s="143"/>
      <c r="AO231" s="143"/>
      <c r="AP231" s="143"/>
      <c r="AQ231" s="143"/>
      <c r="AR231" s="143"/>
    </row>
    <row r="232" spans="1:44" ht="15" customHeight="1">
      <c r="A232" s="582" t="s">
        <v>13</v>
      </c>
      <c r="D232" s="165"/>
      <c r="E232" s="166"/>
      <c r="F232" s="167"/>
      <c r="G232" s="166"/>
      <c r="H232" s="166"/>
      <c r="I232" s="167"/>
      <c r="J232" s="166"/>
      <c r="K232" s="166"/>
      <c r="L232" s="168"/>
      <c r="M232" s="103"/>
      <c r="N232" s="165"/>
      <c r="O232" s="166"/>
      <c r="P232" s="167"/>
      <c r="Q232" s="166"/>
      <c r="R232" s="166"/>
      <c r="S232" s="167"/>
      <c r="T232" s="166"/>
      <c r="U232" s="166"/>
      <c r="V232" s="168"/>
      <c r="W232" s="99"/>
      <c r="X232" s="985" t="s">
        <v>78</v>
      </c>
      <c r="Y232" s="986"/>
      <c r="Z232" s="986"/>
      <c r="AA232" s="986"/>
      <c r="AB232" s="986"/>
      <c r="AC232" s="986"/>
      <c r="AD232" s="986"/>
      <c r="AE232" s="986"/>
      <c r="AF232" s="986"/>
      <c r="AG232" s="986"/>
      <c r="AH232" s="986"/>
      <c r="AI232" s="986"/>
      <c r="AJ232" s="986"/>
      <c r="AK232" s="986"/>
      <c r="AL232" s="986"/>
      <c r="AM232" s="986"/>
      <c r="AN232" s="986"/>
      <c r="AO232" s="986"/>
      <c r="AP232" s="986"/>
      <c r="AQ232" s="986"/>
      <c r="AR232" s="987"/>
    </row>
    <row r="233" spans="1:44" ht="15" customHeight="1">
      <c r="A233" s="538"/>
      <c r="D233" s="169"/>
      <c r="E233" s="104"/>
      <c r="F233" s="105"/>
      <c r="G233" s="104"/>
      <c r="H233" s="106"/>
      <c r="I233" s="107"/>
      <c r="J233" s="106"/>
      <c r="K233" s="106"/>
      <c r="L233" s="170"/>
      <c r="M233" s="108"/>
      <c r="N233" s="169"/>
      <c r="O233" s="104"/>
      <c r="P233" s="105"/>
      <c r="Q233" s="104"/>
      <c r="R233" s="106"/>
      <c r="S233" s="107"/>
      <c r="T233" s="106"/>
      <c r="U233" s="106"/>
      <c r="V233" s="170"/>
      <c r="W233" s="542"/>
      <c r="X233" s="965" t="s">
        <v>219</v>
      </c>
      <c r="Y233" s="966"/>
      <c r="Z233" s="966"/>
      <c r="AA233" s="966"/>
      <c r="AB233" s="966"/>
      <c r="AC233" s="966"/>
      <c r="AD233" s="966"/>
      <c r="AE233" s="966"/>
      <c r="AF233" s="966"/>
      <c r="AG233" s="966"/>
      <c r="AH233" s="966"/>
      <c r="AI233" s="966"/>
      <c r="AJ233" s="966"/>
      <c r="AK233" s="966"/>
      <c r="AL233" s="966"/>
      <c r="AM233" s="966"/>
      <c r="AN233" s="966"/>
      <c r="AO233" s="966"/>
      <c r="AP233" s="966"/>
      <c r="AQ233" s="966"/>
      <c r="AR233" s="967"/>
    </row>
    <row r="234" spans="1:44" ht="15" customHeight="1">
      <c r="A234" s="538"/>
      <c r="D234" s="171"/>
      <c r="E234" s="109"/>
      <c r="F234" s="110"/>
      <c r="G234" s="111"/>
      <c r="H234" s="111"/>
      <c r="I234" s="112"/>
      <c r="J234" s="109"/>
      <c r="K234" s="111"/>
      <c r="L234" s="172"/>
      <c r="M234" s="113"/>
      <c r="N234" s="171"/>
      <c r="O234" s="109"/>
      <c r="P234" s="110"/>
      <c r="Q234" s="111"/>
      <c r="R234" s="111"/>
      <c r="S234" s="112"/>
      <c r="T234" s="109"/>
      <c r="U234" s="111"/>
      <c r="V234" s="172"/>
      <c r="W234" s="542"/>
      <c r="X234" s="968"/>
      <c r="Y234" s="969"/>
      <c r="Z234" s="969"/>
      <c r="AA234" s="969"/>
      <c r="AB234" s="969"/>
      <c r="AC234" s="969"/>
      <c r="AD234" s="969"/>
      <c r="AE234" s="969"/>
      <c r="AF234" s="969"/>
      <c r="AG234" s="969"/>
      <c r="AH234" s="969"/>
      <c r="AI234" s="969"/>
      <c r="AJ234" s="969"/>
      <c r="AK234" s="969"/>
      <c r="AL234" s="969"/>
      <c r="AM234" s="969"/>
      <c r="AN234" s="969"/>
      <c r="AO234" s="969"/>
      <c r="AP234" s="969"/>
      <c r="AQ234" s="969"/>
      <c r="AR234" s="970"/>
    </row>
    <row r="235" spans="1:44" ht="15" customHeight="1">
      <c r="A235" s="538"/>
      <c r="D235" s="171"/>
      <c r="E235" s="109"/>
      <c r="F235" s="110"/>
      <c r="G235" s="111"/>
      <c r="H235" s="111"/>
      <c r="I235" s="112"/>
      <c r="J235" s="109"/>
      <c r="K235" s="111"/>
      <c r="L235" s="172"/>
      <c r="M235" s="113"/>
      <c r="N235" s="171"/>
      <c r="O235" s="109"/>
      <c r="P235" s="110"/>
      <c r="Q235" s="111"/>
      <c r="R235" s="111"/>
      <c r="S235" s="112"/>
      <c r="T235" s="109"/>
      <c r="U235" s="111"/>
      <c r="V235" s="172"/>
      <c r="W235" s="542"/>
      <c r="X235" s="968"/>
      <c r="Y235" s="969"/>
      <c r="Z235" s="969"/>
      <c r="AA235" s="969"/>
      <c r="AB235" s="969"/>
      <c r="AC235" s="969"/>
      <c r="AD235" s="969"/>
      <c r="AE235" s="969"/>
      <c r="AF235" s="969"/>
      <c r="AG235" s="969"/>
      <c r="AH235" s="969"/>
      <c r="AI235" s="969"/>
      <c r="AJ235" s="969"/>
      <c r="AK235" s="969"/>
      <c r="AL235" s="969"/>
      <c r="AM235" s="969"/>
      <c r="AN235" s="969"/>
      <c r="AO235" s="969"/>
      <c r="AP235" s="969"/>
      <c r="AQ235" s="969"/>
      <c r="AR235" s="970"/>
    </row>
    <row r="236" spans="1:44" ht="15" customHeight="1">
      <c r="A236" s="538"/>
      <c r="D236" s="171"/>
      <c r="E236" s="109"/>
      <c r="F236" s="110"/>
      <c r="G236" s="111"/>
      <c r="H236" s="111"/>
      <c r="I236" s="112"/>
      <c r="J236" s="109"/>
      <c r="K236" s="111"/>
      <c r="L236" s="172"/>
      <c r="M236" s="113"/>
      <c r="N236" s="171"/>
      <c r="O236" s="109"/>
      <c r="P236" s="110"/>
      <c r="Q236" s="111"/>
      <c r="R236" s="111"/>
      <c r="S236" s="112"/>
      <c r="T236" s="109"/>
      <c r="U236" s="111"/>
      <c r="V236" s="172"/>
      <c r="W236" s="542"/>
      <c r="X236" s="968"/>
      <c r="Y236" s="969"/>
      <c r="Z236" s="969"/>
      <c r="AA236" s="969"/>
      <c r="AB236" s="969"/>
      <c r="AC236" s="969"/>
      <c r="AD236" s="969"/>
      <c r="AE236" s="969"/>
      <c r="AF236" s="969"/>
      <c r="AG236" s="969"/>
      <c r="AH236" s="969"/>
      <c r="AI236" s="969"/>
      <c r="AJ236" s="969"/>
      <c r="AK236" s="969"/>
      <c r="AL236" s="969"/>
      <c r="AM236" s="969"/>
      <c r="AN236" s="969"/>
      <c r="AO236" s="969"/>
      <c r="AP236" s="969"/>
      <c r="AQ236" s="969"/>
      <c r="AR236" s="970"/>
    </row>
    <row r="237" spans="1:44" ht="15" customHeight="1">
      <c r="A237" s="538"/>
      <c r="D237" s="171"/>
      <c r="E237" s="109"/>
      <c r="F237" s="110"/>
      <c r="G237" s="111"/>
      <c r="H237" s="111"/>
      <c r="I237" s="112"/>
      <c r="J237" s="109"/>
      <c r="K237" s="111"/>
      <c r="L237" s="172"/>
      <c r="M237" s="113"/>
      <c r="N237" s="171"/>
      <c r="O237" s="109"/>
      <c r="P237" s="110"/>
      <c r="Q237" s="111"/>
      <c r="R237" s="111"/>
      <c r="S237" s="112"/>
      <c r="T237" s="109"/>
      <c r="U237" s="111"/>
      <c r="V237" s="172"/>
      <c r="W237" s="542"/>
      <c r="X237" s="971"/>
      <c r="Y237" s="972"/>
      <c r="Z237" s="972"/>
      <c r="AA237" s="972"/>
      <c r="AB237" s="972"/>
      <c r="AC237" s="972"/>
      <c r="AD237" s="972"/>
      <c r="AE237" s="972"/>
      <c r="AF237" s="972"/>
      <c r="AG237" s="972"/>
      <c r="AH237" s="972"/>
      <c r="AI237" s="972"/>
      <c r="AJ237" s="972"/>
      <c r="AK237" s="972"/>
      <c r="AL237" s="972"/>
      <c r="AM237" s="972"/>
      <c r="AN237" s="972"/>
      <c r="AO237" s="972"/>
      <c r="AP237" s="972"/>
      <c r="AQ237" s="972"/>
      <c r="AR237" s="973"/>
    </row>
    <row r="238" spans="1:44" ht="15" customHeight="1">
      <c r="A238" s="538"/>
      <c r="D238" s="171"/>
      <c r="E238" s="109"/>
      <c r="F238" s="110"/>
      <c r="G238" s="111"/>
      <c r="H238" s="111"/>
      <c r="I238" s="112"/>
      <c r="J238" s="109"/>
      <c r="K238" s="111"/>
      <c r="L238" s="172"/>
      <c r="M238" s="113"/>
      <c r="N238" s="171"/>
      <c r="O238" s="109"/>
      <c r="P238" s="110"/>
      <c r="Q238" s="111"/>
      <c r="R238" s="111"/>
      <c r="S238" s="112"/>
      <c r="T238" s="109"/>
      <c r="U238" s="111"/>
      <c r="V238" s="172"/>
      <c r="W238" s="542"/>
      <c r="X238" s="979" t="s">
        <v>218</v>
      </c>
      <c r="Y238" s="980"/>
      <c r="Z238" s="980"/>
      <c r="AA238" s="980"/>
      <c r="AB238" s="980"/>
      <c r="AC238" s="980"/>
      <c r="AD238" s="980"/>
      <c r="AE238" s="980"/>
      <c r="AF238" s="980"/>
      <c r="AG238" s="980"/>
      <c r="AH238" s="980"/>
      <c r="AI238" s="980"/>
      <c r="AJ238" s="980"/>
      <c r="AK238" s="980"/>
      <c r="AL238" s="980"/>
      <c r="AM238" s="980"/>
      <c r="AN238" s="980"/>
      <c r="AO238" s="980"/>
      <c r="AP238" s="980"/>
      <c r="AQ238" s="980"/>
      <c r="AR238" s="981"/>
    </row>
    <row r="239" spans="1:44" ht="15" customHeight="1">
      <c r="A239" s="538"/>
      <c r="D239" s="178"/>
      <c r="E239" s="179"/>
      <c r="F239" s="180"/>
      <c r="G239" s="180"/>
      <c r="H239" s="180"/>
      <c r="I239" s="181"/>
      <c r="J239" s="181"/>
      <c r="K239" s="182"/>
      <c r="L239" s="183"/>
      <c r="M239" s="113"/>
      <c r="N239" s="178"/>
      <c r="O239" s="179"/>
      <c r="P239" s="180"/>
      <c r="Q239" s="180"/>
      <c r="R239" s="180"/>
      <c r="S239" s="181"/>
      <c r="T239" s="181"/>
      <c r="U239" s="182"/>
      <c r="V239" s="183"/>
      <c r="W239" s="542"/>
      <c r="X239" s="988"/>
      <c r="Y239" s="989"/>
      <c r="Z239" s="989"/>
      <c r="AA239" s="989"/>
      <c r="AB239" s="989"/>
      <c r="AC239" s="989"/>
      <c r="AD239" s="989"/>
      <c r="AE239" s="989"/>
      <c r="AF239" s="989"/>
      <c r="AG239" s="989"/>
      <c r="AH239" s="989"/>
      <c r="AI239" s="989"/>
      <c r="AJ239" s="989"/>
      <c r="AK239" s="989"/>
      <c r="AL239" s="989"/>
      <c r="AM239" s="989"/>
      <c r="AN239" s="989"/>
      <c r="AO239" s="989"/>
      <c r="AP239" s="989"/>
      <c r="AQ239" s="989"/>
      <c r="AR239" s="990"/>
    </row>
    <row r="240" spans="1:44" ht="15" customHeight="1">
      <c r="A240" s="538"/>
      <c r="D240" s="171"/>
      <c r="E240" s="109"/>
      <c r="F240" s="114"/>
      <c r="G240" s="114"/>
      <c r="H240" s="114"/>
      <c r="I240" s="115"/>
      <c r="J240" s="115"/>
      <c r="K240" s="111"/>
      <c r="L240" s="172"/>
      <c r="M240" s="113"/>
      <c r="N240" s="171"/>
      <c r="O240" s="109"/>
      <c r="P240" s="114"/>
      <c r="Q240" s="114"/>
      <c r="R240" s="114"/>
      <c r="S240" s="115"/>
      <c r="T240" s="115"/>
      <c r="U240" s="111"/>
      <c r="V240" s="172"/>
      <c r="W240" s="543"/>
      <c r="X240" s="988"/>
      <c r="Y240" s="989"/>
      <c r="Z240" s="989"/>
      <c r="AA240" s="989"/>
      <c r="AB240" s="989"/>
      <c r="AC240" s="989"/>
      <c r="AD240" s="989"/>
      <c r="AE240" s="989"/>
      <c r="AF240" s="989"/>
      <c r="AG240" s="989"/>
      <c r="AH240" s="989"/>
      <c r="AI240" s="989"/>
      <c r="AJ240" s="989"/>
      <c r="AK240" s="989"/>
      <c r="AL240" s="989"/>
      <c r="AM240" s="989"/>
      <c r="AN240" s="989"/>
      <c r="AO240" s="989"/>
      <c r="AP240" s="989"/>
      <c r="AQ240" s="989"/>
      <c r="AR240" s="990"/>
    </row>
    <row r="241" spans="1:44" ht="15" customHeight="1">
      <c r="A241" s="538"/>
      <c r="D241" s="174"/>
      <c r="E241" s="175"/>
      <c r="F241" s="185"/>
      <c r="G241" s="185"/>
      <c r="H241" s="186"/>
      <c r="I241" s="187"/>
      <c r="J241" s="187"/>
      <c r="K241" s="176"/>
      <c r="L241" s="177"/>
      <c r="M241" s="113"/>
      <c r="N241" s="174"/>
      <c r="O241" s="175"/>
      <c r="P241" s="185"/>
      <c r="Q241" s="185"/>
      <c r="R241" s="186"/>
      <c r="S241" s="187"/>
      <c r="T241" s="187"/>
      <c r="U241" s="176"/>
      <c r="V241" s="177"/>
      <c r="W241" s="142"/>
      <c r="X241" s="988"/>
      <c r="Y241" s="989"/>
      <c r="Z241" s="989"/>
      <c r="AA241" s="989"/>
      <c r="AB241" s="989"/>
      <c r="AC241" s="989"/>
      <c r="AD241" s="989"/>
      <c r="AE241" s="989"/>
      <c r="AF241" s="989"/>
      <c r="AG241" s="989"/>
      <c r="AH241" s="989"/>
      <c r="AI241" s="989"/>
      <c r="AJ241" s="989"/>
      <c r="AK241" s="989"/>
      <c r="AL241" s="989"/>
      <c r="AM241" s="989"/>
      <c r="AN241" s="989"/>
      <c r="AO241" s="989"/>
      <c r="AP241" s="989"/>
      <c r="AQ241" s="989"/>
      <c r="AR241" s="990"/>
    </row>
    <row r="242" spans="1:44" ht="15" customHeight="1">
      <c r="A242" s="538"/>
      <c r="D242" s="184"/>
      <c r="E242" s="106"/>
      <c r="F242" s="97"/>
      <c r="G242" s="97"/>
      <c r="H242" s="97"/>
      <c r="I242" s="115"/>
      <c r="J242" s="115"/>
      <c r="K242" s="106"/>
      <c r="L242" s="173"/>
      <c r="M242" s="113"/>
      <c r="N242" s="184"/>
      <c r="O242" s="106"/>
      <c r="P242" s="97"/>
      <c r="Q242" s="97"/>
      <c r="R242" s="97"/>
      <c r="S242" s="115"/>
      <c r="T242" s="115"/>
      <c r="U242" s="106"/>
      <c r="V242" s="173"/>
      <c r="W242" s="117"/>
      <c r="X242" s="991"/>
      <c r="Y242" s="992"/>
      <c r="Z242" s="992"/>
      <c r="AA242" s="992"/>
      <c r="AB242" s="992"/>
      <c r="AC242" s="992"/>
      <c r="AD242" s="992"/>
      <c r="AE242" s="992"/>
      <c r="AF242" s="992"/>
      <c r="AG242" s="992"/>
      <c r="AH242" s="992"/>
      <c r="AI242" s="992"/>
      <c r="AJ242" s="992"/>
      <c r="AK242" s="992"/>
      <c r="AL242" s="992"/>
      <c r="AM242" s="992"/>
      <c r="AN242" s="992"/>
      <c r="AO242" s="992"/>
      <c r="AP242" s="992"/>
      <c r="AQ242" s="992"/>
      <c r="AR242" s="993"/>
    </row>
    <row r="243" spans="1:44" ht="15" customHeight="1">
      <c r="A243" s="538"/>
      <c r="D243" s="169"/>
      <c r="E243" s="104"/>
      <c r="F243" s="104"/>
      <c r="G243" s="104"/>
      <c r="H243" s="106"/>
      <c r="I243" s="118"/>
      <c r="J243" s="106"/>
      <c r="K243" s="106"/>
      <c r="L243" s="173"/>
      <c r="M243" s="113"/>
      <c r="N243" s="169"/>
      <c r="O243" s="104"/>
      <c r="P243" s="104"/>
      <c r="Q243" s="104"/>
      <c r="R243" s="106"/>
      <c r="S243" s="118"/>
      <c r="T243" s="106"/>
      <c r="U243" s="106"/>
      <c r="V243" s="173"/>
      <c r="W243" s="542"/>
      <c r="X243" s="1019" t="s">
        <v>217</v>
      </c>
      <c r="Y243" s="1020"/>
      <c r="Z243" s="1020"/>
      <c r="AA243" s="1020"/>
      <c r="AB243" s="1020"/>
      <c r="AC243" s="1020"/>
      <c r="AD243" s="1020"/>
      <c r="AE243" s="1020"/>
      <c r="AF243" s="1020"/>
      <c r="AG243" s="1020"/>
      <c r="AH243" s="1020"/>
      <c r="AI243" s="1020"/>
      <c r="AJ243" s="1020"/>
      <c r="AK243" s="1020"/>
      <c r="AL243" s="1020"/>
      <c r="AM243" s="1020"/>
      <c r="AN243" s="1020"/>
      <c r="AO243" s="1020"/>
      <c r="AP243" s="1020"/>
      <c r="AQ243" s="1020"/>
      <c r="AR243" s="1021"/>
    </row>
    <row r="244" spans="1:44" ht="15" customHeight="1">
      <c r="A244" s="538"/>
      <c r="D244" s="174"/>
      <c r="E244" s="175"/>
      <c r="F244" s="176"/>
      <c r="G244" s="176"/>
      <c r="H244" s="176"/>
      <c r="I244" s="175"/>
      <c r="J244" s="175"/>
      <c r="K244" s="176"/>
      <c r="L244" s="177"/>
      <c r="M244" s="113"/>
      <c r="N244" s="174"/>
      <c r="O244" s="175"/>
      <c r="P244" s="176"/>
      <c r="Q244" s="176"/>
      <c r="R244" s="176"/>
      <c r="S244" s="175"/>
      <c r="T244" s="175"/>
      <c r="U244" s="176"/>
      <c r="V244" s="177"/>
      <c r="W244" s="142"/>
      <c r="X244" s="1022"/>
      <c r="Y244" s="1023"/>
      <c r="Z244" s="1023"/>
      <c r="AA244" s="1023"/>
      <c r="AB244" s="1023"/>
      <c r="AC244" s="1023"/>
      <c r="AD244" s="1023"/>
      <c r="AE244" s="1023"/>
      <c r="AF244" s="1023"/>
      <c r="AG244" s="1023"/>
      <c r="AH244" s="1023"/>
      <c r="AI244" s="1023"/>
      <c r="AJ244" s="1023"/>
      <c r="AK244" s="1023"/>
      <c r="AL244" s="1023"/>
      <c r="AM244" s="1023"/>
      <c r="AN244" s="1023"/>
      <c r="AO244" s="1023"/>
      <c r="AP244" s="1023"/>
      <c r="AQ244" s="1023"/>
      <c r="AR244" s="1024"/>
    </row>
    <row r="245" spans="1:44" ht="15" customHeight="1">
      <c r="A245" s="538"/>
      <c r="D245" s="171"/>
      <c r="E245" s="109"/>
      <c r="F245" s="111"/>
      <c r="G245" s="111"/>
      <c r="H245" s="111"/>
      <c r="I245" s="109"/>
      <c r="J245" s="109"/>
      <c r="K245" s="111"/>
      <c r="L245" s="172"/>
      <c r="M245" s="113"/>
      <c r="N245" s="171"/>
      <c r="O245" s="109"/>
      <c r="P245" s="111"/>
      <c r="Q245" s="111"/>
      <c r="R245" s="111"/>
      <c r="S245" s="109"/>
      <c r="T245" s="109"/>
      <c r="U245" s="111"/>
      <c r="V245" s="172"/>
      <c r="W245" s="117"/>
      <c r="X245" s="1022"/>
      <c r="Y245" s="1023"/>
      <c r="Z245" s="1023"/>
      <c r="AA245" s="1023"/>
      <c r="AB245" s="1023"/>
      <c r="AC245" s="1023"/>
      <c r="AD245" s="1023"/>
      <c r="AE245" s="1023"/>
      <c r="AF245" s="1023"/>
      <c r="AG245" s="1023"/>
      <c r="AH245" s="1023"/>
      <c r="AI245" s="1023"/>
      <c r="AJ245" s="1023"/>
      <c r="AK245" s="1023"/>
      <c r="AL245" s="1023"/>
      <c r="AM245" s="1023"/>
      <c r="AN245" s="1023"/>
      <c r="AO245" s="1023"/>
      <c r="AP245" s="1023"/>
      <c r="AQ245" s="1023"/>
      <c r="AR245" s="1024"/>
    </row>
    <row r="246" spans="1:44" ht="15" customHeight="1">
      <c r="A246" s="538"/>
      <c r="D246" s="171"/>
      <c r="E246" s="109"/>
      <c r="F246" s="111"/>
      <c r="G246" s="111"/>
      <c r="H246" s="111"/>
      <c r="I246" s="109"/>
      <c r="J246" s="109"/>
      <c r="K246" s="111"/>
      <c r="L246" s="172"/>
      <c r="M246" s="113"/>
      <c r="N246" s="171"/>
      <c r="O246" s="109"/>
      <c r="P246" s="111"/>
      <c r="Q246" s="111"/>
      <c r="R246" s="111"/>
      <c r="S246" s="109"/>
      <c r="T246" s="109"/>
      <c r="U246" s="111"/>
      <c r="V246" s="172"/>
      <c r="W246" s="542"/>
      <c r="X246" s="1022"/>
      <c r="Y246" s="1023"/>
      <c r="Z246" s="1023"/>
      <c r="AA246" s="1023"/>
      <c r="AB246" s="1023"/>
      <c r="AC246" s="1023"/>
      <c r="AD246" s="1023"/>
      <c r="AE246" s="1023"/>
      <c r="AF246" s="1023"/>
      <c r="AG246" s="1023"/>
      <c r="AH246" s="1023"/>
      <c r="AI246" s="1023"/>
      <c r="AJ246" s="1023"/>
      <c r="AK246" s="1023"/>
      <c r="AL246" s="1023"/>
      <c r="AM246" s="1023"/>
      <c r="AN246" s="1023"/>
      <c r="AO246" s="1023"/>
      <c r="AP246" s="1023"/>
      <c r="AQ246" s="1023"/>
      <c r="AR246" s="1024"/>
    </row>
    <row r="247" spans="1:44" ht="15" customHeight="1">
      <c r="A247" s="538"/>
      <c r="D247" s="171"/>
      <c r="E247" s="109"/>
      <c r="F247" s="111"/>
      <c r="G247" s="111"/>
      <c r="H247" s="111"/>
      <c r="I247" s="109"/>
      <c r="J247" s="109"/>
      <c r="K247" s="111"/>
      <c r="L247" s="172"/>
      <c r="M247" s="113"/>
      <c r="N247" s="171"/>
      <c r="O247" s="109"/>
      <c r="P247" s="111"/>
      <c r="Q247" s="111"/>
      <c r="R247" s="111"/>
      <c r="S247" s="109"/>
      <c r="T247" s="109"/>
      <c r="U247" s="111"/>
      <c r="V247" s="172"/>
      <c r="W247" s="142"/>
      <c r="X247" s="1025"/>
      <c r="Y247" s="1026"/>
      <c r="Z247" s="1026"/>
      <c r="AA247" s="1026"/>
      <c r="AB247" s="1026"/>
      <c r="AC247" s="1026"/>
      <c r="AD247" s="1026"/>
      <c r="AE247" s="1026"/>
      <c r="AF247" s="1026"/>
      <c r="AG247" s="1026"/>
      <c r="AH247" s="1026"/>
      <c r="AI247" s="1026"/>
      <c r="AJ247" s="1026"/>
      <c r="AK247" s="1026"/>
      <c r="AL247" s="1026"/>
      <c r="AM247" s="1026"/>
      <c r="AN247" s="1026"/>
      <c r="AO247" s="1026"/>
      <c r="AP247" s="1026"/>
      <c r="AQ247" s="1026"/>
      <c r="AR247" s="1027"/>
    </row>
    <row r="248" spans="1:44" ht="15" customHeight="1">
      <c r="A248" s="538"/>
      <c r="D248" s="171"/>
      <c r="E248" s="109"/>
      <c r="F248" s="111"/>
      <c r="G248" s="111"/>
      <c r="H248" s="111"/>
      <c r="I248" s="109"/>
      <c r="J248" s="109"/>
      <c r="K248" s="111"/>
      <c r="L248" s="172"/>
      <c r="M248" s="108"/>
      <c r="N248" s="171"/>
      <c r="O248" s="109"/>
      <c r="P248" s="111"/>
      <c r="Q248" s="111"/>
      <c r="R248" s="111"/>
      <c r="S248" s="109"/>
      <c r="T248" s="109"/>
      <c r="U248" s="111"/>
      <c r="V248" s="172"/>
      <c r="W248" s="142"/>
      <c r="X248" s="965" t="s">
        <v>215</v>
      </c>
      <c r="Y248" s="966"/>
      <c r="Z248" s="966"/>
      <c r="AA248" s="966"/>
      <c r="AB248" s="966"/>
      <c r="AC248" s="966"/>
      <c r="AD248" s="966"/>
      <c r="AE248" s="966"/>
      <c r="AF248" s="966"/>
      <c r="AG248" s="966"/>
      <c r="AH248" s="966"/>
      <c r="AI248" s="966"/>
      <c r="AJ248" s="966"/>
      <c r="AK248" s="966"/>
      <c r="AL248" s="966"/>
      <c r="AM248" s="966"/>
      <c r="AN248" s="966"/>
      <c r="AO248" s="966"/>
      <c r="AP248" s="966"/>
      <c r="AQ248" s="966"/>
      <c r="AR248" s="967"/>
    </row>
    <row r="249" spans="1:44" ht="15" customHeight="1">
      <c r="A249" s="538"/>
      <c r="D249" s="171"/>
      <c r="E249" s="109"/>
      <c r="F249" s="111"/>
      <c r="G249" s="111"/>
      <c r="H249" s="111"/>
      <c r="I249" s="116"/>
      <c r="J249" s="116"/>
      <c r="K249" s="111"/>
      <c r="L249" s="172"/>
      <c r="M249" s="108"/>
      <c r="N249" s="171"/>
      <c r="O249" s="109"/>
      <c r="P249" s="111"/>
      <c r="Q249" s="111"/>
      <c r="R249" s="111"/>
      <c r="S249" s="116"/>
      <c r="T249" s="116"/>
      <c r="U249" s="111"/>
      <c r="V249" s="172"/>
      <c r="W249" s="142"/>
      <c r="X249" s="968"/>
      <c r="Y249" s="969"/>
      <c r="Z249" s="969"/>
      <c r="AA249" s="969"/>
      <c r="AB249" s="969"/>
      <c r="AC249" s="969"/>
      <c r="AD249" s="969"/>
      <c r="AE249" s="969"/>
      <c r="AF249" s="969"/>
      <c r="AG249" s="969"/>
      <c r="AH249" s="969"/>
      <c r="AI249" s="969"/>
      <c r="AJ249" s="969"/>
      <c r="AK249" s="969"/>
      <c r="AL249" s="969"/>
      <c r="AM249" s="969"/>
      <c r="AN249" s="969"/>
      <c r="AO249" s="969"/>
      <c r="AP249" s="969"/>
      <c r="AQ249" s="969"/>
      <c r="AR249" s="970"/>
    </row>
    <row r="250" spans="1:44" ht="15" customHeight="1">
      <c r="A250" s="538"/>
      <c r="D250" s="171"/>
      <c r="E250" s="109"/>
      <c r="F250" s="111"/>
      <c r="G250" s="111"/>
      <c r="H250" s="111"/>
      <c r="I250" s="116"/>
      <c r="J250" s="116"/>
      <c r="K250" s="111"/>
      <c r="L250" s="172"/>
      <c r="M250" s="113"/>
      <c r="N250" s="171"/>
      <c r="O250" s="109"/>
      <c r="P250" s="111"/>
      <c r="Q250" s="111"/>
      <c r="R250" s="111"/>
      <c r="S250" s="116"/>
      <c r="T250" s="116"/>
      <c r="U250" s="111"/>
      <c r="V250" s="172"/>
      <c r="W250" s="117"/>
      <c r="X250" s="968"/>
      <c r="Y250" s="969"/>
      <c r="Z250" s="969"/>
      <c r="AA250" s="969"/>
      <c r="AB250" s="969"/>
      <c r="AC250" s="969"/>
      <c r="AD250" s="969"/>
      <c r="AE250" s="969"/>
      <c r="AF250" s="969"/>
      <c r="AG250" s="969"/>
      <c r="AH250" s="969"/>
      <c r="AI250" s="969"/>
      <c r="AJ250" s="969"/>
      <c r="AK250" s="969"/>
      <c r="AL250" s="969"/>
      <c r="AM250" s="969"/>
      <c r="AN250" s="969"/>
      <c r="AO250" s="969"/>
      <c r="AP250" s="969"/>
      <c r="AQ250" s="969"/>
      <c r="AR250" s="970"/>
    </row>
    <row r="251" spans="1:44" ht="15" customHeight="1">
      <c r="A251" s="538"/>
      <c r="D251" s="174"/>
      <c r="E251" s="175"/>
      <c r="F251" s="176"/>
      <c r="G251" s="176"/>
      <c r="H251" s="176"/>
      <c r="I251" s="175"/>
      <c r="J251" s="175"/>
      <c r="K251" s="176"/>
      <c r="L251" s="177"/>
      <c r="M251" s="113"/>
      <c r="N251" s="174"/>
      <c r="O251" s="175"/>
      <c r="P251" s="176"/>
      <c r="Q251" s="176"/>
      <c r="R251" s="176"/>
      <c r="S251" s="175"/>
      <c r="T251" s="175"/>
      <c r="U251" s="176"/>
      <c r="V251" s="177"/>
      <c r="W251" s="542"/>
      <c r="X251" s="971"/>
      <c r="Y251" s="972"/>
      <c r="Z251" s="972"/>
      <c r="AA251" s="972"/>
      <c r="AB251" s="972"/>
      <c r="AC251" s="972"/>
      <c r="AD251" s="972"/>
      <c r="AE251" s="972"/>
      <c r="AF251" s="972"/>
      <c r="AG251" s="972"/>
      <c r="AH251" s="972"/>
      <c r="AI251" s="972"/>
      <c r="AJ251" s="972"/>
      <c r="AK251" s="972"/>
      <c r="AL251" s="972"/>
      <c r="AM251" s="972"/>
      <c r="AN251" s="972"/>
      <c r="AO251" s="972"/>
      <c r="AP251" s="972"/>
      <c r="AQ251" s="972"/>
      <c r="AR251" s="973"/>
    </row>
    <row r="252" spans="24:44" ht="15" customHeight="1">
      <c r="X252" s="965" t="s">
        <v>216</v>
      </c>
      <c r="Y252" s="966"/>
      <c r="Z252" s="966"/>
      <c r="AA252" s="966"/>
      <c r="AB252" s="966"/>
      <c r="AC252" s="966"/>
      <c r="AD252" s="966"/>
      <c r="AE252" s="966"/>
      <c r="AF252" s="966"/>
      <c r="AG252" s="966"/>
      <c r="AH252" s="966"/>
      <c r="AI252" s="966"/>
      <c r="AJ252" s="966"/>
      <c r="AK252" s="966"/>
      <c r="AL252" s="966"/>
      <c r="AM252" s="966"/>
      <c r="AN252" s="966"/>
      <c r="AO252" s="966"/>
      <c r="AP252" s="966"/>
      <c r="AQ252" s="966"/>
      <c r="AR252" s="967"/>
    </row>
    <row r="253" spans="3:44" ht="15" customHeight="1">
      <c r="C253" s="119"/>
      <c r="D253" s="119"/>
      <c r="E253" s="119"/>
      <c r="F253" s="119"/>
      <c r="G253" s="119"/>
      <c r="H253" s="119"/>
      <c r="I253" s="119"/>
      <c r="J253" s="119"/>
      <c r="K253" s="119"/>
      <c r="L253" s="119"/>
      <c r="M253" s="119"/>
      <c r="N253" s="119"/>
      <c r="O253" s="119"/>
      <c r="P253" s="119"/>
      <c r="Q253" s="119"/>
      <c r="R253" s="119"/>
      <c r="S253" s="119"/>
      <c r="T253" s="119"/>
      <c r="U253" s="119"/>
      <c r="V253" s="120"/>
      <c r="W253" s="95"/>
      <c r="X253" s="968"/>
      <c r="Y253" s="969"/>
      <c r="Z253" s="969"/>
      <c r="AA253" s="969"/>
      <c r="AB253" s="969"/>
      <c r="AC253" s="969"/>
      <c r="AD253" s="969"/>
      <c r="AE253" s="969"/>
      <c r="AF253" s="969"/>
      <c r="AG253" s="969"/>
      <c r="AH253" s="969"/>
      <c r="AI253" s="969"/>
      <c r="AJ253" s="969"/>
      <c r="AK253" s="969"/>
      <c r="AL253" s="969"/>
      <c r="AM253" s="969"/>
      <c r="AN253" s="969"/>
      <c r="AO253" s="969"/>
      <c r="AP253" s="969"/>
      <c r="AQ253" s="969"/>
      <c r="AR253" s="970"/>
    </row>
    <row r="254" spans="3:44" ht="15" customHeight="1">
      <c r="C254" s="95"/>
      <c r="D254" s="95"/>
      <c r="E254" s="95"/>
      <c r="F254" s="95"/>
      <c r="G254" s="95"/>
      <c r="H254" s="95"/>
      <c r="I254" s="95"/>
      <c r="J254" s="95"/>
      <c r="K254" s="95"/>
      <c r="L254" s="95"/>
      <c r="M254" s="95"/>
      <c r="N254" s="95"/>
      <c r="O254" s="95"/>
      <c r="P254" s="95"/>
      <c r="Q254" s="95"/>
      <c r="R254" s="95"/>
      <c r="S254" s="95"/>
      <c r="T254" s="95"/>
      <c r="U254" s="95"/>
      <c r="V254" s="121"/>
      <c r="W254" s="95"/>
      <c r="X254" s="968"/>
      <c r="Y254" s="969"/>
      <c r="Z254" s="969"/>
      <c r="AA254" s="969"/>
      <c r="AB254" s="969"/>
      <c r="AC254" s="969"/>
      <c r="AD254" s="969"/>
      <c r="AE254" s="969"/>
      <c r="AF254" s="969"/>
      <c r="AG254" s="969"/>
      <c r="AH254" s="969"/>
      <c r="AI254" s="969"/>
      <c r="AJ254" s="969"/>
      <c r="AK254" s="969"/>
      <c r="AL254" s="969"/>
      <c r="AM254" s="969"/>
      <c r="AN254" s="969"/>
      <c r="AO254" s="969"/>
      <c r="AP254" s="969"/>
      <c r="AQ254" s="969"/>
      <c r="AR254" s="970"/>
    </row>
    <row r="255" spans="3:44" ht="15" customHeight="1">
      <c r="C255" s="95"/>
      <c r="D255" s="95"/>
      <c r="E255" s="95"/>
      <c r="F255" s="95"/>
      <c r="G255" s="95"/>
      <c r="H255" s="95"/>
      <c r="I255" s="95"/>
      <c r="J255" s="95"/>
      <c r="K255" s="95"/>
      <c r="L255" s="95"/>
      <c r="M255" s="95"/>
      <c r="N255" s="95"/>
      <c r="O255" s="95"/>
      <c r="P255" s="95"/>
      <c r="Q255" s="95"/>
      <c r="R255" s="95"/>
      <c r="S255" s="95"/>
      <c r="T255" s="95"/>
      <c r="U255" s="95"/>
      <c r="V255" s="121"/>
      <c r="W255" s="95"/>
      <c r="X255" s="968"/>
      <c r="Y255" s="969"/>
      <c r="Z255" s="969"/>
      <c r="AA255" s="969"/>
      <c r="AB255" s="969"/>
      <c r="AC255" s="969"/>
      <c r="AD255" s="969"/>
      <c r="AE255" s="969"/>
      <c r="AF255" s="969"/>
      <c r="AG255" s="969"/>
      <c r="AH255" s="969"/>
      <c r="AI255" s="969"/>
      <c r="AJ255" s="969"/>
      <c r="AK255" s="969"/>
      <c r="AL255" s="969"/>
      <c r="AM255" s="969"/>
      <c r="AN255" s="969"/>
      <c r="AO255" s="969"/>
      <c r="AP255" s="969"/>
      <c r="AQ255" s="969"/>
      <c r="AR255" s="970"/>
    </row>
    <row r="256" spans="3:44" ht="15" customHeight="1">
      <c r="C256" s="122"/>
      <c r="D256" s="122"/>
      <c r="E256" s="122"/>
      <c r="F256" s="122"/>
      <c r="G256" s="122"/>
      <c r="H256" s="122"/>
      <c r="I256" s="122"/>
      <c r="J256" s="122"/>
      <c r="K256" s="122"/>
      <c r="L256" s="122"/>
      <c r="M256" s="122"/>
      <c r="N256" s="122"/>
      <c r="O256" s="122"/>
      <c r="P256" s="122"/>
      <c r="Q256" s="122"/>
      <c r="R256" s="122"/>
      <c r="S256" s="122"/>
      <c r="T256" s="122"/>
      <c r="U256" s="122"/>
      <c r="V256" s="123"/>
      <c r="W256" s="95"/>
      <c r="X256" s="971"/>
      <c r="Y256" s="972"/>
      <c r="Z256" s="972"/>
      <c r="AA256" s="972"/>
      <c r="AB256" s="972"/>
      <c r="AC256" s="972"/>
      <c r="AD256" s="972"/>
      <c r="AE256" s="972"/>
      <c r="AF256" s="972"/>
      <c r="AG256" s="972"/>
      <c r="AH256" s="972"/>
      <c r="AI256" s="972"/>
      <c r="AJ256" s="972"/>
      <c r="AK256" s="972"/>
      <c r="AL256" s="972"/>
      <c r="AM256" s="972"/>
      <c r="AN256" s="972"/>
      <c r="AO256" s="972"/>
      <c r="AP256" s="972"/>
      <c r="AQ256" s="972"/>
      <c r="AR256" s="973"/>
    </row>
    <row r="257" spans="3:44" ht="15" customHeight="1">
      <c r="C257" s="96"/>
      <c r="D257" s="188"/>
      <c r="E257" s="188"/>
      <c r="F257" s="188"/>
      <c r="G257" s="188"/>
      <c r="H257" s="188"/>
      <c r="I257" s="124"/>
      <c r="J257" s="124"/>
      <c r="K257" s="124"/>
      <c r="L257" s="124"/>
      <c r="M257" s="124"/>
      <c r="N257" s="124"/>
      <c r="O257" s="124"/>
      <c r="P257" s="124"/>
      <c r="Q257" s="96"/>
      <c r="R257" s="96"/>
      <c r="S257" s="96"/>
      <c r="T257" s="96"/>
      <c r="U257" s="96"/>
      <c r="V257" s="96"/>
      <c r="W257" s="96"/>
      <c r="X257" s="96"/>
      <c r="Y257" s="96"/>
      <c r="Z257" s="125"/>
      <c r="AA257" s="125"/>
      <c r="AB257" s="125"/>
      <c r="AC257" s="125"/>
      <c r="AD257" s="125"/>
      <c r="AE257" s="125"/>
      <c r="AF257" s="125"/>
      <c r="AG257" s="126"/>
      <c r="AH257" s="126"/>
      <c r="AI257" s="125"/>
      <c r="AJ257" s="125"/>
      <c r="AK257" s="125"/>
      <c r="AL257" s="125"/>
      <c r="AM257" s="125"/>
      <c r="AN257" s="127"/>
      <c r="AO257" s="127"/>
      <c r="AP257" s="127"/>
      <c r="AQ257" s="127"/>
      <c r="AR257" s="124"/>
    </row>
    <row r="259" spans="3:44" ht="5" customHeight="1">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90"/>
      <c r="Y259" s="190"/>
      <c r="Z259" s="190"/>
      <c r="AA259" s="190"/>
      <c r="AB259" s="190"/>
      <c r="AC259" s="190"/>
      <c r="AD259" s="190"/>
      <c r="AE259" s="190"/>
      <c r="AF259" s="190"/>
      <c r="AG259" s="190"/>
      <c r="AH259" s="190"/>
      <c r="AI259" s="190"/>
      <c r="AJ259" s="190"/>
      <c r="AK259" s="190"/>
      <c r="AL259" s="190"/>
      <c r="AM259" s="190"/>
      <c r="AN259" s="190"/>
      <c r="AO259" s="190"/>
      <c r="AP259" s="190"/>
      <c r="AQ259" s="190"/>
      <c r="AR259" s="190"/>
    </row>
    <row r="260" spans="3:44" ht="22" customHeight="1">
      <c r="C260" s="1"/>
      <c r="D260" s="164"/>
      <c r="E260" s="164"/>
      <c r="F260" s="164"/>
      <c r="G260" s="164"/>
      <c r="H260" s="164"/>
      <c r="I260" s="164"/>
      <c r="J260" s="164"/>
      <c r="K260" s="164"/>
      <c r="L260" s="164"/>
      <c r="M260" s="164"/>
      <c r="N260" s="164"/>
      <c r="O260" s="164"/>
      <c r="P260" s="164"/>
      <c r="Q260" s="164"/>
      <c r="R260" s="164"/>
      <c r="S260" s="164"/>
      <c r="T260" s="164"/>
      <c r="U260" s="164"/>
      <c r="V260" s="164"/>
      <c r="W260" s="1"/>
      <c r="X260" s="1"/>
      <c r="Y260" s="1"/>
      <c r="Z260" s="1"/>
      <c r="AA260" s="1"/>
      <c r="AB260" s="1"/>
      <c r="AC260" s="1"/>
      <c r="AD260" s="1"/>
      <c r="AE260" s="1"/>
      <c r="AF260" s="1"/>
      <c r="AG260" s="1"/>
      <c r="AH260" s="1"/>
      <c r="AI260" s="1"/>
      <c r="AJ260" s="1"/>
      <c r="AK260" s="1"/>
      <c r="AL260" s="1"/>
      <c r="AM260" s="1"/>
      <c r="AN260" s="1"/>
      <c r="AO260" s="1"/>
      <c r="AP260" s="1"/>
      <c r="AQ260" s="1"/>
      <c r="AR260" s="1"/>
    </row>
    <row r="261" spans="3:44" ht="31" customHeight="1">
      <c r="C261" s="96"/>
      <c r="D261" s="1028" t="s">
        <v>221</v>
      </c>
      <c r="E261" s="1029"/>
      <c r="F261" s="1029"/>
      <c r="G261" s="1029"/>
      <c r="H261" s="1029"/>
      <c r="I261" s="1029"/>
      <c r="J261" s="1029"/>
      <c r="K261" s="1029"/>
      <c r="L261" s="1029"/>
      <c r="M261" s="1029"/>
      <c r="N261" s="1029"/>
      <c r="O261" s="1029"/>
      <c r="P261" s="1029"/>
      <c r="Q261" s="1029"/>
      <c r="R261" s="1029"/>
      <c r="S261" s="1029"/>
      <c r="T261" s="1029"/>
      <c r="U261" s="1029"/>
      <c r="V261" s="1030"/>
      <c r="X261" s="974" t="s">
        <v>79</v>
      </c>
      <c r="Y261" s="975"/>
      <c r="Z261" s="975"/>
      <c r="AA261" s="975"/>
      <c r="AB261" s="975"/>
      <c r="AC261" s="975"/>
      <c r="AD261" s="976"/>
      <c r="AE261" s="977" t="s">
        <v>76</v>
      </c>
      <c r="AF261" s="975"/>
      <c r="AG261" s="975"/>
      <c r="AH261" s="975"/>
      <c r="AI261" s="975"/>
      <c r="AJ261" s="975"/>
      <c r="AK261" s="976"/>
      <c r="AL261" s="977" t="s">
        <v>77</v>
      </c>
      <c r="AM261" s="975"/>
      <c r="AN261" s="975"/>
      <c r="AO261" s="975"/>
      <c r="AP261" s="975"/>
      <c r="AQ261" s="975"/>
      <c r="AR261" s="976"/>
    </row>
    <row r="262" spans="3:44" ht="18" customHeight="1">
      <c r="C262" s="96"/>
      <c r="D262" s="947" t="s">
        <v>220</v>
      </c>
      <c r="E262" s="1015"/>
      <c r="F262" s="1015"/>
      <c r="G262" s="1015"/>
      <c r="H262" s="1015"/>
      <c r="I262" s="1015"/>
      <c r="J262" s="1015"/>
      <c r="K262" s="1015"/>
      <c r="L262" s="1015"/>
      <c r="M262" s="1015"/>
      <c r="N262" s="1015"/>
      <c r="O262" s="1015"/>
      <c r="P262" s="1015"/>
      <c r="Q262" s="1015"/>
      <c r="R262" s="1015"/>
      <c r="S262" s="1015"/>
      <c r="T262" s="1015"/>
      <c r="U262" s="1015"/>
      <c r="V262" s="1016"/>
      <c r="W262" s="99"/>
      <c r="X262" s="996"/>
      <c r="Y262" s="997"/>
      <c r="Z262" s="997"/>
      <c r="AA262" s="997"/>
      <c r="AB262" s="997"/>
      <c r="AC262" s="997"/>
      <c r="AD262" s="1011"/>
      <c r="AE262" s="1012"/>
      <c r="AF262" s="999"/>
      <c r="AG262" s="999"/>
      <c r="AH262" s="999"/>
      <c r="AI262" s="999"/>
      <c r="AJ262" s="999"/>
      <c r="AK262" s="1000"/>
      <c r="AL262" s="1005"/>
      <c r="AM262" s="999"/>
      <c r="AN262" s="999"/>
      <c r="AO262" s="999"/>
      <c r="AP262" s="999"/>
      <c r="AQ262" s="999"/>
      <c r="AR262" s="1006"/>
    </row>
    <row r="263" spans="3:44" ht="18" customHeight="1">
      <c r="C263" s="96"/>
      <c r="D263" s="962" t="s">
        <v>223</v>
      </c>
      <c r="E263" s="963"/>
      <c r="F263" s="963"/>
      <c r="G263" s="963"/>
      <c r="H263" s="963"/>
      <c r="I263" s="963"/>
      <c r="J263" s="963"/>
      <c r="K263" s="963"/>
      <c r="L263" s="963"/>
      <c r="M263" s="963"/>
      <c r="N263" s="963"/>
      <c r="O263" s="963"/>
      <c r="P263" s="963"/>
      <c r="Q263" s="963"/>
      <c r="R263" s="963"/>
      <c r="S263" s="963"/>
      <c r="T263" s="963"/>
      <c r="U263" s="963"/>
      <c r="V263" s="964"/>
      <c r="W263" s="99"/>
      <c r="X263" s="996"/>
      <c r="Y263" s="997"/>
      <c r="Z263" s="997"/>
      <c r="AA263" s="997"/>
      <c r="AB263" s="997"/>
      <c r="AC263" s="997"/>
      <c r="AD263" s="1011"/>
      <c r="AE263" s="1013"/>
      <c r="AF263" s="1001"/>
      <c r="AG263" s="1001"/>
      <c r="AH263" s="1001"/>
      <c r="AI263" s="1001"/>
      <c r="AJ263" s="1001"/>
      <c r="AK263" s="1002"/>
      <c r="AL263" s="1007"/>
      <c r="AM263" s="1001"/>
      <c r="AN263" s="1001"/>
      <c r="AO263" s="1001"/>
      <c r="AP263" s="1001"/>
      <c r="AQ263" s="1001"/>
      <c r="AR263" s="1008"/>
    </row>
    <row r="264" spans="3:44" ht="18" customHeight="1">
      <c r="C264" s="96"/>
      <c r="D264" s="979" t="s">
        <v>214</v>
      </c>
      <c r="E264" s="980"/>
      <c r="F264" s="980"/>
      <c r="G264" s="980"/>
      <c r="H264" s="980"/>
      <c r="I264" s="980"/>
      <c r="J264" s="980"/>
      <c r="K264" s="980"/>
      <c r="L264" s="980"/>
      <c r="M264" s="980"/>
      <c r="N264" s="980"/>
      <c r="O264" s="980"/>
      <c r="P264" s="980"/>
      <c r="Q264" s="980"/>
      <c r="R264" s="980"/>
      <c r="S264" s="980"/>
      <c r="T264" s="980"/>
      <c r="U264" s="980"/>
      <c r="V264" s="981"/>
      <c r="W264" s="99"/>
      <c r="X264" s="996"/>
      <c r="Y264" s="997"/>
      <c r="Z264" s="997"/>
      <c r="AA264" s="997"/>
      <c r="AB264" s="997"/>
      <c r="AC264" s="997"/>
      <c r="AD264" s="1011"/>
      <c r="AE264" s="1013"/>
      <c r="AF264" s="1001"/>
      <c r="AG264" s="1001"/>
      <c r="AH264" s="1001"/>
      <c r="AI264" s="1001"/>
      <c r="AJ264" s="1001"/>
      <c r="AK264" s="1002"/>
      <c r="AL264" s="1007"/>
      <c r="AM264" s="1001"/>
      <c r="AN264" s="1001"/>
      <c r="AO264" s="1001"/>
      <c r="AP264" s="1001"/>
      <c r="AQ264" s="1001"/>
      <c r="AR264" s="1008"/>
    </row>
    <row r="265" spans="3:44" ht="18" customHeight="1">
      <c r="C265" s="96"/>
      <c r="D265" s="982"/>
      <c r="E265" s="983"/>
      <c r="F265" s="983"/>
      <c r="G265" s="983"/>
      <c r="H265" s="983"/>
      <c r="I265" s="983"/>
      <c r="J265" s="983"/>
      <c r="K265" s="983"/>
      <c r="L265" s="983"/>
      <c r="M265" s="983"/>
      <c r="N265" s="983"/>
      <c r="O265" s="983"/>
      <c r="P265" s="983"/>
      <c r="Q265" s="983"/>
      <c r="R265" s="983"/>
      <c r="S265" s="983"/>
      <c r="T265" s="983"/>
      <c r="U265" s="983"/>
      <c r="V265" s="984"/>
      <c r="W265" s="99"/>
      <c r="X265" s="996"/>
      <c r="Y265" s="997"/>
      <c r="Z265" s="997"/>
      <c r="AA265" s="997"/>
      <c r="AB265" s="997"/>
      <c r="AC265" s="997"/>
      <c r="AD265" s="1011"/>
      <c r="AE265" s="1014"/>
      <c r="AF265" s="1003"/>
      <c r="AG265" s="1003"/>
      <c r="AH265" s="1003"/>
      <c r="AI265" s="1003"/>
      <c r="AJ265" s="1003"/>
      <c r="AK265" s="1004"/>
      <c r="AL265" s="1009"/>
      <c r="AM265" s="1003"/>
      <c r="AN265" s="1003"/>
      <c r="AO265" s="1003"/>
      <c r="AP265" s="1003"/>
      <c r="AQ265" s="1003"/>
      <c r="AR265" s="1010"/>
    </row>
    <row r="266" spans="3:44" ht="15" customHeight="1">
      <c r="C266" s="100"/>
      <c r="D266" s="101"/>
      <c r="E266" s="102"/>
      <c r="F266" s="102"/>
      <c r="G266" s="102"/>
      <c r="H266" s="97"/>
      <c r="I266" s="101"/>
      <c r="J266" s="97"/>
      <c r="K266" s="97"/>
      <c r="L266" s="97"/>
      <c r="M266" s="98"/>
      <c r="N266" s="101"/>
      <c r="O266" s="102"/>
      <c r="P266" s="102"/>
      <c r="Q266" s="102"/>
      <c r="R266" s="97"/>
      <c r="S266" s="101"/>
      <c r="T266" s="97"/>
      <c r="U266" s="97"/>
      <c r="V266" s="97"/>
      <c r="W266" s="542"/>
      <c r="X266" s="543"/>
      <c r="Y266" s="543"/>
      <c r="Z266" s="543"/>
      <c r="AA266" s="543"/>
      <c r="AB266" s="143"/>
      <c r="AC266" s="143"/>
      <c r="AD266" s="143"/>
      <c r="AE266" s="143"/>
      <c r="AF266" s="143"/>
      <c r="AG266" s="143"/>
      <c r="AH266" s="143"/>
      <c r="AI266" s="143"/>
      <c r="AJ266" s="143"/>
      <c r="AK266" s="143"/>
      <c r="AL266" s="143"/>
      <c r="AM266" s="143"/>
      <c r="AN266" s="143"/>
      <c r="AO266" s="143"/>
      <c r="AP266" s="143"/>
      <c r="AQ266" s="143"/>
      <c r="AR266" s="143"/>
    </row>
    <row r="267" spans="1:44" ht="15" customHeight="1">
      <c r="A267" s="582" t="s">
        <v>13</v>
      </c>
      <c r="D267" s="165"/>
      <c r="E267" s="166"/>
      <c r="F267" s="167"/>
      <c r="G267" s="166"/>
      <c r="H267" s="166"/>
      <c r="I267" s="167"/>
      <c r="J267" s="166"/>
      <c r="K267" s="166"/>
      <c r="L267" s="168"/>
      <c r="M267" s="103"/>
      <c r="N267" s="165"/>
      <c r="O267" s="166"/>
      <c r="P267" s="167"/>
      <c r="Q267" s="166"/>
      <c r="R267" s="166"/>
      <c r="S267" s="167"/>
      <c r="T267" s="166"/>
      <c r="U267" s="166"/>
      <c r="V267" s="168"/>
      <c r="W267" s="99"/>
      <c r="X267" s="1031" t="s">
        <v>78</v>
      </c>
      <c r="Y267" s="986"/>
      <c r="Z267" s="986"/>
      <c r="AA267" s="986"/>
      <c r="AB267" s="986"/>
      <c r="AC267" s="986"/>
      <c r="AD267" s="986"/>
      <c r="AE267" s="986"/>
      <c r="AF267" s="986"/>
      <c r="AG267" s="986"/>
      <c r="AH267" s="986"/>
      <c r="AI267" s="986"/>
      <c r="AJ267" s="986"/>
      <c r="AK267" s="986"/>
      <c r="AL267" s="986"/>
      <c r="AM267" s="986"/>
      <c r="AN267" s="986"/>
      <c r="AO267" s="986"/>
      <c r="AP267" s="986"/>
      <c r="AQ267" s="986"/>
      <c r="AR267" s="987"/>
    </row>
    <row r="268" spans="1:44" ht="15" customHeight="1">
      <c r="A268" s="538"/>
      <c r="D268" s="169"/>
      <c r="E268" s="104"/>
      <c r="F268" s="105"/>
      <c r="G268" s="104"/>
      <c r="H268" s="106"/>
      <c r="I268" s="107"/>
      <c r="J268" s="106"/>
      <c r="K268" s="106"/>
      <c r="L268" s="170"/>
      <c r="M268" s="108"/>
      <c r="N268" s="169"/>
      <c r="O268" s="104"/>
      <c r="P268" s="105"/>
      <c r="Q268" s="104"/>
      <c r="R268" s="106"/>
      <c r="S268" s="107"/>
      <c r="T268" s="106"/>
      <c r="U268" s="106"/>
      <c r="V268" s="170"/>
      <c r="W268" s="542"/>
      <c r="X268" s="965" t="s">
        <v>219</v>
      </c>
      <c r="Y268" s="966"/>
      <c r="Z268" s="966"/>
      <c r="AA268" s="966"/>
      <c r="AB268" s="966"/>
      <c r="AC268" s="966"/>
      <c r="AD268" s="966"/>
      <c r="AE268" s="966"/>
      <c r="AF268" s="966"/>
      <c r="AG268" s="966"/>
      <c r="AH268" s="966"/>
      <c r="AI268" s="966"/>
      <c r="AJ268" s="966"/>
      <c r="AK268" s="966"/>
      <c r="AL268" s="966"/>
      <c r="AM268" s="966"/>
      <c r="AN268" s="966"/>
      <c r="AO268" s="966"/>
      <c r="AP268" s="966"/>
      <c r="AQ268" s="966"/>
      <c r="AR268" s="967"/>
    </row>
    <row r="269" spans="1:44" ht="15" customHeight="1">
      <c r="A269" s="538"/>
      <c r="D269" s="171"/>
      <c r="E269" s="109"/>
      <c r="F269" s="110"/>
      <c r="G269" s="111"/>
      <c r="H269" s="111"/>
      <c r="I269" s="112"/>
      <c r="J269" s="109"/>
      <c r="K269" s="111"/>
      <c r="L269" s="172"/>
      <c r="M269" s="113"/>
      <c r="N269" s="171"/>
      <c r="O269" s="109"/>
      <c r="P269" s="110"/>
      <c r="Q269" s="111"/>
      <c r="R269" s="111"/>
      <c r="S269" s="112"/>
      <c r="T269" s="109"/>
      <c r="U269" s="111"/>
      <c r="V269" s="172"/>
      <c r="W269" s="542"/>
      <c r="X269" s="968"/>
      <c r="Y269" s="969"/>
      <c r="Z269" s="969"/>
      <c r="AA269" s="969"/>
      <c r="AB269" s="969"/>
      <c r="AC269" s="969"/>
      <c r="AD269" s="969"/>
      <c r="AE269" s="969"/>
      <c r="AF269" s="969"/>
      <c r="AG269" s="969"/>
      <c r="AH269" s="969"/>
      <c r="AI269" s="969"/>
      <c r="AJ269" s="969"/>
      <c r="AK269" s="969"/>
      <c r="AL269" s="969"/>
      <c r="AM269" s="969"/>
      <c r="AN269" s="969"/>
      <c r="AO269" s="969"/>
      <c r="AP269" s="969"/>
      <c r="AQ269" s="969"/>
      <c r="AR269" s="970"/>
    </row>
    <row r="270" spans="1:44" ht="15" customHeight="1">
      <c r="A270" s="538"/>
      <c r="D270" s="171"/>
      <c r="E270" s="109"/>
      <c r="F270" s="110"/>
      <c r="G270" s="111"/>
      <c r="H270" s="111"/>
      <c r="I270" s="112"/>
      <c r="J270" s="109"/>
      <c r="K270" s="111"/>
      <c r="L270" s="172"/>
      <c r="M270" s="113"/>
      <c r="N270" s="171"/>
      <c r="O270" s="109"/>
      <c r="P270" s="110"/>
      <c r="Q270" s="111"/>
      <c r="R270" s="111"/>
      <c r="S270" s="112"/>
      <c r="T270" s="109"/>
      <c r="U270" s="111"/>
      <c r="V270" s="172"/>
      <c r="W270" s="542"/>
      <c r="X270" s="968"/>
      <c r="Y270" s="969"/>
      <c r="Z270" s="969"/>
      <c r="AA270" s="969"/>
      <c r="AB270" s="969"/>
      <c r="AC270" s="969"/>
      <c r="AD270" s="969"/>
      <c r="AE270" s="969"/>
      <c r="AF270" s="969"/>
      <c r="AG270" s="969"/>
      <c r="AH270" s="969"/>
      <c r="AI270" s="969"/>
      <c r="AJ270" s="969"/>
      <c r="AK270" s="969"/>
      <c r="AL270" s="969"/>
      <c r="AM270" s="969"/>
      <c r="AN270" s="969"/>
      <c r="AO270" s="969"/>
      <c r="AP270" s="969"/>
      <c r="AQ270" s="969"/>
      <c r="AR270" s="970"/>
    </row>
    <row r="271" spans="1:44" ht="15" customHeight="1">
      <c r="A271" s="538"/>
      <c r="D271" s="171"/>
      <c r="E271" s="109"/>
      <c r="F271" s="110"/>
      <c r="G271" s="111"/>
      <c r="H271" s="111"/>
      <c r="I271" s="112"/>
      <c r="J271" s="109"/>
      <c r="K271" s="111"/>
      <c r="L271" s="172"/>
      <c r="M271" s="113"/>
      <c r="N271" s="171"/>
      <c r="O271" s="109"/>
      <c r="P271" s="110"/>
      <c r="Q271" s="111"/>
      <c r="R271" s="111"/>
      <c r="S271" s="112"/>
      <c r="T271" s="109"/>
      <c r="U271" s="111"/>
      <c r="V271" s="172"/>
      <c r="W271" s="542"/>
      <c r="X271" s="968"/>
      <c r="Y271" s="969"/>
      <c r="Z271" s="969"/>
      <c r="AA271" s="969"/>
      <c r="AB271" s="969"/>
      <c r="AC271" s="969"/>
      <c r="AD271" s="969"/>
      <c r="AE271" s="969"/>
      <c r="AF271" s="969"/>
      <c r="AG271" s="969"/>
      <c r="AH271" s="969"/>
      <c r="AI271" s="969"/>
      <c r="AJ271" s="969"/>
      <c r="AK271" s="969"/>
      <c r="AL271" s="969"/>
      <c r="AM271" s="969"/>
      <c r="AN271" s="969"/>
      <c r="AO271" s="969"/>
      <c r="AP271" s="969"/>
      <c r="AQ271" s="969"/>
      <c r="AR271" s="970"/>
    </row>
    <row r="272" spans="1:44" ht="15" customHeight="1">
      <c r="A272" s="538"/>
      <c r="D272" s="171"/>
      <c r="E272" s="109"/>
      <c r="F272" s="110"/>
      <c r="G272" s="111"/>
      <c r="H272" s="111"/>
      <c r="I272" s="112"/>
      <c r="J272" s="109"/>
      <c r="K272" s="111"/>
      <c r="L272" s="172"/>
      <c r="M272" s="113"/>
      <c r="N272" s="171"/>
      <c r="O272" s="109"/>
      <c r="P272" s="110"/>
      <c r="Q272" s="111"/>
      <c r="R272" s="111"/>
      <c r="S272" s="112"/>
      <c r="T272" s="109"/>
      <c r="U272" s="111"/>
      <c r="V272" s="172"/>
      <c r="W272" s="542"/>
      <c r="X272" s="971"/>
      <c r="Y272" s="972"/>
      <c r="Z272" s="972"/>
      <c r="AA272" s="972"/>
      <c r="AB272" s="972"/>
      <c r="AC272" s="972"/>
      <c r="AD272" s="972"/>
      <c r="AE272" s="972"/>
      <c r="AF272" s="972"/>
      <c r="AG272" s="972"/>
      <c r="AH272" s="972"/>
      <c r="AI272" s="972"/>
      <c r="AJ272" s="972"/>
      <c r="AK272" s="972"/>
      <c r="AL272" s="972"/>
      <c r="AM272" s="972"/>
      <c r="AN272" s="972"/>
      <c r="AO272" s="972"/>
      <c r="AP272" s="972"/>
      <c r="AQ272" s="972"/>
      <c r="AR272" s="973"/>
    </row>
    <row r="273" spans="1:44" ht="15" customHeight="1">
      <c r="A273" s="538"/>
      <c r="D273" s="171"/>
      <c r="E273" s="109"/>
      <c r="F273" s="110"/>
      <c r="G273" s="111"/>
      <c r="H273" s="111"/>
      <c r="I273" s="112"/>
      <c r="J273" s="109"/>
      <c r="K273" s="111"/>
      <c r="L273" s="172"/>
      <c r="M273" s="113"/>
      <c r="N273" s="171"/>
      <c r="O273" s="109"/>
      <c r="P273" s="110"/>
      <c r="Q273" s="111"/>
      <c r="R273" s="111"/>
      <c r="S273" s="112"/>
      <c r="T273" s="109"/>
      <c r="U273" s="111"/>
      <c r="V273" s="172"/>
      <c r="W273" s="542"/>
      <c r="X273" s="979" t="s">
        <v>218</v>
      </c>
      <c r="Y273" s="980"/>
      <c r="Z273" s="980"/>
      <c r="AA273" s="980"/>
      <c r="AB273" s="980"/>
      <c r="AC273" s="980"/>
      <c r="AD273" s="980"/>
      <c r="AE273" s="980"/>
      <c r="AF273" s="980"/>
      <c r="AG273" s="980"/>
      <c r="AH273" s="980"/>
      <c r="AI273" s="980"/>
      <c r="AJ273" s="980"/>
      <c r="AK273" s="980"/>
      <c r="AL273" s="980"/>
      <c r="AM273" s="980"/>
      <c r="AN273" s="980"/>
      <c r="AO273" s="980"/>
      <c r="AP273" s="980"/>
      <c r="AQ273" s="980"/>
      <c r="AR273" s="981"/>
    </row>
    <row r="274" spans="1:44" ht="15" customHeight="1">
      <c r="A274" s="538"/>
      <c r="D274" s="178"/>
      <c r="E274" s="179"/>
      <c r="F274" s="180"/>
      <c r="G274" s="180"/>
      <c r="H274" s="180"/>
      <c r="I274" s="181"/>
      <c r="J274" s="181"/>
      <c r="K274" s="182"/>
      <c r="L274" s="183"/>
      <c r="M274" s="113"/>
      <c r="N274" s="178"/>
      <c r="O274" s="179"/>
      <c r="P274" s="180"/>
      <c r="Q274" s="180"/>
      <c r="R274" s="180"/>
      <c r="S274" s="181"/>
      <c r="T274" s="181"/>
      <c r="U274" s="182"/>
      <c r="V274" s="183"/>
      <c r="W274" s="542"/>
      <c r="X274" s="988"/>
      <c r="Y274" s="989"/>
      <c r="Z274" s="989"/>
      <c r="AA274" s="989"/>
      <c r="AB274" s="989"/>
      <c r="AC274" s="989"/>
      <c r="AD274" s="989"/>
      <c r="AE274" s="989"/>
      <c r="AF274" s="989"/>
      <c r="AG274" s="989"/>
      <c r="AH274" s="989"/>
      <c r="AI274" s="989"/>
      <c r="AJ274" s="989"/>
      <c r="AK274" s="989"/>
      <c r="AL274" s="989"/>
      <c r="AM274" s="989"/>
      <c r="AN274" s="989"/>
      <c r="AO274" s="989"/>
      <c r="AP274" s="989"/>
      <c r="AQ274" s="989"/>
      <c r="AR274" s="990"/>
    </row>
    <row r="275" spans="1:44" ht="15" customHeight="1">
      <c r="A275" s="538"/>
      <c r="D275" s="171"/>
      <c r="E275" s="109"/>
      <c r="F275" s="114"/>
      <c r="G275" s="114"/>
      <c r="H275" s="114"/>
      <c r="I275" s="115"/>
      <c r="J275" s="115"/>
      <c r="K275" s="111"/>
      <c r="L275" s="172"/>
      <c r="M275" s="113"/>
      <c r="N275" s="171"/>
      <c r="O275" s="109"/>
      <c r="P275" s="114"/>
      <c r="Q275" s="114"/>
      <c r="R275" s="114"/>
      <c r="S275" s="115"/>
      <c r="T275" s="115"/>
      <c r="U275" s="111"/>
      <c r="V275" s="172"/>
      <c r="W275" s="543"/>
      <c r="X275" s="988"/>
      <c r="Y275" s="989"/>
      <c r="Z275" s="989"/>
      <c r="AA275" s="989"/>
      <c r="AB275" s="989"/>
      <c r="AC275" s="989"/>
      <c r="AD275" s="989"/>
      <c r="AE275" s="989"/>
      <c r="AF275" s="989"/>
      <c r="AG275" s="989"/>
      <c r="AH275" s="989"/>
      <c r="AI275" s="989"/>
      <c r="AJ275" s="989"/>
      <c r="AK275" s="989"/>
      <c r="AL275" s="989"/>
      <c r="AM275" s="989"/>
      <c r="AN275" s="989"/>
      <c r="AO275" s="989"/>
      <c r="AP275" s="989"/>
      <c r="AQ275" s="989"/>
      <c r="AR275" s="990"/>
    </row>
    <row r="276" spans="1:44" ht="15" customHeight="1">
      <c r="A276" s="538"/>
      <c r="D276" s="174"/>
      <c r="E276" s="175"/>
      <c r="F276" s="185"/>
      <c r="G276" s="185"/>
      <c r="H276" s="186"/>
      <c r="I276" s="187"/>
      <c r="J276" s="187"/>
      <c r="K276" s="176"/>
      <c r="L276" s="177"/>
      <c r="M276" s="113"/>
      <c r="N276" s="174"/>
      <c r="O276" s="175"/>
      <c r="P276" s="185"/>
      <c r="Q276" s="185"/>
      <c r="R276" s="186"/>
      <c r="S276" s="187"/>
      <c r="T276" s="187"/>
      <c r="U276" s="176"/>
      <c r="V276" s="177"/>
      <c r="W276" s="142"/>
      <c r="X276" s="988"/>
      <c r="Y276" s="989"/>
      <c r="Z276" s="989"/>
      <c r="AA276" s="989"/>
      <c r="AB276" s="989"/>
      <c r="AC276" s="989"/>
      <c r="AD276" s="989"/>
      <c r="AE276" s="989"/>
      <c r="AF276" s="989"/>
      <c r="AG276" s="989"/>
      <c r="AH276" s="989"/>
      <c r="AI276" s="989"/>
      <c r="AJ276" s="989"/>
      <c r="AK276" s="989"/>
      <c r="AL276" s="989"/>
      <c r="AM276" s="989"/>
      <c r="AN276" s="989"/>
      <c r="AO276" s="989"/>
      <c r="AP276" s="989"/>
      <c r="AQ276" s="989"/>
      <c r="AR276" s="990"/>
    </row>
    <row r="277" spans="1:44" ht="15" customHeight="1">
      <c r="A277" s="538"/>
      <c r="D277" s="184"/>
      <c r="E277" s="106"/>
      <c r="F277" s="97"/>
      <c r="G277" s="97"/>
      <c r="H277" s="97"/>
      <c r="I277" s="115"/>
      <c r="J277" s="115"/>
      <c r="K277" s="106"/>
      <c r="L277" s="173"/>
      <c r="M277" s="113"/>
      <c r="N277" s="184"/>
      <c r="O277" s="106"/>
      <c r="P277" s="97"/>
      <c r="Q277" s="97"/>
      <c r="R277" s="97"/>
      <c r="S277" s="115"/>
      <c r="T277" s="115"/>
      <c r="U277" s="106"/>
      <c r="V277" s="173"/>
      <c r="W277" s="117"/>
      <c r="X277" s="991"/>
      <c r="Y277" s="992"/>
      <c r="Z277" s="992"/>
      <c r="AA277" s="992"/>
      <c r="AB277" s="992"/>
      <c r="AC277" s="992"/>
      <c r="AD277" s="992"/>
      <c r="AE277" s="992"/>
      <c r="AF277" s="992"/>
      <c r="AG277" s="992"/>
      <c r="AH277" s="992"/>
      <c r="AI277" s="992"/>
      <c r="AJ277" s="992"/>
      <c r="AK277" s="992"/>
      <c r="AL277" s="992"/>
      <c r="AM277" s="992"/>
      <c r="AN277" s="992"/>
      <c r="AO277" s="992"/>
      <c r="AP277" s="992"/>
      <c r="AQ277" s="992"/>
      <c r="AR277" s="993"/>
    </row>
    <row r="278" spans="1:44" ht="15" customHeight="1">
      <c r="A278" s="538"/>
      <c r="D278" s="169"/>
      <c r="E278" s="104"/>
      <c r="F278" s="104"/>
      <c r="G278" s="104"/>
      <c r="H278" s="106"/>
      <c r="I278" s="118"/>
      <c r="J278" s="106"/>
      <c r="K278" s="106"/>
      <c r="L278" s="173"/>
      <c r="M278" s="113"/>
      <c r="N278" s="169"/>
      <c r="O278" s="104"/>
      <c r="P278" s="104"/>
      <c r="Q278" s="104"/>
      <c r="R278" s="106"/>
      <c r="S278" s="118"/>
      <c r="T278" s="106"/>
      <c r="U278" s="106"/>
      <c r="V278" s="173"/>
      <c r="W278" s="542"/>
      <c r="X278" s="1019" t="s">
        <v>217</v>
      </c>
      <c r="Y278" s="1020"/>
      <c r="Z278" s="1020"/>
      <c r="AA278" s="1020"/>
      <c r="AB278" s="1020"/>
      <c r="AC278" s="1020"/>
      <c r="AD278" s="1020"/>
      <c r="AE278" s="1020"/>
      <c r="AF278" s="1020"/>
      <c r="AG278" s="1020"/>
      <c r="AH278" s="1020"/>
      <c r="AI278" s="1020"/>
      <c r="AJ278" s="1020"/>
      <c r="AK278" s="1020"/>
      <c r="AL278" s="1020"/>
      <c r="AM278" s="1020"/>
      <c r="AN278" s="1020"/>
      <c r="AO278" s="1020"/>
      <c r="AP278" s="1020"/>
      <c r="AQ278" s="1020"/>
      <c r="AR278" s="1021"/>
    </row>
    <row r="279" spans="1:44" ht="15" customHeight="1">
      <c r="A279" s="538"/>
      <c r="D279" s="174"/>
      <c r="E279" s="175"/>
      <c r="F279" s="176"/>
      <c r="G279" s="176"/>
      <c r="H279" s="176"/>
      <c r="I279" s="175"/>
      <c r="J279" s="175"/>
      <c r="K279" s="176"/>
      <c r="L279" s="177"/>
      <c r="M279" s="113"/>
      <c r="N279" s="174"/>
      <c r="O279" s="175"/>
      <c r="P279" s="176"/>
      <c r="Q279" s="176"/>
      <c r="R279" s="176"/>
      <c r="S279" s="175"/>
      <c r="T279" s="175"/>
      <c r="U279" s="176"/>
      <c r="V279" s="177"/>
      <c r="W279" s="142"/>
      <c r="X279" s="1022"/>
      <c r="Y279" s="1023"/>
      <c r="Z279" s="1023"/>
      <c r="AA279" s="1023"/>
      <c r="AB279" s="1023"/>
      <c r="AC279" s="1023"/>
      <c r="AD279" s="1023"/>
      <c r="AE279" s="1023"/>
      <c r="AF279" s="1023"/>
      <c r="AG279" s="1023"/>
      <c r="AH279" s="1023"/>
      <c r="AI279" s="1023"/>
      <c r="AJ279" s="1023"/>
      <c r="AK279" s="1023"/>
      <c r="AL279" s="1023"/>
      <c r="AM279" s="1023"/>
      <c r="AN279" s="1023"/>
      <c r="AO279" s="1023"/>
      <c r="AP279" s="1023"/>
      <c r="AQ279" s="1023"/>
      <c r="AR279" s="1024"/>
    </row>
    <row r="280" spans="1:44" ht="15" customHeight="1">
      <c r="A280" s="538"/>
      <c r="D280" s="171"/>
      <c r="E280" s="109"/>
      <c r="F280" s="111"/>
      <c r="G280" s="111"/>
      <c r="H280" s="111"/>
      <c r="I280" s="109"/>
      <c r="J280" s="109"/>
      <c r="K280" s="111"/>
      <c r="L280" s="172"/>
      <c r="M280" s="113"/>
      <c r="N280" s="171"/>
      <c r="O280" s="109"/>
      <c r="P280" s="111"/>
      <c r="Q280" s="111"/>
      <c r="R280" s="111"/>
      <c r="S280" s="109"/>
      <c r="T280" s="109"/>
      <c r="U280" s="111"/>
      <c r="V280" s="172"/>
      <c r="W280" s="117"/>
      <c r="X280" s="1022"/>
      <c r="Y280" s="1023"/>
      <c r="Z280" s="1023"/>
      <c r="AA280" s="1023"/>
      <c r="AB280" s="1023"/>
      <c r="AC280" s="1023"/>
      <c r="AD280" s="1023"/>
      <c r="AE280" s="1023"/>
      <c r="AF280" s="1023"/>
      <c r="AG280" s="1023"/>
      <c r="AH280" s="1023"/>
      <c r="AI280" s="1023"/>
      <c r="AJ280" s="1023"/>
      <c r="AK280" s="1023"/>
      <c r="AL280" s="1023"/>
      <c r="AM280" s="1023"/>
      <c r="AN280" s="1023"/>
      <c r="AO280" s="1023"/>
      <c r="AP280" s="1023"/>
      <c r="AQ280" s="1023"/>
      <c r="AR280" s="1024"/>
    </row>
    <row r="281" spans="1:44" ht="15" customHeight="1">
      <c r="A281" s="538"/>
      <c r="D281" s="171"/>
      <c r="E281" s="109"/>
      <c r="F281" s="111"/>
      <c r="G281" s="111"/>
      <c r="H281" s="111"/>
      <c r="I281" s="109"/>
      <c r="J281" s="109"/>
      <c r="K281" s="111"/>
      <c r="L281" s="172"/>
      <c r="M281" s="113"/>
      <c r="N281" s="171"/>
      <c r="O281" s="109"/>
      <c r="P281" s="111"/>
      <c r="Q281" s="111"/>
      <c r="R281" s="111"/>
      <c r="S281" s="109"/>
      <c r="T281" s="109"/>
      <c r="U281" s="111"/>
      <c r="V281" s="172"/>
      <c r="W281" s="542"/>
      <c r="X281" s="1022"/>
      <c r="Y281" s="1023"/>
      <c r="Z281" s="1023"/>
      <c r="AA281" s="1023"/>
      <c r="AB281" s="1023"/>
      <c r="AC281" s="1023"/>
      <c r="AD281" s="1023"/>
      <c r="AE281" s="1023"/>
      <c r="AF281" s="1023"/>
      <c r="AG281" s="1023"/>
      <c r="AH281" s="1023"/>
      <c r="AI281" s="1023"/>
      <c r="AJ281" s="1023"/>
      <c r="AK281" s="1023"/>
      <c r="AL281" s="1023"/>
      <c r="AM281" s="1023"/>
      <c r="AN281" s="1023"/>
      <c r="AO281" s="1023"/>
      <c r="AP281" s="1023"/>
      <c r="AQ281" s="1023"/>
      <c r="AR281" s="1024"/>
    </row>
    <row r="282" spans="1:44" ht="15" customHeight="1">
      <c r="A282" s="538"/>
      <c r="D282" s="171"/>
      <c r="E282" s="109"/>
      <c r="F282" s="111"/>
      <c r="G282" s="111"/>
      <c r="H282" s="111"/>
      <c r="I282" s="109"/>
      <c r="J282" s="109"/>
      <c r="K282" s="111"/>
      <c r="L282" s="172"/>
      <c r="M282" s="113"/>
      <c r="N282" s="171"/>
      <c r="O282" s="109"/>
      <c r="P282" s="111"/>
      <c r="Q282" s="111"/>
      <c r="R282" s="111"/>
      <c r="S282" s="109"/>
      <c r="T282" s="109"/>
      <c r="U282" s="111"/>
      <c r="V282" s="172"/>
      <c r="W282" s="142"/>
      <c r="X282" s="1025"/>
      <c r="Y282" s="1026"/>
      <c r="Z282" s="1026"/>
      <c r="AA282" s="1026"/>
      <c r="AB282" s="1026"/>
      <c r="AC282" s="1026"/>
      <c r="AD282" s="1026"/>
      <c r="AE282" s="1026"/>
      <c r="AF282" s="1026"/>
      <c r="AG282" s="1026"/>
      <c r="AH282" s="1026"/>
      <c r="AI282" s="1026"/>
      <c r="AJ282" s="1026"/>
      <c r="AK282" s="1026"/>
      <c r="AL282" s="1026"/>
      <c r="AM282" s="1026"/>
      <c r="AN282" s="1026"/>
      <c r="AO282" s="1026"/>
      <c r="AP282" s="1026"/>
      <c r="AQ282" s="1026"/>
      <c r="AR282" s="1027"/>
    </row>
    <row r="283" spans="1:44" ht="15" customHeight="1">
      <c r="A283" s="538"/>
      <c r="D283" s="171"/>
      <c r="E283" s="109"/>
      <c r="F283" s="111"/>
      <c r="G283" s="111"/>
      <c r="H283" s="111"/>
      <c r="I283" s="109"/>
      <c r="J283" s="109"/>
      <c r="K283" s="111"/>
      <c r="L283" s="172"/>
      <c r="M283" s="108"/>
      <c r="N283" s="171"/>
      <c r="O283" s="109"/>
      <c r="P283" s="111"/>
      <c r="Q283" s="111"/>
      <c r="R283" s="111"/>
      <c r="S283" s="109"/>
      <c r="T283" s="109"/>
      <c r="U283" s="111"/>
      <c r="V283" s="172"/>
      <c r="W283" s="142"/>
      <c r="X283" s="965" t="s">
        <v>215</v>
      </c>
      <c r="Y283" s="966"/>
      <c r="Z283" s="966"/>
      <c r="AA283" s="966"/>
      <c r="AB283" s="966"/>
      <c r="AC283" s="966"/>
      <c r="AD283" s="966"/>
      <c r="AE283" s="966"/>
      <c r="AF283" s="966"/>
      <c r="AG283" s="966"/>
      <c r="AH283" s="966"/>
      <c r="AI283" s="966"/>
      <c r="AJ283" s="966"/>
      <c r="AK283" s="966"/>
      <c r="AL283" s="966"/>
      <c r="AM283" s="966"/>
      <c r="AN283" s="966"/>
      <c r="AO283" s="966"/>
      <c r="AP283" s="966"/>
      <c r="AQ283" s="966"/>
      <c r="AR283" s="967"/>
    </row>
    <row r="284" spans="1:44" ht="15" customHeight="1">
      <c r="A284" s="538"/>
      <c r="D284" s="171"/>
      <c r="E284" s="109"/>
      <c r="F284" s="111"/>
      <c r="G284" s="111"/>
      <c r="H284" s="111"/>
      <c r="I284" s="116"/>
      <c r="J284" s="116"/>
      <c r="K284" s="111"/>
      <c r="L284" s="172"/>
      <c r="M284" s="108"/>
      <c r="N284" s="171"/>
      <c r="O284" s="109"/>
      <c r="P284" s="111"/>
      <c r="Q284" s="111"/>
      <c r="R284" s="111"/>
      <c r="S284" s="116"/>
      <c r="T284" s="116"/>
      <c r="U284" s="111"/>
      <c r="V284" s="172"/>
      <c r="W284" s="142"/>
      <c r="X284" s="968"/>
      <c r="Y284" s="969"/>
      <c r="Z284" s="969"/>
      <c r="AA284" s="969"/>
      <c r="AB284" s="969"/>
      <c r="AC284" s="969"/>
      <c r="AD284" s="969"/>
      <c r="AE284" s="969"/>
      <c r="AF284" s="969"/>
      <c r="AG284" s="969"/>
      <c r="AH284" s="969"/>
      <c r="AI284" s="969"/>
      <c r="AJ284" s="969"/>
      <c r="AK284" s="969"/>
      <c r="AL284" s="969"/>
      <c r="AM284" s="969"/>
      <c r="AN284" s="969"/>
      <c r="AO284" s="969"/>
      <c r="AP284" s="969"/>
      <c r="AQ284" s="969"/>
      <c r="AR284" s="970"/>
    </row>
    <row r="285" spans="1:44" ht="15" customHeight="1">
      <c r="A285" s="538"/>
      <c r="D285" s="171"/>
      <c r="E285" s="109"/>
      <c r="F285" s="111"/>
      <c r="G285" s="111"/>
      <c r="H285" s="111"/>
      <c r="I285" s="116"/>
      <c r="J285" s="116"/>
      <c r="K285" s="111"/>
      <c r="L285" s="172"/>
      <c r="M285" s="113"/>
      <c r="N285" s="171"/>
      <c r="O285" s="109"/>
      <c r="P285" s="111"/>
      <c r="Q285" s="111"/>
      <c r="R285" s="111"/>
      <c r="S285" s="116"/>
      <c r="T285" s="116"/>
      <c r="U285" s="111"/>
      <c r="V285" s="172"/>
      <c r="W285" s="117"/>
      <c r="X285" s="968"/>
      <c r="Y285" s="969"/>
      <c r="Z285" s="969"/>
      <c r="AA285" s="969"/>
      <c r="AB285" s="969"/>
      <c r="AC285" s="969"/>
      <c r="AD285" s="969"/>
      <c r="AE285" s="969"/>
      <c r="AF285" s="969"/>
      <c r="AG285" s="969"/>
      <c r="AH285" s="969"/>
      <c r="AI285" s="969"/>
      <c r="AJ285" s="969"/>
      <c r="AK285" s="969"/>
      <c r="AL285" s="969"/>
      <c r="AM285" s="969"/>
      <c r="AN285" s="969"/>
      <c r="AO285" s="969"/>
      <c r="AP285" s="969"/>
      <c r="AQ285" s="969"/>
      <c r="AR285" s="970"/>
    </row>
    <row r="286" spans="1:44" ht="15" customHeight="1">
      <c r="A286" s="538"/>
      <c r="D286" s="174"/>
      <c r="E286" s="175"/>
      <c r="F286" s="176"/>
      <c r="G286" s="176"/>
      <c r="H286" s="176"/>
      <c r="I286" s="175"/>
      <c r="J286" s="175"/>
      <c r="K286" s="176"/>
      <c r="L286" s="177"/>
      <c r="M286" s="113"/>
      <c r="N286" s="174"/>
      <c r="O286" s="175"/>
      <c r="P286" s="176"/>
      <c r="Q286" s="176"/>
      <c r="R286" s="176"/>
      <c r="S286" s="175"/>
      <c r="T286" s="175"/>
      <c r="U286" s="176"/>
      <c r="V286" s="177"/>
      <c r="W286" s="542"/>
      <c r="X286" s="971"/>
      <c r="Y286" s="972"/>
      <c r="Z286" s="972"/>
      <c r="AA286" s="972"/>
      <c r="AB286" s="972"/>
      <c r="AC286" s="972"/>
      <c r="AD286" s="972"/>
      <c r="AE286" s="972"/>
      <c r="AF286" s="972"/>
      <c r="AG286" s="972"/>
      <c r="AH286" s="972"/>
      <c r="AI286" s="972"/>
      <c r="AJ286" s="972"/>
      <c r="AK286" s="972"/>
      <c r="AL286" s="972"/>
      <c r="AM286" s="972"/>
      <c r="AN286" s="972"/>
      <c r="AO286" s="972"/>
      <c r="AP286" s="972"/>
      <c r="AQ286" s="972"/>
      <c r="AR286" s="973"/>
    </row>
    <row r="287" spans="24:44" ht="15" customHeight="1">
      <c r="X287" s="965" t="s">
        <v>216</v>
      </c>
      <c r="Y287" s="966"/>
      <c r="Z287" s="966"/>
      <c r="AA287" s="966"/>
      <c r="AB287" s="966"/>
      <c r="AC287" s="966"/>
      <c r="AD287" s="966"/>
      <c r="AE287" s="966"/>
      <c r="AF287" s="966"/>
      <c r="AG287" s="966"/>
      <c r="AH287" s="966"/>
      <c r="AI287" s="966"/>
      <c r="AJ287" s="966"/>
      <c r="AK287" s="966"/>
      <c r="AL287" s="966"/>
      <c r="AM287" s="966"/>
      <c r="AN287" s="966"/>
      <c r="AO287" s="966"/>
      <c r="AP287" s="966"/>
      <c r="AQ287" s="966"/>
      <c r="AR287" s="967"/>
    </row>
    <row r="288" spans="3:44" ht="15" customHeight="1">
      <c r="C288" s="119"/>
      <c r="D288" s="119"/>
      <c r="E288" s="119"/>
      <c r="F288" s="119"/>
      <c r="G288" s="119"/>
      <c r="H288" s="119"/>
      <c r="I288" s="119"/>
      <c r="J288" s="119"/>
      <c r="K288" s="119"/>
      <c r="L288" s="119"/>
      <c r="M288" s="119"/>
      <c r="N288" s="119"/>
      <c r="O288" s="119"/>
      <c r="P288" s="119"/>
      <c r="Q288" s="119"/>
      <c r="R288" s="119"/>
      <c r="S288" s="119"/>
      <c r="T288" s="119"/>
      <c r="U288" s="119"/>
      <c r="V288" s="120"/>
      <c r="W288" s="95"/>
      <c r="X288" s="968"/>
      <c r="Y288" s="969"/>
      <c r="Z288" s="969"/>
      <c r="AA288" s="969"/>
      <c r="AB288" s="969"/>
      <c r="AC288" s="969"/>
      <c r="AD288" s="969"/>
      <c r="AE288" s="969"/>
      <c r="AF288" s="969"/>
      <c r="AG288" s="969"/>
      <c r="AH288" s="969"/>
      <c r="AI288" s="969"/>
      <c r="AJ288" s="969"/>
      <c r="AK288" s="969"/>
      <c r="AL288" s="969"/>
      <c r="AM288" s="969"/>
      <c r="AN288" s="969"/>
      <c r="AO288" s="969"/>
      <c r="AP288" s="969"/>
      <c r="AQ288" s="969"/>
      <c r="AR288" s="970"/>
    </row>
    <row r="289" spans="3:44" ht="15" customHeight="1">
      <c r="C289" s="95"/>
      <c r="D289" s="95"/>
      <c r="E289" s="95"/>
      <c r="F289" s="95"/>
      <c r="G289" s="95"/>
      <c r="H289" s="95"/>
      <c r="I289" s="95"/>
      <c r="J289" s="95"/>
      <c r="K289" s="95"/>
      <c r="L289" s="95"/>
      <c r="M289" s="95"/>
      <c r="N289" s="95"/>
      <c r="O289" s="95"/>
      <c r="P289" s="95"/>
      <c r="Q289" s="95"/>
      <c r="R289" s="95"/>
      <c r="S289" s="95"/>
      <c r="T289" s="95"/>
      <c r="U289" s="95"/>
      <c r="V289" s="121"/>
      <c r="W289" s="95"/>
      <c r="X289" s="968"/>
      <c r="Y289" s="969"/>
      <c r="Z289" s="969"/>
      <c r="AA289" s="969"/>
      <c r="AB289" s="969"/>
      <c r="AC289" s="969"/>
      <c r="AD289" s="969"/>
      <c r="AE289" s="969"/>
      <c r="AF289" s="969"/>
      <c r="AG289" s="969"/>
      <c r="AH289" s="969"/>
      <c r="AI289" s="969"/>
      <c r="AJ289" s="969"/>
      <c r="AK289" s="969"/>
      <c r="AL289" s="969"/>
      <c r="AM289" s="969"/>
      <c r="AN289" s="969"/>
      <c r="AO289" s="969"/>
      <c r="AP289" s="969"/>
      <c r="AQ289" s="969"/>
      <c r="AR289" s="970"/>
    </row>
    <row r="290" spans="3:44" ht="15" customHeight="1">
      <c r="C290" s="95"/>
      <c r="D290" s="95"/>
      <c r="E290" s="95"/>
      <c r="F290" s="95"/>
      <c r="G290" s="95"/>
      <c r="H290" s="95"/>
      <c r="I290" s="95"/>
      <c r="J290" s="95"/>
      <c r="K290" s="95"/>
      <c r="L290" s="95"/>
      <c r="M290" s="95"/>
      <c r="N290" s="95"/>
      <c r="O290" s="95"/>
      <c r="P290" s="95"/>
      <c r="Q290" s="95"/>
      <c r="R290" s="95"/>
      <c r="S290" s="95"/>
      <c r="T290" s="95"/>
      <c r="U290" s="95"/>
      <c r="V290" s="121"/>
      <c r="W290" s="95"/>
      <c r="X290" s="968"/>
      <c r="Y290" s="969"/>
      <c r="Z290" s="969"/>
      <c r="AA290" s="969"/>
      <c r="AB290" s="969"/>
      <c r="AC290" s="969"/>
      <c r="AD290" s="969"/>
      <c r="AE290" s="969"/>
      <c r="AF290" s="969"/>
      <c r="AG290" s="969"/>
      <c r="AH290" s="969"/>
      <c r="AI290" s="969"/>
      <c r="AJ290" s="969"/>
      <c r="AK290" s="969"/>
      <c r="AL290" s="969"/>
      <c r="AM290" s="969"/>
      <c r="AN290" s="969"/>
      <c r="AO290" s="969"/>
      <c r="AP290" s="969"/>
      <c r="AQ290" s="969"/>
      <c r="AR290" s="970"/>
    </row>
    <row r="291" spans="3:44" ht="15" customHeight="1">
      <c r="C291" s="122"/>
      <c r="D291" s="122"/>
      <c r="E291" s="122"/>
      <c r="F291" s="122"/>
      <c r="G291" s="122"/>
      <c r="H291" s="122"/>
      <c r="I291" s="122"/>
      <c r="J291" s="122"/>
      <c r="K291" s="122"/>
      <c r="L291" s="122"/>
      <c r="M291" s="122"/>
      <c r="N291" s="122"/>
      <c r="O291" s="122"/>
      <c r="P291" s="122"/>
      <c r="Q291" s="122"/>
      <c r="R291" s="122"/>
      <c r="S291" s="122"/>
      <c r="T291" s="122"/>
      <c r="U291" s="122"/>
      <c r="V291" s="123"/>
      <c r="W291" s="95"/>
      <c r="X291" s="971"/>
      <c r="Y291" s="972"/>
      <c r="Z291" s="972"/>
      <c r="AA291" s="972"/>
      <c r="AB291" s="972"/>
      <c r="AC291" s="972"/>
      <c r="AD291" s="972"/>
      <c r="AE291" s="972"/>
      <c r="AF291" s="972"/>
      <c r="AG291" s="972"/>
      <c r="AH291" s="972"/>
      <c r="AI291" s="972"/>
      <c r="AJ291" s="972"/>
      <c r="AK291" s="972"/>
      <c r="AL291" s="972"/>
      <c r="AM291" s="972"/>
      <c r="AN291" s="972"/>
      <c r="AO291" s="972"/>
      <c r="AP291" s="972"/>
      <c r="AQ291" s="972"/>
      <c r="AR291" s="973"/>
    </row>
    <row r="292" spans="3:44" ht="15" customHeight="1">
      <c r="C292" s="96"/>
      <c r="D292" s="188"/>
      <c r="E292" s="188"/>
      <c r="F292" s="188"/>
      <c r="G292" s="188"/>
      <c r="H292" s="188"/>
      <c r="I292" s="124"/>
      <c r="J292" s="124"/>
      <c r="K292" s="124"/>
      <c r="L292" s="124"/>
      <c r="M292" s="124"/>
      <c r="N292" s="124"/>
      <c r="O292" s="124"/>
      <c r="P292" s="124"/>
      <c r="Q292" s="96"/>
      <c r="R292" s="96"/>
      <c r="S292" s="96"/>
      <c r="T292" s="96"/>
      <c r="U292" s="96"/>
      <c r="V292" s="96"/>
      <c r="W292" s="96"/>
      <c r="X292" s="96"/>
      <c r="Y292" s="96"/>
      <c r="Z292" s="125"/>
      <c r="AA292" s="125"/>
      <c r="AB292" s="125"/>
      <c r="AC292" s="125"/>
      <c r="AD292" s="125"/>
      <c r="AE292" s="125"/>
      <c r="AF292" s="125"/>
      <c r="AG292" s="126"/>
      <c r="AH292" s="126"/>
      <c r="AI292" s="125"/>
      <c r="AJ292" s="125"/>
      <c r="AK292" s="125"/>
      <c r="AL292" s="125"/>
      <c r="AM292" s="125"/>
      <c r="AN292" s="127"/>
      <c r="AO292" s="127"/>
      <c r="AP292" s="127"/>
      <c r="AQ292" s="127"/>
      <c r="AR292" s="124"/>
    </row>
  </sheetData>
  <mergeCells count="161">
    <mergeCell ref="X267:AR267"/>
    <mergeCell ref="X268:AR272"/>
    <mergeCell ref="X273:AR277"/>
    <mergeCell ref="X278:AR282"/>
    <mergeCell ref="X283:AR286"/>
    <mergeCell ref="X287:AR291"/>
    <mergeCell ref="D262:V262"/>
    <mergeCell ref="X262:AD262"/>
    <mergeCell ref="AE262:AK265"/>
    <mergeCell ref="AL262:AR265"/>
    <mergeCell ref="D263:V263"/>
    <mergeCell ref="X263:AD263"/>
    <mergeCell ref="D264:V265"/>
    <mergeCell ref="X264:AD264"/>
    <mergeCell ref="X265:AD265"/>
    <mergeCell ref="X243:AR247"/>
    <mergeCell ref="X248:AR251"/>
    <mergeCell ref="X252:AR256"/>
    <mergeCell ref="D261:V261"/>
    <mergeCell ref="X261:AD261"/>
    <mergeCell ref="AE261:AK261"/>
    <mergeCell ref="AL261:AR261"/>
    <mergeCell ref="D229:V230"/>
    <mergeCell ref="X229:AD229"/>
    <mergeCell ref="X230:AD230"/>
    <mergeCell ref="X232:AR232"/>
    <mergeCell ref="X233:AR237"/>
    <mergeCell ref="X238:AR242"/>
    <mergeCell ref="D226:V226"/>
    <mergeCell ref="X226:AD226"/>
    <mergeCell ref="AE226:AK226"/>
    <mergeCell ref="AL226:AR226"/>
    <mergeCell ref="D227:V227"/>
    <mergeCell ref="X227:AD227"/>
    <mergeCell ref="AE227:AK230"/>
    <mergeCell ref="AL227:AR230"/>
    <mergeCell ref="D228:V228"/>
    <mergeCell ref="X228:AD228"/>
    <mergeCell ref="X197:AR197"/>
    <mergeCell ref="X198:AR202"/>
    <mergeCell ref="X203:AR207"/>
    <mergeCell ref="X208:AR212"/>
    <mergeCell ref="X213:AR216"/>
    <mergeCell ref="X217:AR221"/>
    <mergeCell ref="D192:V192"/>
    <mergeCell ref="X192:AD192"/>
    <mergeCell ref="AE192:AK195"/>
    <mergeCell ref="AL192:AR195"/>
    <mergeCell ref="D193:V193"/>
    <mergeCell ref="X193:AD193"/>
    <mergeCell ref="D194:V195"/>
    <mergeCell ref="X194:AD194"/>
    <mergeCell ref="X195:AD195"/>
    <mergeCell ref="X173:AR177"/>
    <mergeCell ref="X178:AR181"/>
    <mergeCell ref="X182:AR186"/>
    <mergeCell ref="D191:V191"/>
    <mergeCell ref="X191:AD191"/>
    <mergeCell ref="AE191:AK191"/>
    <mergeCell ref="AL191:AR191"/>
    <mergeCell ref="D159:V160"/>
    <mergeCell ref="X159:AD159"/>
    <mergeCell ref="X160:AD160"/>
    <mergeCell ref="X162:AR162"/>
    <mergeCell ref="X163:AR167"/>
    <mergeCell ref="X168:AR172"/>
    <mergeCell ref="D156:V156"/>
    <mergeCell ref="X156:AD156"/>
    <mergeCell ref="AE156:AK156"/>
    <mergeCell ref="AL156:AR156"/>
    <mergeCell ref="D157:V157"/>
    <mergeCell ref="X157:AD157"/>
    <mergeCell ref="AE157:AK160"/>
    <mergeCell ref="AL157:AR160"/>
    <mergeCell ref="D158:V158"/>
    <mergeCell ref="X158:AD158"/>
    <mergeCell ref="X128:AR128"/>
    <mergeCell ref="X129:AR133"/>
    <mergeCell ref="X134:AR138"/>
    <mergeCell ref="X139:AR143"/>
    <mergeCell ref="X144:AR147"/>
    <mergeCell ref="X148:AR152"/>
    <mergeCell ref="D123:V123"/>
    <mergeCell ref="X123:AD123"/>
    <mergeCell ref="AE123:AK126"/>
    <mergeCell ref="AL123:AR126"/>
    <mergeCell ref="D124:V124"/>
    <mergeCell ref="X124:AD124"/>
    <mergeCell ref="D125:V126"/>
    <mergeCell ref="X125:AD125"/>
    <mergeCell ref="X126:AD126"/>
    <mergeCell ref="X104:AR108"/>
    <mergeCell ref="X109:AR112"/>
    <mergeCell ref="X113:AR117"/>
    <mergeCell ref="D122:V122"/>
    <mergeCell ref="X122:AD122"/>
    <mergeCell ref="AE122:AK122"/>
    <mergeCell ref="AL122:AR122"/>
    <mergeCell ref="D90:V91"/>
    <mergeCell ref="X90:AD90"/>
    <mergeCell ref="X91:AD91"/>
    <mergeCell ref="X93:AR93"/>
    <mergeCell ref="X94:AR98"/>
    <mergeCell ref="X99:AR103"/>
    <mergeCell ref="D87:V87"/>
    <mergeCell ref="X87:AD87"/>
    <mergeCell ref="AE87:AK87"/>
    <mergeCell ref="AL87:AR87"/>
    <mergeCell ref="D88:V88"/>
    <mergeCell ref="X88:AD88"/>
    <mergeCell ref="AE88:AK91"/>
    <mergeCell ref="AL88:AR91"/>
    <mergeCell ref="D89:V89"/>
    <mergeCell ref="X89:AD89"/>
    <mergeCell ref="X59:AR59"/>
    <mergeCell ref="X60:AR64"/>
    <mergeCell ref="X65:AR69"/>
    <mergeCell ref="X70:AR74"/>
    <mergeCell ref="X75:AR78"/>
    <mergeCell ref="X79:AR83"/>
    <mergeCell ref="D54:V54"/>
    <mergeCell ref="X54:AD54"/>
    <mergeCell ref="AE54:AK57"/>
    <mergeCell ref="AL54:AR57"/>
    <mergeCell ref="D55:V55"/>
    <mergeCell ref="X55:AD55"/>
    <mergeCell ref="D56:V57"/>
    <mergeCell ref="X56:AD56"/>
    <mergeCell ref="X57:AD57"/>
    <mergeCell ref="X45:AR49"/>
    <mergeCell ref="D53:V53"/>
    <mergeCell ref="X53:AD53"/>
    <mergeCell ref="AE53:AK53"/>
    <mergeCell ref="AL53:AR53"/>
    <mergeCell ref="X21:AD21"/>
    <mergeCell ref="D22:V23"/>
    <mergeCell ref="X22:AD22"/>
    <mergeCell ref="X23:AD23"/>
    <mergeCell ref="X25:AR25"/>
    <mergeCell ref="X26:AR30"/>
    <mergeCell ref="D20:O20"/>
    <mergeCell ref="P20:V20"/>
    <mergeCell ref="X20:AD20"/>
    <mergeCell ref="AE20:AK23"/>
    <mergeCell ref="AL20:AR23"/>
    <mergeCell ref="D21:V21"/>
    <mergeCell ref="X31:AR35"/>
    <mergeCell ref="X36:AR40"/>
    <mergeCell ref="X41:AR44"/>
    <mergeCell ref="D2:D3"/>
    <mergeCell ref="K2:T4"/>
    <mergeCell ref="X2:AR11"/>
    <mergeCell ref="D4:D11"/>
    <mergeCell ref="F7:F11"/>
    <mergeCell ref="L9:N9"/>
    <mergeCell ref="L10:N10"/>
    <mergeCell ref="L11:N11"/>
    <mergeCell ref="D19:V19"/>
    <mergeCell ref="X19:AD19"/>
    <mergeCell ref="AE19:AK19"/>
    <mergeCell ref="AL19:AR19"/>
  </mergeCells>
  <conditionalFormatting sqref="G6:L11">
    <cfRule type="containsText" priority="1" dxfId="2" operator="containsText" text="M">
      <formula>NOT(ISERROR(SEARCH("M",G6)))</formula>
    </cfRule>
    <cfRule type="containsText" priority="2" dxfId="1" operator="containsText" text="R">
      <formula>NOT(ISERROR(SEARCH("R",G6)))</formula>
    </cfRule>
    <cfRule type="containsText" priority="3" dxfId="0" operator="containsText" text="H">
      <formula>NOT(ISERROR(SEARCH("H",G6)))</formula>
    </cfRule>
  </conditionalFormatting>
  <printOptions/>
  <pageMargins left="0.75" right="0.75" top="1" bottom="1" header="0.5" footer="0.5"/>
  <pageSetup horizontalDpi="600" verticalDpi="600"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T292"/>
  <sheetViews>
    <sheetView showGridLines="0" zoomScale="125" zoomScaleNormal="125" zoomScalePageLayoutView="125" workbookViewId="0" topLeftCell="A1">
      <selection activeCell="F270" sqref="F270"/>
    </sheetView>
  </sheetViews>
  <sheetFormatPr defaultColWidth="2.875" defaultRowHeight="15.75"/>
  <cols>
    <col min="1" max="16384" width="2.875" style="139" customWidth="1"/>
  </cols>
  <sheetData>
    <row r="1" ht="16" thickBot="1"/>
    <row r="2" spans="4:44" ht="11" customHeight="1">
      <c r="D2" s="923">
        <v>0</v>
      </c>
      <c r="E2" s="573" t="s">
        <v>310</v>
      </c>
      <c r="F2" s="574"/>
      <c r="G2" s="574"/>
      <c r="H2" s="575"/>
      <c r="I2" s="576"/>
      <c r="J2" s="576"/>
      <c r="K2" s="925"/>
      <c r="L2" s="925"/>
      <c r="M2" s="925"/>
      <c r="N2" s="925"/>
      <c r="O2" s="925"/>
      <c r="P2" s="925"/>
      <c r="Q2" s="925"/>
      <c r="R2" s="925"/>
      <c r="S2" s="925"/>
      <c r="T2" s="926"/>
      <c r="W2" s="581"/>
      <c r="X2" s="929" t="s">
        <v>318</v>
      </c>
      <c r="Y2" s="930"/>
      <c r="Z2" s="930"/>
      <c r="AA2" s="930"/>
      <c r="AB2" s="930"/>
      <c r="AC2" s="930"/>
      <c r="AD2" s="930"/>
      <c r="AE2" s="930"/>
      <c r="AF2" s="930"/>
      <c r="AG2" s="930"/>
      <c r="AH2" s="930"/>
      <c r="AI2" s="930"/>
      <c r="AJ2" s="930"/>
      <c r="AK2" s="930"/>
      <c r="AL2" s="930"/>
      <c r="AM2" s="930"/>
      <c r="AN2" s="930"/>
      <c r="AO2" s="930"/>
      <c r="AP2" s="930"/>
      <c r="AQ2" s="930"/>
      <c r="AR2" s="931"/>
    </row>
    <row r="3" spans="4:44" ht="11" customHeight="1" thickBot="1">
      <c r="D3" s="924"/>
      <c r="E3" s="563"/>
      <c r="F3" s="564"/>
      <c r="G3" s="564"/>
      <c r="H3" s="95"/>
      <c r="I3" s="572"/>
      <c r="J3" s="572"/>
      <c r="K3" s="927"/>
      <c r="L3" s="927"/>
      <c r="M3" s="927"/>
      <c r="N3" s="927"/>
      <c r="O3" s="927"/>
      <c r="P3" s="927"/>
      <c r="Q3" s="927"/>
      <c r="R3" s="927"/>
      <c r="S3" s="927"/>
      <c r="T3" s="928"/>
      <c r="W3" s="581"/>
      <c r="X3" s="932"/>
      <c r="Y3" s="933"/>
      <c r="Z3" s="933"/>
      <c r="AA3" s="933"/>
      <c r="AB3" s="933"/>
      <c r="AC3" s="933"/>
      <c r="AD3" s="933"/>
      <c r="AE3" s="933"/>
      <c r="AF3" s="933"/>
      <c r="AG3" s="933"/>
      <c r="AH3" s="933"/>
      <c r="AI3" s="933"/>
      <c r="AJ3" s="933"/>
      <c r="AK3" s="933"/>
      <c r="AL3" s="933"/>
      <c r="AM3" s="933"/>
      <c r="AN3" s="933"/>
      <c r="AO3" s="933"/>
      <c r="AP3" s="933"/>
      <c r="AQ3" s="933"/>
      <c r="AR3" s="934"/>
    </row>
    <row r="4" spans="4:44" ht="11" customHeight="1">
      <c r="D4" s="938" t="s">
        <v>10</v>
      </c>
      <c r="E4" s="563"/>
      <c r="F4" s="564"/>
      <c r="G4" s="564"/>
      <c r="H4" s="95"/>
      <c r="I4" s="572"/>
      <c r="J4" s="572"/>
      <c r="K4" s="927"/>
      <c r="L4" s="927"/>
      <c r="M4" s="927"/>
      <c r="N4" s="927"/>
      <c r="O4" s="927"/>
      <c r="P4" s="927"/>
      <c r="Q4" s="927"/>
      <c r="R4" s="927"/>
      <c r="S4" s="927"/>
      <c r="T4" s="928"/>
      <c r="W4" s="581"/>
      <c r="X4" s="932"/>
      <c r="Y4" s="933"/>
      <c r="Z4" s="933"/>
      <c r="AA4" s="933"/>
      <c r="AB4" s="933"/>
      <c r="AC4" s="933"/>
      <c r="AD4" s="933"/>
      <c r="AE4" s="933"/>
      <c r="AF4" s="933"/>
      <c r="AG4" s="933"/>
      <c r="AH4" s="933"/>
      <c r="AI4" s="933"/>
      <c r="AJ4" s="933"/>
      <c r="AK4" s="933"/>
      <c r="AL4" s="933"/>
      <c r="AM4" s="933"/>
      <c r="AN4" s="933"/>
      <c r="AO4" s="933"/>
      <c r="AP4" s="933"/>
      <c r="AQ4" s="933"/>
      <c r="AR4" s="934"/>
    </row>
    <row r="5" spans="4:44" ht="11" customHeight="1">
      <c r="D5" s="939"/>
      <c r="E5" s="563"/>
      <c r="F5" s="564"/>
      <c r="G5" s="565" t="s">
        <v>311</v>
      </c>
      <c r="H5" s="565" t="s">
        <v>312</v>
      </c>
      <c r="I5" s="565" t="s">
        <v>313</v>
      </c>
      <c r="J5" s="545"/>
      <c r="K5" s="565"/>
      <c r="L5" s="565"/>
      <c r="M5" s="95"/>
      <c r="N5" s="95"/>
      <c r="O5" s="95"/>
      <c r="P5" s="95"/>
      <c r="Q5" s="95"/>
      <c r="R5" s="95"/>
      <c r="S5" s="95"/>
      <c r="T5" s="578"/>
      <c r="X5" s="932"/>
      <c r="Y5" s="933"/>
      <c r="Z5" s="933"/>
      <c r="AA5" s="933"/>
      <c r="AB5" s="933"/>
      <c r="AC5" s="933"/>
      <c r="AD5" s="933"/>
      <c r="AE5" s="933"/>
      <c r="AF5" s="933"/>
      <c r="AG5" s="933"/>
      <c r="AH5" s="933"/>
      <c r="AI5" s="933"/>
      <c r="AJ5" s="933"/>
      <c r="AK5" s="933"/>
      <c r="AL5" s="933"/>
      <c r="AM5" s="933"/>
      <c r="AN5" s="933"/>
      <c r="AO5" s="933"/>
      <c r="AP5" s="933"/>
      <c r="AQ5" s="933"/>
      <c r="AR5" s="934"/>
    </row>
    <row r="6" spans="4:44" ht="11" customHeight="1" thickBot="1">
      <c r="D6" s="939"/>
      <c r="E6" s="570">
        <v>1</v>
      </c>
      <c r="F6" s="564"/>
      <c r="G6" s="565"/>
      <c r="H6" s="565"/>
      <c r="I6" s="565"/>
      <c r="J6" s="565"/>
      <c r="K6" s="565"/>
      <c r="L6" s="565"/>
      <c r="M6" s="95"/>
      <c r="N6" s="95"/>
      <c r="O6" s="95"/>
      <c r="P6" s="95"/>
      <c r="Q6" s="95"/>
      <c r="R6" s="95"/>
      <c r="S6" s="95"/>
      <c r="T6" s="578"/>
      <c r="X6" s="932"/>
      <c r="Y6" s="933"/>
      <c r="Z6" s="933"/>
      <c r="AA6" s="933"/>
      <c r="AB6" s="933"/>
      <c r="AC6" s="933"/>
      <c r="AD6" s="933"/>
      <c r="AE6" s="933"/>
      <c r="AF6" s="933"/>
      <c r="AG6" s="933"/>
      <c r="AH6" s="933"/>
      <c r="AI6" s="933"/>
      <c r="AJ6" s="933"/>
      <c r="AK6" s="933"/>
      <c r="AL6" s="933"/>
      <c r="AM6" s="933"/>
      <c r="AN6" s="933"/>
      <c r="AO6" s="933"/>
      <c r="AP6" s="933"/>
      <c r="AQ6" s="933"/>
      <c r="AR6" s="934"/>
    </row>
    <row r="7" spans="4:44" ht="11" customHeight="1" thickBot="1">
      <c r="D7" s="939"/>
      <c r="E7" s="570">
        <v>0.8</v>
      </c>
      <c r="F7" s="941" t="s">
        <v>314</v>
      </c>
      <c r="G7" s="566" t="s">
        <v>14</v>
      </c>
      <c r="H7" s="545"/>
      <c r="I7" s="545"/>
      <c r="J7" s="545"/>
      <c r="K7" s="545"/>
      <c r="L7" s="545"/>
      <c r="M7" s="95"/>
      <c r="N7" s="95"/>
      <c r="O7" s="95"/>
      <c r="P7" s="95"/>
      <c r="Q7" s="95"/>
      <c r="R7" s="95"/>
      <c r="S7" s="95"/>
      <c r="T7" s="578"/>
      <c r="X7" s="932"/>
      <c r="Y7" s="933"/>
      <c r="Z7" s="933"/>
      <c r="AA7" s="933"/>
      <c r="AB7" s="933"/>
      <c r="AC7" s="933"/>
      <c r="AD7" s="933"/>
      <c r="AE7" s="933"/>
      <c r="AF7" s="933"/>
      <c r="AG7" s="933"/>
      <c r="AH7" s="933"/>
      <c r="AI7" s="933"/>
      <c r="AJ7" s="933"/>
      <c r="AK7" s="933"/>
      <c r="AL7" s="933"/>
      <c r="AM7" s="933"/>
      <c r="AN7" s="933"/>
      <c r="AO7" s="933"/>
      <c r="AP7" s="933"/>
      <c r="AQ7" s="933"/>
      <c r="AR7" s="934"/>
    </row>
    <row r="8" spans="4:44" ht="11" customHeight="1" thickBot="1">
      <c r="D8" s="939"/>
      <c r="E8" s="570">
        <v>0.6</v>
      </c>
      <c r="F8" s="941"/>
      <c r="G8" s="567" t="s">
        <v>14</v>
      </c>
      <c r="H8" s="566" t="s">
        <v>6</v>
      </c>
      <c r="I8" s="545"/>
      <c r="J8" s="545"/>
      <c r="K8" s="545"/>
      <c r="L8" s="545"/>
      <c r="M8" s="95"/>
      <c r="N8" s="95"/>
      <c r="O8" s="95"/>
      <c r="P8" s="95"/>
      <c r="Q8" s="95"/>
      <c r="R8" s="95"/>
      <c r="S8" s="95"/>
      <c r="T8" s="578"/>
      <c r="X8" s="932"/>
      <c r="Y8" s="933"/>
      <c r="Z8" s="933"/>
      <c r="AA8" s="933"/>
      <c r="AB8" s="933"/>
      <c r="AC8" s="933"/>
      <c r="AD8" s="933"/>
      <c r="AE8" s="933"/>
      <c r="AF8" s="933"/>
      <c r="AG8" s="933"/>
      <c r="AH8" s="933"/>
      <c r="AI8" s="933"/>
      <c r="AJ8" s="933"/>
      <c r="AK8" s="933"/>
      <c r="AL8" s="933"/>
      <c r="AM8" s="933"/>
      <c r="AN8" s="933"/>
      <c r="AO8" s="933"/>
      <c r="AP8" s="933"/>
      <c r="AQ8" s="933"/>
      <c r="AR8" s="934"/>
    </row>
    <row r="9" spans="4:44" ht="11" customHeight="1">
      <c r="D9" s="939"/>
      <c r="E9" s="570">
        <v>0.4</v>
      </c>
      <c r="F9" s="941"/>
      <c r="G9" s="567" t="s">
        <v>14</v>
      </c>
      <c r="H9" s="567" t="s">
        <v>6</v>
      </c>
      <c r="I9" s="566" t="s">
        <v>3</v>
      </c>
      <c r="J9" s="545"/>
      <c r="K9" s="545"/>
      <c r="L9" s="943" t="s">
        <v>162</v>
      </c>
      <c r="M9" s="943"/>
      <c r="N9" s="943"/>
      <c r="O9" s="95"/>
      <c r="P9" s="95"/>
      <c r="Q9" s="95"/>
      <c r="R9" s="95"/>
      <c r="S9" s="95"/>
      <c r="T9" s="578"/>
      <c r="X9" s="932"/>
      <c r="Y9" s="933"/>
      <c r="Z9" s="933"/>
      <c r="AA9" s="933"/>
      <c r="AB9" s="933"/>
      <c r="AC9" s="933"/>
      <c r="AD9" s="933"/>
      <c r="AE9" s="933"/>
      <c r="AF9" s="933"/>
      <c r="AG9" s="933"/>
      <c r="AH9" s="933"/>
      <c r="AI9" s="933"/>
      <c r="AJ9" s="933"/>
      <c r="AK9" s="933"/>
      <c r="AL9" s="933"/>
      <c r="AM9" s="933"/>
      <c r="AN9" s="933"/>
      <c r="AO9" s="933"/>
      <c r="AP9" s="933"/>
      <c r="AQ9" s="933"/>
      <c r="AR9" s="934"/>
    </row>
    <row r="10" spans="4:44" ht="11" customHeight="1">
      <c r="D10" s="939"/>
      <c r="E10" s="570">
        <v>0.2</v>
      </c>
      <c r="F10" s="941"/>
      <c r="G10" s="567" t="s">
        <v>14</v>
      </c>
      <c r="H10" s="567" t="s">
        <v>6</v>
      </c>
      <c r="I10" s="567" t="s">
        <v>3</v>
      </c>
      <c r="J10" s="545"/>
      <c r="K10" s="545"/>
      <c r="L10" s="943" t="s">
        <v>163</v>
      </c>
      <c r="M10" s="943"/>
      <c r="N10" s="943"/>
      <c r="O10" s="95"/>
      <c r="P10" s="95"/>
      <c r="Q10" s="95"/>
      <c r="R10" s="95"/>
      <c r="S10" s="95"/>
      <c r="T10" s="578"/>
      <c r="X10" s="932"/>
      <c r="Y10" s="933"/>
      <c r="Z10" s="933"/>
      <c r="AA10" s="933"/>
      <c r="AB10" s="933"/>
      <c r="AC10" s="933"/>
      <c r="AD10" s="933"/>
      <c r="AE10" s="933"/>
      <c r="AF10" s="933"/>
      <c r="AG10" s="933"/>
      <c r="AH10" s="933"/>
      <c r="AI10" s="933"/>
      <c r="AJ10" s="933"/>
      <c r="AK10" s="933"/>
      <c r="AL10" s="933"/>
      <c r="AM10" s="933"/>
      <c r="AN10" s="933"/>
      <c r="AO10" s="933"/>
      <c r="AP10" s="933"/>
      <c r="AQ10" s="933"/>
      <c r="AR10" s="934"/>
    </row>
    <row r="11" spans="4:46" ht="11" customHeight="1" thickBot="1">
      <c r="D11" s="940"/>
      <c r="E11" s="571">
        <v>0</v>
      </c>
      <c r="F11" s="942"/>
      <c r="G11" s="568" t="s">
        <v>14</v>
      </c>
      <c r="H11" s="568" t="s">
        <v>6</v>
      </c>
      <c r="I11" s="568" t="s">
        <v>3</v>
      </c>
      <c r="J11" s="569"/>
      <c r="K11" s="569"/>
      <c r="L11" s="944" t="s">
        <v>315</v>
      </c>
      <c r="M11" s="944"/>
      <c r="N11" s="944"/>
      <c r="O11" s="579"/>
      <c r="P11" s="579"/>
      <c r="Q11" s="579"/>
      <c r="R11" s="579"/>
      <c r="S11" s="579"/>
      <c r="T11" s="580"/>
      <c r="X11" s="935"/>
      <c r="Y11" s="936"/>
      <c r="Z11" s="936"/>
      <c r="AA11" s="936"/>
      <c r="AB11" s="936"/>
      <c r="AC11" s="936"/>
      <c r="AD11" s="936"/>
      <c r="AE11" s="936"/>
      <c r="AF11" s="936"/>
      <c r="AG11" s="936"/>
      <c r="AH11" s="936"/>
      <c r="AI11" s="936"/>
      <c r="AJ11" s="936"/>
      <c r="AK11" s="936"/>
      <c r="AL11" s="936"/>
      <c r="AM11" s="936"/>
      <c r="AN11" s="936"/>
      <c r="AO11" s="936"/>
      <c r="AP11" s="936"/>
      <c r="AQ11" s="936"/>
      <c r="AR11" s="937"/>
      <c r="AT11" s="95"/>
    </row>
    <row r="12" spans="3:46" ht="15" customHeight="1">
      <c r="C12" s="501"/>
      <c r="D12" s="502"/>
      <c r="E12" s="502"/>
      <c r="F12" s="502"/>
      <c r="G12" s="502"/>
      <c r="H12" s="502"/>
      <c r="I12" s="502"/>
      <c r="J12" s="502"/>
      <c r="K12" s="502"/>
      <c r="L12" s="502"/>
      <c r="M12" s="502"/>
      <c r="N12" s="502"/>
      <c r="O12" s="502"/>
      <c r="P12" s="502"/>
      <c r="Q12" s="502"/>
      <c r="R12" s="502"/>
      <c r="S12" s="502"/>
      <c r="T12" s="502"/>
      <c r="U12" s="502"/>
      <c r="V12" s="502"/>
      <c r="W12" s="503"/>
      <c r="X12" s="504"/>
      <c r="Y12" s="504"/>
      <c r="Z12" s="504"/>
      <c r="AA12" s="504"/>
      <c r="AB12" s="504"/>
      <c r="AC12" s="504"/>
      <c r="AD12" s="504"/>
      <c r="AE12" s="504"/>
      <c r="AF12" s="504"/>
      <c r="AG12" s="504"/>
      <c r="AH12" s="504"/>
      <c r="AI12" s="504"/>
      <c r="AJ12" s="504"/>
      <c r="AK12" s="504"/>
      <c r="AL12" s="504"/>
      <c r="AM12" s="504"/>
      <c r="AN12" s="504"/>
      <c r="AO12" s="504"/>
      <c r="AP12" s="504"/>
      <c r="AQ12" s="504"/>
      <c r="AR12" s="504"/>
      <c r="AS12" s="501"/>
      <c r="AT12" s="100"/>
    </row>
    <row r="13" spans="3:45" ht="22" customHeight="1">
      <c r="C13" s="1"/>
      <c r="D13" s="164" t="s">
        <v>211</v>
      </c>
      <c r="E13" s="164"/>
      <c r="F13" s="164"/>
      <c r="G13" s="164"/>
      <c r="H13" s="164"/>
      <c r="I13" s="164"/>
      <c r="J13" s="164"/>
      <c r="K13" s="164"/>
      <c r="L13" s="164"/>
      <c r="M13" s="164"/>
      <c r="N13" s="164"/>
      <c r="O13" s="164"/>
      <c r="P13" s="164"/>
      <c r="Q13" s="164"/>
      <c r="R13" s="164"/>
      <c r="S13" s="164"/>
      <c r="T13" s="164"/>
      <c r="U13" s="164"/>
      <c r="V13" s="164"/>
      <c r="W13" s="1"/>
      <c r="X13" s="164"/>
      <c r="Y13" s="1"/>
      <c r="Z13" s="1"/>
      <c r="AA13" s="1"/>
      <c r="AB13" s="1"/>
      <c r="AC13" s="1"/>
      <c r="AD13" s="1"/>
      <c r="AE13" s="1"/>
      <c r="AF13" s="1"/>
      <c r="AG13" s="1"/>
      <c r="AH13" s="1"/>
      <c r="AI13" s="1"/>
      <c r="AJ13" s="1"/>
      <c r="AK13" s="1"/>
      <c r="AL13" s="1"/>
      <c r="AM13" s="1"/>
      <c r="AN13" s="1"/>
      <c r="AO13" s="1"/>
      <c r="AP13" s="1"/>
      <c r="AQ13" s="1"/>
      <c r="AR13" s="1"/>
      <c r="AS13" s="1"/>
    </row>
    <row r="14" spans="1:44" ht="15" customHeight="1">
      <c r="A14" s="577"/>
      <c r="B14" s="501"/>
      <c r="C14" s="95"/>
      <c r="D14" s="357"/>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8"/>
      <c r="AR14" s="359"/>
    </row>
    <row r="15" spans="1:44" ht="15" customHeight="1">
      <c r="A15" s="501"/>
      <c r="B15" s="382"/>
      <c r="C15" s="382"/>
      <c r="D15" s="352"/>
      <c r="E15" s="95"/>
      <c r="F15" s="95"/>
      <c r="G15" s="505" t="s">
        <v>206</v>
      </c>
      <c r="H15" s="95"/>
      <c r="I15" s="95"/>
      <c r="J15" s="95"/>
      <c r="K15" s="95"/>
      <c r="L15" s="95"/>
      <c r="M15" s="95"/>
      <c r="N15" s="95"/>
      <c r="O15" s="95"/>
      <c r="P15" s="95"/>
      <c r="Q15" s="505" t="s">
        <v>207</v>
      </c>
      <c r="R15" s="95"/>
      <c r="S15" s="95"/>
      <c r="T15" s="95"/>
      <c r="U15" s="95"/>
      <c r="V15" s="95"/>
      <c r="W15" s="95"/>
      <c r="X15" s="95"/>
      <c r="Y15" s="95"/>
      <c r="Z15" s="95"/>
      <c r="AA15" s="95"/>
      <c r="AB15" s="95"/>
      <c r="AC15" s="95"/>
      <c r="AD15" s="95"/>
      <c r="AE15" s="95"/>
      <c r="AF15" s="95"/>
      <c r="AG15" s="505" t="s">
        <v>209</v>
      </c>
      <c r="AI15" s="95"/>
      <c r="AJ15" s="95"/>
      <c r="AK15" s="95"/>
      <c r="AL15" s="95"/>
      <c r="AM15" s="95"/>
      <c r="AN15" s="95"/>
      <c r="AO15" s="505" t="s">
        <v>212</v>
      </c>
      <c r="AP15" s="95"/>
      <c r="AQ15" s="353"/>
      <c r="AR15" s="354"/>
    </row>
    <row r="16" spans="1:44" ht="15" customHeight="1">
      <c r="A16" s="501"/>
      <c r="B16" s="382"/>
      <c r="C16" s="382"/>
      <c r="D16" s="352"/>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I16" s="95"/>
      <c r="AJ16" s="95"/>
      <c r="AK16" s="95"/>
      <c r="AL16" s="95"/>
      <c r="AM16" s="373" t="s">
        <v>205</v>
      </c>
      <c r="AN16" s="95"/>
      <c r="AO16" s="505" t="s">
        <v>213</v>
      </c>
      <c r="AP16" s="95"/>
      <c r="AQ16" s="353"/>
      <c r="AR16" s="354"/>
    </row>
    <row r="17" spans="1:44" ht="15" customHeight="1">
      <c r="A17" s="501"/>
      <c r="B17" s="501"/>
      <c r="C17" s="95"/>
      <c r="D17" s="360"/>
      <c r="E17" s="361"/>
      <c r="F17" s="506" t="s">
        <v>208</v>
      </c>
      <c r="G17" s="361"/>
      <c r="H17" s="361"/>
      <c r="I17" s="361"/>
      <c r="J17" s="361"/>
      <c r="K17" s="361"/>
      <c r="L17" s="361"/>
      <c r="M17" s="361"/>
      <c r="N17" s="361"/>
      <c r="O17" s="506" t="s">
        <v>210</v>
      </c>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1"/>
      <c r="AQ17" s="355"/>
      <c r="AR17" s="356"/>
    </row>
    <row r="18" spans="1:45" ht="22" customHeight="1">
      <c r="A18" s="501"/>
      <c r="B18" s="501"/>
      <c r="C18" s="1"/>
      <c r="D18" s="164"/>
      <c r="E18" s="164"/>
      <c r="F18" s="164"/>
      <c r="G18" s="164"/>
      <c r="H18" s="164"/>
      <c r="I18" s="164"/>
      <c r="J18" s="164"/>
      <c r="K18" s="164"/>
      <c r="L18" s="164"/>
      <c r="M18" s="164"/>
      <c r="N18" s="164"/>
      <c r="O18" s="164"/>
      <c r="P18" s="164"/>
      <c r="Q18" s="164"/>
      <c r="R18" s="164"/>
      <c r="S18" s="164"/>
      <c r="T18" s="164"/>
      <c r="U18" s="164"/>
      <c r="V18" s="164"/>
      <c r="W18" s="1"/>
      <c r="X18" s="1"/>
      <c r="Y18" s="1"/>
      <c r="Z18" s="1"/>
      <c r="AA18" s="1"/>
      <c r="AB18" s="1"/>
      <c r="AC18" s="1"/>
      <c r="AD18" s="1"/>
      <c r="AE18" s="1"/>
      <c r="AF18" s="1"/>
      <c r="AG18" s="1"/>
      <c r="AH18" s="1"/>
      <c r="AI18" s="1"/>
      <c r="AJ18" s="1"/>
      <c r="AK18" s="1"/>
      <c r="AL18" s="1"/>
      <c r="AM18" s="1"/>
      <c r="AN18" s="1"/>
      <c r="AO18" s="1"/>
      <c r="AP18" s="1"/>
      <c r="AQ18" s="1"/>
      <c r="AR18" s="1"/>
      <c r="AS18" s="1"/>
    </row>
    <row r="19" spans="3:44" ht="37" customHeight="1">
      <c r="C19" s="96"/>
      <c r="D19" s="945" t="s">
        <v>226</v>
      </c>
      <c r="E19" s="945"/>
      <c r="F19" s="945"/>
      <c r="G19" s="945"/>
      <c r="H19" s="945"/>
      <c r="I19" s="945"/>
      <c r="J19" s="945"/>
      <c r="K19" s="945"/>
      <c r="L19" s="945"/>
      <c r="M19" s="945"/>
      <c r="N19" s="945"/>
      <c r="O19" s="945"/>
      <c r="P19" s="945"/>
      <c r="Q19" s="945"/>
      <c r="R19" s="945"/>
      <c r="S19" s="945"/>
      <c r="T19" s="945"/>
      <c r="U19" s="945"/>
      <c r="V19" s="945"/>
      <c r="X19" s="946" t="s">
        <v>79</v>
      </c>
      <c r="Y19" s="946"/>
      <c r="Z19" s="946"/>
      <c r="AA19" s="946"/>
      <c r="AB19" s="946"/>
      <c r="AC19" s="946"/>
      <c r="AD19" s="946"/>
      <c r="AE19" s="946" t="s">
        <v>76</v>
      </c>
      <c r="AF19" s="946"/>
      <c r="AG19" s="946"/>
      <c r="AH19" s="946"/>
      <c r="AI19" s="946"/>
      <c r="AJ19" s="946"/>
      <c r="AK19" s="946"/>
      <c r="AL19" s="946" t="s">
        <v>77</v>
      </c>
      <c r="AM19" s="946"/>
      <c r="AN19" s="946"/>
      <c r="AO19" s="946"/>
      <c r="AP19" s="946"/>
      <c r="AQ19" s="946"/>
      <c r="AR19" s="946"/>
    </row>
    <row r="20" spans="3:44" ht="18" customHeight="1">
      <c r="C20" s="96"/>
      <c r="D20" s="947" t="s">
        <v>316</v>
      </c>
      <c r="E20" s="948"/>
      <c r="F20" s="948"/>
      <c r="G20" s="948"/>
      <c r="H20" s="948"/>
      <c r="I20" s="948"/>
      <c r="J20" s="948"/>
      <c r="K20" s="948"/>
      <c r="L20" s="948"/>
      <c r="M20" s="948"/>
      <c r="N20" s="948"/>
      <c r="O20" s="948"/>
      <c r="P20" s="947" t="s">
        <v>317</v>
      </c>
      <c r="Q20" s="948"/>
      <c r="R20" s="948"/>
      <c r="S20" s="948"/>
      <c r="T20" s="948"/>
      <c r="U20" s="948"/>
      <c r="V20" s="949"/>
      <c r="W20" s="99"/>
      <c r="X20" s="950"/>
      <c r="Y20" s="951"/>
      <c r="Z20" s="951"/>
      <c r="AA20" s="951"/>
      <c r="AB20" s="951"/>
      <c r="AC20" s="951"/>
      <c r="AD20" s="952"/>
      <c r="AE20" s="953"/>
      <c r="AF20" s="954"/>
      <c r="AG20" s="954"/>
      <c r="AH20" s="954"/>
      <c r="AI20" s="954"/>
      <c r="AJ20" s="954"/>
      <c r="AK20" s="955"/>
      <c r="AL20" s="953"/>
      <c r="AM20" s="954"/>
      <c r="AN20" s="954"/>
      <c r="AO20" s="954"/>
      <c r="AP20" s="954"/>
      <c r="AQ20" s="954"/>
      <c r="AR20" s="955"/>
    </row>
    <row r="21" spans="3:44" ht="18" customHeight="1">
      <c r="C21" s="96"/>
      <c r="D21" s="962" t="s">
        <v>223</v>
      </c>
      <c r="E21" s="963"/>
      <c r="F21" s="963"/>
      <c r="G21" s="963"/>
      <c r="H21" s="963"/>
      <c r="I21" s="963"/>
      <c r="J21" s="963"/>
      <c r="K21" s="963"/>
      <c r="L21" s="963"/>
      <c r="M21" s="963"/>
      <c r="N21" s="963"/>
      <c r="O21" s="963"/>
      <c r="P21" s="963"/>
      <c r="Q21" s="963"/>
      <c r="R21" s="963"/>
      <c r="S21" s="963"/>
      <c r="T21" s="963"/>
      <c r="U21" s="963"/>
      <c r="V21" s="964"/>
      <c r="W21" s="99"/>
      <c r="X21" s="978"/>
      <c r="Y21" s="978"/>
      <c r="Z21" s="978"/>
      <c r="AA21" s="978"/>
      <c r="AB21" s="978"/>
      <c r="AC21" s="978"/>
      <c r="AD21" s="978"/>
      <c r="AE21" s="956"/>
      <c r="AF21" s="957"/>
      <c r="AG21" s="957"/>
      <c r="AH21" s="957"/>
      <c r="AI21" s="957"/>
      <c r="AJ21" s="957"/>
      <c r="AK21" s="958"/>
      <c r="AL21" s="956"/>
      <c r="AM21" s="957"/>
      <c r="AN21" s="957"/>
      <c r="AO21" s="957"/>
      <c r="AP21" s="957"/>
      <c r="AQ21" s="957"/>
      <c r="AR21" s="958"/>
    </row>
    <row r="22" spans="3:44" ht="18" customHeight="1">
      <c r="C22" s="96"/>
      <c r="D22" s="979" t="s">
        <v>214</v>
      </c>
      <c r="E22" s="980"/>
      <c r="F22" s="980"/>
      <c r="G22" s="980"/>
      <c r="H22" s="980"/>
      <c r="I22" s="980"/>
      <c r="J22" s="980"/>
      <c r="K22" s="980"/>
      <c r="L22" s="980"/>
      <c r="M22" s="980"/>
      <c r="N22" s="980"/>
      <c r="O22" s="980"/>
      <c r="P22" s="980"/>
      <c r="Q22" s="980"/>
      <c r="R22" s="980"/>
      <c r="S22" s="980"/>
      <c r="T22" s="980"/>
      <c r="U22" s="980"/>
      <c r="V22" s="981"/>
      <c r="W22" s="99"/>
      <c r="X22" s="978"/>
      <c r="Y22" s="978"/>
      <c r="Z22" s="978"/>
      <c r="AA22" s="978"/>
      <c r="AB22" s="978"/>
      <c r="AC22" s="978"/>
      <c r="AD22" s="978"/>
      <c r="AE22" s="956"/>
      <c r="AF22" s="957"/>
      <c r="AG22" s="957"/>
      <c r="AH22" s="957"/>
      <c r="AI22" s="957"/>
      <c r="AJ22" s="957"/>
      <c r="AK22" s="958"/>
      <c r="AL22" s="956"/>
      <c r="AM22" s="957"/>
      <c r="AN22" s="957"/>
      <c r="AO22" s="957"/>
      <c r="AP22" s="957"/>
      <c r="AQ22" s="957"/>
      <c r="AR22" s="958"/>
    </row>
    <row r="23" spans="3:44" ht="18" customHeight="1">
      <c r="C23" s="96"/>
      <c r="D23" s="982"/>
      <c r="E23" s="983"/>
      <c r="F23" s="983"/>
      <c r="G23" s="983"/>
      <c r="H23" s="983"/>
      <c r="I23" s="983"/>
      <c r="J23" s="983"/>
      <c r="K23" s="983"/>
      <c r="L23" s="983"/>
      <c r="M23" s="983"/>
      <c r="N23" s="983"/>
      <c r="O23" s="983"/>
      <c r="P23" s="983"/>
      <c r="Q23" s="983"/>
      <c r="R23" s="983"/>
      <c r="S23" s="983"/>
      <c r="T23" s="983"/>
      <c r="U23" s="983"/>
      <c r="V23" s="984"/>
      <c r="W23" s="99"/>
      <c r="X23" s="978"/>
      <c r="Y23" s="978"/>
      <c r="Z23" s="978"/>
      <c r="AA23" s="978"/>
      <c r="AB23" s="978"/>
      <c r="AC23" s="978"/>
      <c r="AD23" s="978"/>
      <c r="AE23" s="959"/>
      <c r="AF23" s="960"/>
      <c r="AG23" s="960"/>
      <c r="AH23" s="960"/>
      <c r="AI23" s="960"/>
      <c r="AJ23" s="960"/>
      <c r="AK23" s="961"/>
      <c r="AL23" s="959"/>
      <c r="AM23" s="960"/>
      <c r="AN23" s="960"/>
      <c r="AO23" s="960"/>
      <c r="AP23" s="960"/>
      <c r="AQ23" s="960"/>
      <c r="AR23" s="961"/>
    </row>
    <row r="24" spans="3:44" ht="15" customHeight="1">
      <c r="C24" s="100"/>
      <c r="D24" s="101"/>
      <c r="E24" s="102"/>
      <c r="F24" s="102"/>
      <c r="G24" s="102"/>
      <c r="H24" s="97"/>
      <c r="I24" s="101"/>
      <c r="J24" s="97"/>
      <c r="K24" s="97"/>
      <c r="L24" s="97"/>
      <c r="M24" s="98"/>
      <c r="N24" s="101"/>
      <c r="O24" s="102"/>
      <c r="P24" s="102"/>
      <c r="Q24" s="102"/>
      <c r="R24" s="97"/>
      <c r="S24" s="101"/>
      <c r="T24" s="97"/>
      <c r="U24" s="97"/>
      <c r="V24" s="97"/>
      <c r="W24" s="399"/>
      <c r="X24" s="400"/>
      <c r="Y24" s="400"/>
      <c r="Z24" s="400"/>
      <c r="AA24" s="400"/>
      <c r="AB24" s="143"/>
      <c r="AC24" s="143"/>
      <c r="AD24" s="143"/>
      <c r="AE24" s="143"/>
      <c r="AF24" s="143"/>
      <c r="AG24" s="143"/>
      <c r="AH24" s="143"/>
      <c r="AI24" s="143"/>
      <c r="AJ24" s="143"/>
      <c r="AK24" s="143"/>
      <c r="AL24" s="143"/>
      <c r="AM24" s="143"/>
      <c r="AN24" s="143"/>
      <c r="AO24" s="143"/>
      <c r="AP24" s="143"/>
      <c r="AQ24" s="143"/>
      <c r="AR24" s="143"/>
    </row>
    <row r="25" spans="1:44" ht="15" customHeight="1">
      <c r="A25" s="582" t="s">
        <v>13</v>
      </c>
      <c r="B25" s="539"/>
      <c r="D25" s="165"/>
      <c r="E25" s="166"/>
      <c r="F25" s="166"/>
      <c r="G25" s="166"/>
      <c r="H25" s="166"/>
      <c r="I25" s="166"/>
      <c r="J25" s="166"/>
      <c r="K25" s="166"/>
      <c r="L25" s="168"/>
      <c r="M25" s="103"/>
      <c r="N25" s="165"/>
      <c r="O25" s="166"/>
      <c r="P25" s="167"/>
      <c r="Q25" s="166"/>
      <c r="R25" s="166"/>
      <c r="S25" s="167"/>
      <c r="T25" s="166"/>
      <c r="U25" s="166"/>
      <c r="V25" s="168"/>
      <c r="W25" s="99"/>
      <c r="X25" s="985" t="s">
        <v>78</v>
      </c>
      <c r="Y25" s="986"/>
      <c r="Z25" s="986"/>
      <c r="AA25" s="986"/>
      <c r="AB25" s="986"/>
      <c r="AC25" s="986"/>
      <c r="AD25" s="986"/>
      <c r="AE25" s="986"/>
      <c r="AF25" s="986"/>
      <c r="AG25" s="986"/>
      <c r="AH25" s="986"/>
      <c r="AI25" s="986"/>
      <c r="AJ25" s="986"/>
      <c r="AK25" s="986"/>
      <c r="AL25" s="986"/>
      <c r="AM25" s="986"/>
      <c r="AN25" s="986"/>
      <c r="AO25" s="986"/>
      <c r="AP25" s="986"/>
      <c r="AQ25" s="986"/>
      <c r="AR25" s="987"/>
    </row>
    <row r="26" spans="1:44" ht="15" customHeight="1">
      <c r="A26" s="540"/>
      <c r="B26" s="95"/>
      <c r="D26" s="169"/>
      <c r="E26" s="104"/>
      <c r="F26" s="104"/>
      <c r="G26" s="104"/>
      <c r="H26" s="106"/>
      <c r="I26" s="118"/>
      <c r="J26" s="106"/>
      <c r="K26" s="106"/>
      <c r="L26" s="170"/>
      <c r="M26" s="108"/>
      <c r="N26" s="169"/>
      <c r="O26" s="104"/>
      <c r="P26" s="105"/>
      <c r="Q26" s="104"/>
      <c r="R26" s="106"/>
      <c r="S26" s="107"/>
      <c r="T26" s="106"/>
      <c r="U26" s="106"/>
      <c r="V26" s="170"/>
      <c r="W26" s="399"/>
      <c r="X26" s="965" t="s">
        <v>230</v>
      </c>
      <c r="Y26" s="966"/>
      <c r="Z26" s="966"/>
      <c r="AA26" s="966"/>
      <c r="AB26" s="966"/>
      <c r="AC26" s="966"/>
      <c r="AD26" s="966"/>
      <c r="AE26" s="966"/>
      <c r="AF26" s="966"/>
      <c r="AG26" s="966"/>
      <c r="AH26" s="966"/>
      <c r="AI26" s="966"/>
      <c r="AJ26" s="966"/>
      <c r="AK26" s="966"/>
      <c r="AL26" s="966"/>
      <c r="AM26" s="966"/>
      <c r="AN26" s="966"/>
      <c r="AO26" s="966"/>
      <c r="AP26" s="966"/>
      <c r="AQ26" s="966"/>
      <c r="AR26" s="967"/>
    </row>
    <row r="27" spans="1:44" ht="15" customHeight="1">
      <c r="A27" s="540"/>
      <c r="B27" s="95"/>
      <c r="D27" s="171"/>
      <c r="E27" s="109"/>
      <c r="F27" s="111"/>
      <c r="G27" s="111"/>
      <c r="H27" s="111"/>
      <c r="I27" s="109"/>
      <c r="J27" s="109"/>
      <c r="K27" s="111"/>
      <c r="L27" s="172"/>
      <c r="M27" s="113"/>
      <c r="N27" s="171"/>
      <c r="O27" s="109"/>
      <c r="P27" s="110"/>
      <c r="Q27" s="111"/>
      <c r="R27" s="111"/>
      <c r="S27" s="112"/>
      <c r="T27" s="109"/>
      <c r="U27" s="111"/>
      <c r="V27" s="172"/>
      <c r="W27" s="399"/>
      <c r="X27" s="968"/>
      <c r="Y27" s="969"/>
      <c r="Z27" s="969"/>
      <c r="AA27" s="969"/>
      <c r="AB27" s="969"/>
      <c r="AC27" s="969"/>
      <c r="AD27" s="969"/>
      <c r="AE27" s="969"/>
      <c r="AF27" s="969"/>
      <c r="AG27" s="969"/>
      <c r="AH27" s="969"/>
      <c r="AI27" s="969"/>
      <c r="AJ27" s="969"/>
      <c r="AK27" s="969"/>
      <c r="AL27" s="969"/>
      <c r="AM27" s="969"/>
      <c r="AN27" s="969"/>
      <c r="AO27" s="969"/>
      <c r="AP27" s="969"/>
      <c r="AQ27" s="969"/>
      <c r="AR27" s="970"/>
    </row>
    <row r="28" spans="1:44" ht="15" customHeight="1">
      <c r="A28" s="540"/>
      <c r="B28" s="95"/>
      <c r="D28" s="171"/>
      <c r="E28" s="109"/>
      <c r="F28" s="111"/>
      <c r="G28" s="111"/>
      <c r="H28" s="111"/>
      <c r="I28" s="109"/>
      <c r="J28" s="109"/>
      <c r="K28" s="111"/>
      <c r="L28" s="172"/>
      <c r="M28" s="113"/>
      <c r="N28" s="171"/>
      <c r="O28" s="109"/>
      <c r="P28" s="110"/>
      <c r="Q28" s="111"/>
      <c r="R28" s="111"/>
      <c r="S28" s="112"/>
      <c r="T28" s="109"/>
      <c r="U28" s="111"/>
      <c r="V28" s="172"/>
      <c r="W28" s="399"/>
      <c r="X28" s="968"/>
      <c r="Y28" s="969"/>
      <c r="Z28" s="969"/>
      <c r="AA28" s="969"/>
      <c r="AB28" s="969"/>
      <c r="AC28" s="969"/>
      <c r="AD28" s="969"/>
      <c r="AE28" s="969"/>
      <c r="AF28" s="969"/>
      <c r="AG28" s="969"/>
      <c r="AH28" s="969"/>
      <c r="AI28" s="969"/>
      <c r="AJ28" s="969"/>
      <c r="AK28" s="969"/>
      <c r="AL28" s="969"/>
      <c r="AM28" s="969"/>
      <c r="AN28" s="969"/>
      <c r="AO28" s="969"/>
      <c r="AP28" s="969"/>
      <c r="AQ28" s="969"/>
      <c r="AR28" s="970"/>
    </row>
    <row r="29" spans="1:44" ht="15" customHeight="1">
      <c r="A29" s="540"/>
      <c r="B29" s="95"/>
      <c r="D29" s="171"/>
      <c r="E29" s="109"/>
      <c r="F29" s="111"/>
      <c r="G29" s="111"/>
      <c r="H29" s="111"/>
      <c r="I29" s="109"/>
      <c r="J29" s="109"/>
      <c r="K29" s="111"/>
      <c r="L29" s="172"/>
      <c r="M29" s="113"/>
      <c r="N29" s="171"/>
      <c r="O29" s="109"/>
      <c r="P29" s="110"/>
      <c r="Q29" s="111"/>
      <c r="R29" s="111"/>
      <c r="S29" s="112"/>
      <c r="T29" s="109"/>
      <c r="U29" s="111"/>
      <c r="V29" s="172"/>
      <c r="W29" s="399"/>
      <c r="X29" s="968"/>
      <c r="Y29" s="969"/>
      <c r="Z29" s="969"/>
      <c r="AA29" s="969"/>
      <c r="AB29" s="969"/>
      <c r="AC29" s="969"/>
      <c r="AD29" s="969"/>
      <c r="AE29" s="969"/>
      <c r="AF29" s="969"/>
      <c r="AG29" s="969"/>
      <c r="AH29" s="969"/>
      <c r="AI29" s="969"/>
      <c r="AJ29" s="969"/>
      <c r="AK29" s="969"/>
      <c r="AL29" s="969"/>
      <c r="AM29" s="969"/>
      <c r="AN29" s="969"/>
      <c r="AO29" s="969"/>
      <c r="AP29" s="969"/>
      <c r="AQ29" s="969"/>
      <c r="AR29" s="970"/>
    </row>
    <row r="30" spans="1:44" ht="15" customHeight="1">
      <c r="A30" s="540"/>
      <c r="B30" s="95"/>
      <c r="D30" s="171"/>
      <c r="E30" s="109"/>
      <c r="F30" s="111"/>
      <c r="G30" s="111"/>
      <c r="H30" s="111"/>
      <c r="I30" s="109"/>
      <c r="J30" s="109"/>
      <c r="K30" s="111"/>
      <c r="L30" s="172"/>
      <c r="M30" s="113"/>
      <c r="N30" s="171"/>
      <c r="O30" s="109"/>
      <c r="P30" s="110"/>
      <c r="Q30" s="111"/>
      <c r="R30" s="111"/>
      <c r="S30" s="112"/>
      <c r="T30" s="109"/>
      <c r="U30" s="111"/>
      <c r="V30" s="172"/>
      <c r="W30" s="399"/>
      <c r="X30" s="971"/>
      <c r="Y30" s="972"/>
      <c r="Z30" s="972"/>
      <c r="AA30" s="972"/>
      <c r="AB30" s="972"/>
      <c r="AC30" s="972"/>
      <c r="AD30" s="972"/>
      <c r="AE30" s="972"/>
      <c r="AF30" s="972"/>
      <c r="AG30" s="972"/>
      <c r="AH30" s="972"/>
      <c r="AI30" s="972"/>
      <c r="AJ30" s="972"/>
      <c r="AK30" s="972"/>
      <c r="AL30" s="972"/>
      <c r="AM30" s="972"/>
      <c r="AN30" s="972"/>
      <c r="AO30" s="972"/>
      <c r="AP30" s="972"/>
      <c r="AQ30" s="972"/>
      <c r="AR30" s="973"/>
    </row>
    <row r="31" spans="1:44" ht="15" customHeight="1">
      <c r="A31" s="540"/>
      <c r="B31" s="95"/>
      <c r="D31" s="171"/>
      <c r="E31" s="109"/>
      <c r="F31" s="111"/>
      <c r="G31" s="111"/>
      <c r="H31" s="111"/>
      <c r="I31" s="109"/>
      <c r="J31" s="109"/>
      <c r="K31" s="111"/>
      <c r="L31" s="172"/>
      <c r="M31" s="113"/>
      <c r="N31" s="171"/>
      <c r="O31" s="109"/>
      <c r="P31" s="110"/>
      <c r="Q31" s="111"/>
      <c r="R31" s="111"/>
      <c r="S31" s="112"/>
      <c r="T31" s="109"/>
      <c r="U31" s="111"/>
      <c r="V31" s="172"/>
      <c r="W31" s="399"/>
      <c r="X31" s="965" t="s">
        <v>218</v>
      </c>
      <c r="Y31" s="966"/>
      <c r="Z31" s="966"/>
      <c r="AA31" s="966"/>
      <c r="AB31" s="966"/>
      <c r="AC31" s="966"/>
      <c r="AD31" s="966"/>
      <c r="AE31" s="966"/>
      <c r="AF31" s="966"/>
      <c r="AG31" s="966"/>
      <c r="AH31" s="966"/>
      <c r="AI31" s="966"/>
      <c r="AJ31" s="966"/>
      <c r="AK31" s="966"/>
      <c r="AL31" s="966"/>
      <c r="AM31" s="966"/>
      <c r="AN31" s="966"/>
      <c r="AO31" s="966"/>
      <c r="AP31" s="966"/>
      <c r="AQ31" s="966"/>
      <c r="AR31" s="967"/>
    </row>
    <row r="32" spans="1:44" ht="15" customHeight="1">
      <c r="A32" s="540"/>
      <c r="B32" s="95"/>
      <c r="D32" s="178"/>
      <c r="E32" s="179"/>
      <c r="F32" s="180"/>
      <c r="G32" s="180"/>
      <c r="H32" s="180"/>
      <c r="I32" s="181"/>
      <c r="J32" s="181"/>
      <c r="K32" s="182"/>
      <c r="L32" s="183"/>
      <c r="M32" s="113"/>
      <c r="N32" s="178"/>
      <c r="O32" s="179"/>
      <c r="P32" s="180"/>
      <c r="Q32" s="180"/>
      <c r="R32" s="180"/>
      <c r="S32" s="181"/>
      <c r="T32" s="181"/>
      <c r="U32" s="182"/>
      <c r="V32" s="183"/>
      <c r="W32" s="399"/>
      <c r="X32" s="968"/>
      <c r="Y32" s="969"/>
      <c r="Z32" s="969"/>
      <c r="AA32" s="969"/>
      <c r="AB32" s="969"/>
      <c r="AC32" s="969"/>
      <c r="AD32" s="969"/>
      <c r="AE32" s="969"/>
      <c r="AF32" s="969"/>
      <c r="AG32" s="969"/>
      <c r="AH32" s="969"/>
      <c r="AI32" s="969"/>
      <c r="AJ32" s="969"/>
      <c r="AK32" s="969"/>
      <c r="AL32" s="969"/>
      <c r="AM32" s="969"/>
      <c r="AN32" s="969"/>
      <c r="AO32" s="969"/>
      <c r="AP32" s="969"/>
      <c r="AQ32" s="969"/>
      <c r="AR32" s="970"/>
    </row>
    <row r="33" spans="1:44" ht="15" customHeight="1">
      <c r="A33" s="540"/>
      <c r="B33" s="95"/>
      <c r="D33" s="171"/>
      <c r="E33" s="109"/>
      <c r="F33" s="114"/>
      <c r="G33" s="114"/>
      <c r="H33" s="114"/>
      <c r="I33" s="115"/>
      <c r="J33" s="115"/>
      <c r="K33" s="111"/>
      <c r="L33" s="172"/>
      <c r="M33" s="113"/>
      <c r="N33" s="171"/>
      <c r="O33" s="109"/>
      <c r="P33" s="114"/>
      <c r="Q33" s="114"/>
      <c r="R33" s="114"/>
      <c r="S33" s="115"/>
      <c r="T33" s="115"/>
      <c r="U33" s="111"/>
      <c r="V33" s="172"/>
      <c r="W33" s="400"/>
      <c r="X33" s="968"/>
      <c r="Y33" s="969"/>
      <c r="Z33" s="969"/>
      <c r="AA33" s="969"/>
      <c r="AB33" s="969"/>
      <c r="AC33" s="969"/>
      <c r="AD33" s="969"/>
      <c r="AE33" s="969"/>
      <c r="AF33" s="969"/>
      <c r="AG33" s="969"/>
      <c r="AH33" s="969"/>
      <c r="AI33" s="969"/>
      <c r="AJ33" s="969"/>
      <c r="AK33" s="969"/>
      <c r="AL33" s="969"/>
      <c r="AM33" s="969"/>
      <c r="AN33" s="969"/>
      <c r="AO33" s="969"/>
      <c r="AP33" s="969"/>
      <c r="AQ33" s="969"/>
      <c r="AR33" s="970"/>
    </row>
    <row r="34" spans="1:44" ht="15" customHeight="1">
      <c r="A34" s="540"/>
      <c r="B34" s="95"/>
      <c r="D34" s="174"/>
      <c r="E34" s="175"/>
      <c r="F34" s="185"/>
      <c r="G34" s="185"/>
      <c r="H34" s="186"/>
      <c r="I34" s="187"/>
      <c r="J34" s="187"/>
      <c r="K34" s="176"/>
      <c r="L34" s="177"/>
      <c r="M34" s="113"/>
      <c r="N34" s="174"/>
      <c r="O34" s="175"/>
      <c r="P34" s="185"/>
      <c r="Q34" s="185"/>
      <c r="R34" s="186"/>
      <c r="S34" s="187"/>
      <c r="T34" s="187"/>
      <c r="U34" s="176"/>
      <c r="V34" s="177"/>
      <c r="W34" s="142"/>
      <c r="X34" s="968"/>
      <c r="Y34" s="969"/>
      <c r="Z34" s="969"/>
      <c r="AA34" s="969"/>
      <c r="AB34" s="969"/>
      <c r="AC34" s="969"/>
      <c r="AD34" s="969"/>
      <c r="AE34" s="969"/>
      <c r="AF34" s="969"/>
      <c r="AG34" s="969"/>
      <c r="AH34" s="969"/>
      <c r="AI34" s="969"/>
      <c r="AJ34" s="969"/>
      <c r="AK34" s="969"/>
      <c r="AL34" s="969"/>
      <c r="AM34" s="969"/>
      <c r="AN34" s="969"/>
      <c r="AO34" s="969"/>
      <c r="AP34" s="969"/>
      <c r="AQ34" s="969"/>
      <c r="AR34" s="970"/>
    </row>
    <row r="35" spans="1:44" ht="15" customHeight="1">
      <c r="A35" s="540"/>
      <c r="B35" s="95"/>
      <c r="D35" s="184"/>
      <c r="E35" s="106"/>
      <c r="F35" s="97"/>
      <c r="G35" s="97"/>
      <c r="H35" s="97"/>
      <c r="I35" s="115"/>
      <c r="J35" s="115"/>
      <c r="K35" s="106"/>
      <c r="L35" s="173"/>
      <c r="M35" s="113"/>
      <c r="N35" s="184"/>
      <c r="O35" s="106"/>
      <c r="P35" s="97"/>
      <c r="Q35" s="97"/>
      <c r="R35" s="97"/>
      <c r="S35" s="115"/>
      <c r="T35" s="115"/>
      <c r="U35" s="106"/>
      <c r="V35" s="173"/>
      <c r="W35" s="117"/>
      <c r="X35" s="971"/>
      <c r="Y35" s="972"/>
      <c r="Z35" s="972"/>
      <c r="AA35" s="972"/>
      <c r="AB35" s="972"/>
      <c r="AC35" s="972"/>
      <c r="AD35" s="972"/>
      <c r="AE35" s="972"/>
      <c r="AF35" s="972"/>
      <c r="AG35" s="972"/>
      <c r="AH35" s="972"/>
      <c r="AI35" s="972"/>
      <c r="AJ35" s="972"/>
      <c r="AK35" s="972"/>
      <c r="AL35" s="972"/>
      <c r="AM35" s="972"/>
      <c r="AN35" s="972"/>
      <c r="AO35" s="972"/>
      <c r="AP35" s="972"/>
      <c r="AQ35" s="972"/>
      <c r="AR35" s="973"/>
    </row>
    <row r="36" spans="1:44" ht="15" customHeight="1">
      <c r="A36" s="540"/>
      <c r="B36" s="95"/>
      <c r="D36" s="169"/>
      <c r="E36" s="104"/>
      <c r="F36" s="104"/>
      <c r="G36" s="104"/>
      <c r="H36" s="106"/>
      <c r="I36" s="118"/>
      <c r="J36" s="106"/>
      <c r="K36" s="106"/>
      <c r="L36" s="173"/>
      <c r="M36" s="113"/>
      <c r="N36" s="169"/>
      <c r="O36" s="104"/>
      <c r="P36" s="104"/>
      <c r="Q36" s="104"/>
      <c r="R36" s="106"/>
      <c r="S36" s="118"/>
      <c r="T36" s="106"/>
      <c r="U36" s="106"/>
      <c r="V36" s="173"/>
      <c r="W36" s="399"/>
      <c r="X36" s="965" t="s">
        <v>229</v>
      </c>
      <c r="Y36" s="966"/>
      <c r="Z36" s="966"/>
      <c r="AA36" s="966"/>
      <c r="AB36" s="966"/>
      <c r="AC36" s="966"/>
      <c r="AD36" s="966"/>
      <c r="AE36" s="966"/>
      <c r="AF36" s="966"/>
      <c r="AG36" s="966"/>
      <c r="AH36" s="966"/>
      <c r="AI36" s="966"/>
      <c r="AJ36" s="966"/>
      <c r="AK36" s="966"/>
      <c r="AL36" s="966"/>
      <c r="AM36" s="966"/>
      <c r="AN36" s="966"/>
      <c r="AO36" s="966"/>
      <c r="AP36" s="966"/>
      <c r="AQ36" s="966"/>
      <c r="AR36" s="967"/>
    </row>
    <row r="37" spans="1:44" ht="15" customHeight="1">
      <c r="A37" s="541"/>
      <c r="B37" s="95"/>
      <c r="D37" s="174"/>
      <c r="E37" s="175"/>
      <c r="F37" s="176"/>
      <c r="G37" s="176"/>
      <c r="H37" s="176"/>
      <c r="I37" s="175"/>
      <c r="J37" s="175"/>
      <c r="K37" s="176"/>
      <c r="L37" s="177"/>
      <c r="M37" s="113"/>
      <c r="N37" s="174"/>
      <c r="O37" s="175"/>
      <c r="P37" s="176"/>
      <c r="Q37" s="176"/>
      <c r="R37" s="176"/>
      <c r="S37" s="175"/>
      <c r="T37" s="175"/>
      <c r="U37" s="176"/>
      <c r="V37" s="177"/>
      <c r="W37" s="142"/>
      <c r="X37" s="968"/>
      <c r="Y37" s="969"/>
      <c r="Z37" s="969"/>
      <c r="AA37" s="969"/>
      <c r="AB37" s="969"/>
      <c r="AC37" s="969"/>
      <c r="AD37" s="969"/>
      <c r="AE37" s="969"/>
      <c r="AF37" s="969"/>
      <c r="AG37" s="969"/>
      <c r="AH37" s="969"/>
      <c r="AI37" s="969"/>
      <c r="AJ37" s="969"/>
      <c r="AK37" s="969"/>
      <c r="AL37" s="969"/>
      <c r="AM37" s="969"/>
      <c r="AN37" s="969"/>
      <c r="AO37" s="969"/>
      <c r="AP37" s="969"/>
      <c r="AQ37" s="969"/>
      <c r="AR37" s="970"/>
    </row>
    <row r="38" spans="1:44" ht="15" customHeight="1">
      <c r="A38" s="541"/>
      <c r="B38" s="95"/>
      <c r="D38" s="171"/>
      <c r="E38" s="109"/>
      <c r="F38" s="111"/>
      <c r="G38" s="111"/>
      <c r="H38" s="111"/>
      <c r="I38" s="109"/>
      <c r="J38" s="109"/>
      <c r="K38" s="111"/>
      <c r="L38" s="172"/>
      <c r="M38" s="113"/>
      <c r="N38" s="171"/>
      <c r="O38" s="109"/>
      <c r="P38" s="111"/>
      <c r="Q38" s="111"/>
      <c r="R38" s="111"/>
      <c r="S38" s="109"/>
      <c r="T38" s="109"/>
      <c r="U38" s="111"/>
      <c r="V38" s="172"/>
      <c r="W38" s="117"/>
      <c r="X38" s="968"/>
      <c r="Y38" s="969"/>
      <c r="Z38" s="969"/>
      <c r="AA38" s="969"/>
      <c r="AB38" s="969"/>
      <c r="AC38" s="969"/>
      <c r="AD38" s="969"/>
      <c r="AE38" s="969"/>
      <c r="AF38" s="969"/>
      <c r="AG38" s="969"/>
      <c r="AH38" s="969"/>
      <c r="AI38" s="969"/>
      <c r="AJ38" s="969"/>
      <c r="AK38" s="969"/>
      <c r="AL38" s="969"/>
      <c r="AM38" s="969"/>
      <c r="AN38" s="969"/>
      <c r="AO38" s="969"/>
      <c r="AP38" s="969"/>
      <c r="AQ38" s="969"/>
      <c r="AR38" s="970"/>
    </row>
    <row r="39" spans="1:44" ht="15" customHeight="1">
      <c r="A39" s="541"/>
      <c r="B39" s="95"/>
      <c r="D39" s="171"/>
      <c r="E39" s="109"/>
      <c r="F39" s="111"/>
      <c r="G39" s="111"/>
      <c r="H39" s="111"/>
      <c r="I39" s="109"/>
      <c r="J39" s="109"/>
      <c r="K39" s="111"/>
      <c r="L39" s="172"/>
      <c r="M39" s="113"/>
      <c r="N39" s="171"/>
      <c r="O39" s="109"/>
      <c r="P39" s="111"/>
      <c r="Q39" s="111"/>
      <c r="R39" s="111"/>
      <c r="S39" s="109"/>
      <c r="T39" s="109"/>
      <c r="U39" s="111"/>
      <c r="V39" s="172"/>
      <c r="W39" s="399"/>
      <c r="X39" s="968"/>
      <c r="Y39" s="969"/>
      <c r="Z39" s="969"/>
      <c r="AA39" s="969"/>
      <c r="AB39" s="969"/>
      <c r="AC39" s="969"/>
      <c r="AD39" s="969"/>
      <c r="AE39" s="969"/>
      <c r="AF39" s="969"/>
      <c r="AG39" s="969"/>
      <c r="AH39" s="969"/>
      <c r="AI39" s="969"/>
      <c r="AJ39" s="969"/>
      <c r="AK39" s="969"/>
      <c r="AL39" s="969"/>
      <c r="AM39" s="969"/>
      <c r="AN39" s="969"/>
      <c r="AO39" s="969"/>
      <c r="AP39" s="969"/>
      <c r="AQ39" s="969"/>
      <c r="AR39" s="970"/>
    </row>
    <row r="40" spans="1:44" ht="15" customHeight="1">
      <c r="A40" s="541"/>
      <c r="B40" s="95"/>
      <c r="D40" s="171"/>
      <c r="E40" s="109"/>
      <c r="F40" s="111"/>
      <c r="G40" s="111"/>
      <c r="H40" s="111"/>
      <c r="I40" s="109"/>
      <c r="J40" s="109"/>
      <c r="K40" s="111"/>
      <c r="L40" s="172"/>
      <c r="M40" s="113"/>
      <c r="N40" s="171"/>
      <c r="O40" s="109"/>
      <c r="P40" s="111"/>
      <c r="Q40" s="111"/>
      <c r="R40" s="111"/>
      <c r="S40" s="109"/>
      <c r="T40" s="109"/>
      <c r="U40" s="111"/>
      <c r="V40" s="172"/>
      <c r="W40" s="142"/>
      <c r="X40" s="971"/>
      <c r="Y40" s="972"/>
      <c r="Z40" s="972"/>
      <c r="AA40" s="972"/>
      <c r="AB40" s="972"/>
      <c r="AC40" s="972"/>
      <c r="AD40" s="972"/>
      <c r="AE40" s="972"/>
      <c r="AF40" s="972"/>
      <c r="AG40" s="972"/>
      <c r="AH40" s="972"/>
      <c r="AI40" s="972"/>
      <c r="AJ40" s="972"/>
      <c r="AK40" s="972"/>
      <c r="AL40" s="972"/>
      <c r="AM40" s="972"/>
      <c r="AN40" s="972"/>
      <c r="AO40" s="972"/>
      <c r="AP40" s="972"/>
      <c r="AQ40" s="972"/>
      <c r="AR40" s="973"/>
    </row>
    <row r="41" spans="1:44" ht="15" customHeight="1">
      <c r="A41" s="541"/>
      <c r="B41" s="95"/>
      <c r="D41" s="171"/>
      <c r="E41" s="109"/>
      <c r="F41" s="111"/>
      <c r="G41" s="111"/>
      <c r="H41" s="111"/>
      <c r="I41" s="109"/>
      <c r="J41" s="109"/>
      <c r="K41" s="111"/>
      <c r="L41" s="172"/>
      <c r="M41" s="108"/>
      <c r="N41" s="171"/>
      <c r="O41" s="109"/>
      <c r="P41" s="111"/>
      <c r="Q41" s="111"/>
      <c r="R41" s="111"/>
      <c r="S41" s="109"/>
      <c r="T41" s="109"/>
      <c r="U41" s="111"/>
      <c r="V41" s="172"/>
      <c r="W41" s="142"/>
      <c r="X41" s="965" t="s">
        <v>228</v>
      </c>
      <c r="Y41" s="966"/>
      <c r="Z41" s="966"/>
      <c r="AA41" s="966"/>
      <c r="AB41" s="966"/>
      <c r="AC41" s="966"/>
      <c r="AD41" s="966"/>
      <c r="AE41" s="966"/>
      <c r="AF41" s="966"/>
      <c r="AG41" s="966"/>
      <c r="AH41" s="966"/>
      <c r="AI41" s="966"/>
      <c r="AJ41" s="966"/>
      <c r="AK41" s="966"/>
      <c r="AL41" s="966"/>
      <c r="AM41" s="966"/>
      <c r="AN41" s="966"/>
      <c r="AO41" s="966"/>
      <c r="AP41" s="966"/>
      <c r="AQ41" s="966"/>
      <c r="AR41" s="967"/>
    </row>
    <row r="42" spans="1:44" ht="15" customHeight="1">
      <c r="A42" s="541"/>
      <c r="B42" s="95"/>
      <c r="D42" s="171"/>
      <c r="E42" s="109"/>
      <c r="F42" s="111"/>
      <c r="G42" s="111"/>
      <c r="H42" s="111"/>
      <c r="I42" s="116"/>
      <c r="J42" s="116"/>
      <c r="K42" s="111"/>
      <c r="L42" s="172"/>
      <c r="M42" s="108"/>
      <c r="N42" s="171"/>
      <c r="O42" s="109"/>
      <c r="P42" s="111"/>
      <c r="Q42" s="111"/>
      <c r="R42" s="111"/>
      <c r="S42" s="116"/>
      <c r="T42" s="116"/>
      <c r="U42" s="111"/>
      <c r="V42" s="172"/>
      <c r="W42" s="142"/>
      <c r="X42" s="968"/>
      <c r="Y42" s="969"/>
      <c r="Z42" s="969"/>
      <c r="AA42" s="969"/>
      <c r="AB42" s="969"/>
      <c r="AC42" s="969"/>
      <c r="AD42" s="969"/>
      <c r="AE42" s="969"/>
      <c r="AF42" s="969"/>
      <c r="AG42" s="969"/>
      <c r="AH42" s="969"/>
      <c r="AI42" s="969"/>
      <c r="AJ42" s="969"/>
      <c r="AK42" s="969"/>
      <c r="AL42" s="969"/>
      <c r="AM42" s="969"/>
      <c r="AN42" s="969"/>
      <c r="AO42" s="969"/>
      <c r="AP42" s="969"/>
      <c r="AQ42" s="969"/>
      <c r="AR42" s="970"/>
    </row>
    <row r="43" spans="1:44" ht="15" customHeight="1">
      <c r="A43" s="541"/>
      <c r="B43" s="95"/>
      <c r="D43" s="171"/>
      <c r="E43" s="109"/>
      <c r="F43" s="111"/>
      <c r="G43" s="111"/>
      <c r="H43" s="111"/>
      <c r="I43" s="116"/>
      <c r="J43" s="116"/>
      <c r="K43" s="111"/>
      <c r="L43" s="172"/>
      <c r="M43" s="113"/>
      <c r="N43" s="171"/>
      <c r="O43" s="109"/>
      <c r="P43" s="111"/>
      <c r="Q43" s="111"/>
      <c r="R43" s="111"/>
      <c r="S43" s="116"/>
      <c r="T43" s="116"/>
      <c r="U43" s="111"/>
      <c r="V43" s="172"/>
      <c r="W43" s="117"/>
      <c r="X43" s="968"/>
      <c r="Y43" s="969"/>
      <c r="Z43" s="969"/>
      <c r="AA43" s="969"/>
      <c r="AB43" s="969"/>
      <c r="AC43" s="969"/>
      <c r="AD43" s="969"/>
      <c r="AE43" s="969"/>
      <c r="AF43" s="969"/>
      <c r="AG43" s="969"/>
      <c r="AH43" s="969"/>
      <c r="AI43" s="969"/>
      <c r="AJ43" s="969"/>
      <c r="AK43" s="969"/>
      <c r="AL43" s="969"/>
      <c r="AM43" s="969"/>
      <c r="AN43" s="969"/>
      <c r="AO43" s="969"/>
      <c r="AP43" s="969"/>
      <c r="AQ43" s="969"/>
      <c r="AR43" s="970"/>
    </row>
    <row r="44" spans="1:44" ht="15" customHeight="1">
      <c r="A44" s="541"/>
      <c r="B44" s="95"/>
      <c r="D44" s="174"/>
      <c r="E44" s="175"/>
      <c r="F44" s="176"/>
      <c r="G44" s="176"/>
      <c r="H44" s="176"/>
      <c r="I44" s="175"/>
      <c r="J44" s="175"/>
      <c r="K44" s="176"/>
      <c r="L44" s="177"/>
      <c r="M44" s="113"/>
      <c r="N44" s="174"/>
      <c r="O44" s="175"/>
      <c r="P44" s="176"/>
      <c r="Q44" s="176"/>
      <c r="R44" s="176"/>
      <c r="S44" s="175"/>
      <c r="T44" s="175"/>
      <c r="U44" s="176"/>
      <c r="V44" s="177"/>
      <c r="W44" s="399"/>
      <c r="X44" s="971"/>
      <c r="Y44" s="972"/>
      <c r="Z44" s="972"/>
      <c r="AA44" s="972"/>
      <c r="AB44" s="972"/>
      <c r="AC44" s="972"/>
      <c r="AD44" s="972"/>
      <c r="AE44" s="972"/>
      <c r="AF44" s="972"/>
      <c r="AG44" s="972"/>
      <c r="AH44" s="972"/>
      <c r="AI44" s="972"/>
      <c r="AJ44" s="972"/>
      <c r="AK44" s="972"/>
      <c r="AL44" s="972"/>
      <c r="AM44" s="972"/>
      <c r="AN44" s="972"/>
      <c r="AO44" s="972"/>
      <c r="AP44" s="972"/>
      <c r="AQ44" s="972"/>
      <c r="AR44" s="973"/>
    </row>
    <row r="45" spans="24:44" ht="15" customHeight="1">
      <c r="X45" s="965" t="s">
        <v>227</v>
      </c>
      <c r="Y45" s="966"/>
      <c r="Z45" s="966"/>
      <c r="AA45" s="966"/>
      <c r="AB45" s="966"/>
      <c r="AC45" s="966"/>
      <c r="AD45" s="966"/>
      <c r="AE45" s="966"/>
      <c r="AF45" s="966"/>
      <c r="AG45" s="966"/>
      <c r="AH45" s="966"/>
      <c r="AI45" s="966"/>
      <c r="AJ45" s="966"/>
      <c r="AK45" s="966"/>
      <c r="AL45" s="966"/>
      <c r="AM45" s="966"/>
      <c r="AN45" s="966"/>
      <c r="AO45" s="966"/>
      <c r="AP45" s="966"/>
      <c r="AQ45" s="966"/>
      <c r="AR45" s="967"/>
    </row>
    <row r="46" spans="3:44" ht="15" customHeight="1">
      <c r="C46" s="119"/>
      <c r="D46" s="119"/>
      <c r="E46" s="119"/>
      <c r="F46" s="119"/>
      <c r="G46" s="119"/>
      <c r="H46" s="119"/>
      <c r="I46" s="119"/>
      <c r="J46" s="119"/>
      <c r="K46" s="119"/>
      <c r="L46" s="119"/>
      <c r="M46" s="119"/>
      <c r="N46" s="119"/>
      <c r="O46" s="119"/>
      <c r="P46" s="119"/>
      <c r="Q46" s="119"/>
      <c r="R46" s="119"/>
      <c r="S46" s="119"/>
      <c r="T46" s="119"/>
      <c r="U46" s="119"/>
      <c r="V46" s="120"/>
      <c r="W46" s="95"/>
      <c r="X46" s="968"/>
      <c r="Y46" s="969"/>
      <c r="Z46" s="969"/>
      <c r="AA46" s="969"/>
      <c r="AB46" s="969"/>
      <c r="AC46" s="969"/>
      <c r="AD46" s="969"/>
      <c r="AE46" s="969"/>
      <c r="AF46" s="969"/>
      <c r="AG46" s="969"/>
      <c r="AH46" s="969"/>
      <c r="AI46" s="969"/>
      <c r="AJ46" s="969"/>
      <c r="AK46" s="969"/>
      <c r="AL46" s="969"/>
      <c r="AM46" s="969"/>
      <c r="AN46" s="969"/>
      <c r="AO46" s="969"/>
      <c r="AP46" s="969"/>
      <c r="AQ46" s="969"/>
      <c r="AR46" s="970"/>
    </row>
    <row r="47" spans="3:44" ht="15" customHeight="1">
      <c r="C47" s="95"/>
      <c r="D47" s="95"/>
      <c r="E47" s="95"/>
      <c r="F47" s="95"/>
      <c r="G47" s="95"/>
      <c r="H47" s="95"/>
      <c r="I47" s="95"/>
      <c r="J47" s="95"/>
      <c r="K47" s="95"/>
      <c r="L47" s="95"/>
      <c r="M47" s="95"/>
      <c r="N47" s="95"/>
      <c r="O47" s="95"/>
      <c r="P47" s="95"/>
      <c r="Q47" s="95"/>
      <c r="R47" s="95"/>
      <c r="S47" s="95"/>
      <c r="T47" s="95"/>
      <c r="U47" s="95"/>
      <c r="V47" s="121"/>
      <c r="W47" s="95"/>
      <c r="X47" s="968"/>
      <c r="Y47" s="969"/>
      <c r="Z47" s="969"/>
      <c r="AA47" s="969"/>
      <c r="AB47" s="969"/>
      <c r="AC47" s="969"/>
      <c r="AD47" s="969"/>
      <c r="AE47" s="969"/>
      <c r="AF47" s="969"/>
      <c r="AG47" s="969"/>
      <c r="AH47" s="969"/>
      <c r="AI47" s="969"/>
      <c r="AJ47" s="969"/>
      <c r="AK47" s="969"/>
      <c r="AL47" s="969"/>
      <c r="AM47" s="969"/>
      <c r="AN47" s="969"/>
      <c r="AO47" s="969"/>
      <c r="AP47" s="969"/>
      <c r="AQ47" s="969"/>
      <c r="AR47" s="970"/>
    </row>
    <row r="48" spans="3:44" ht="15" customHeight="1">
      <c r="C48" s="95"/>
      <c r="D48" s="95"/>
      <c r="E48" s="95"/>
      <c r="F48" s="95"/>
      <c r="G48" s="95"/>
      <c r="H48" s="95"/>
      <c r="I48" s="95"/>
      <c r="J48" s="95"/>
      <c r="K48" s="95"/>
      <c r="L48" s="95"/>
      <c r="M48" s="95"/>
      <c r="N48" s="95"/>
      <c r="O48" s="95"/>
      <c r="P48" s="95"/>
      <c r="Q48" s="95"/>
      <c r="R48" s="95"/>
      <c r="S48" s="95"/>
      <c r="T48" s="95"/>
      <c r="U48" s="347"/>
      <c r="V48" s="121"/>
      <c r="W48" s="95"/>
      <c r="X48" s="968"/>
      <c r="Y48" s="969"/>
      <c r="Z48" s="969"/>
      <c r="AA48" s="969"/>
      <c r="AB48" s="969"/>
      <c r="AC48" s="969"/>
      <c r="AD48" s="969"/>
      <c r="AE48" s="969"/>
      <c r="AF48" s="969"/>
      <c r="AG48" s="969"/>
      <c r="AH48" s="969"/>
      <c r="AI48" s="969"/>
      <c r="AJ48" s="969"/>
      <c r="AK48" s="969"/>
      <c r="AL48" s="969"/>
      <c r="AM48" s="969"/>
      <c r="AN48" s="969"/>
      <c r="AO48" s="969"/>
      <c r="AP48" s="969"/>
      <c r="AQ48" s="969"/>
      <c r="AR48" s="970"/>
    </row>
    <row r="49" spans="3:44" ht="15" customHeight="1">
      <c r="C49" s="122"/>
      <c r="D49" s="122"/>
      <c r="E49" s="122"/>
      <c r="F49" s="122"/>
      <c r="G49" s="122"/>
      <c r="H49" s="122"/>
      <c r="I49" s="122"/>
      <c r="J49" s="122"/>
      <c r="K49" s="122"/>
      <c r="L49" s="122"/>
      <c r="M49" s="122"/>
      <c r="N49" s="122"/>
      <c r="O49" s="122"/>
      <c r="P49" s="122"/>
      <c r="Q49" s="122"/>
      <c r="R49" s="122"/>
      <c r="S49" s="122"/>
      <c r="T49" s="122"/>
      <c r="U49" s="122"/>
      <c r="V49" s="123"/>
      <c r="W49" s="95"/>
      <c r="X49" s="971"/>
      <c r="Y49" s="972"/>
      <c r="Z49" s="972"/>
      <c r="AA49" s="972"/>
      <c r="AB49" s="972"/>
      <c r="AC49" s="972"/>
      <c r="AD49" s="972"/>
      <c r="AE49" s="972"/>
      <c r="AF49" s="972"/>
      <c r="AG49" s="972"/>
      <c r="AH49" s="972"/>
      <c r="AI49" s="972"/>
      <c r="AJ49" s="972"/>
      <c r="AK49" s="972"/>
      <c r="AL49" s="972"/>
      <c r="AM49" s="972"/>
      <c r="AN49" s="972"/>
      <c r="AO49" s="972"/>
      <c r="AP49" s="972"/>
      <c r="AQ49" s="972"/>
      <c r="AR49" s="973"/>
    </row>
    <row r="50" spans="3:44" ht="22" customHeight="1">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row>
    <row r="51" spans="3:44" ht="5" customHeight="1">
      <c r="C51" s="189"/>
      <c r="D51" s="189"/>
      <c r="E51" s="189"/>
      <c r="F51" s="189"/>
      <c r="G51" s="189"/>
      <c r="H51" s="189"/>
      <c r="I51" s="189"/>
      <c r="J51" s="189"/>
      <c r="K51" s="189"/>
      <c r="L51" s="189"/>
      <c r="M51" s="189"/>
      <c r="N51" s="189"/>
      <c r="O51" s="189"/>
      <c r="P51" s="189"/>
      <c r="Q51" s="189"/>
      <c r="R51" s="189"/>
      <c r="S51" s="189"/>
      <c r="T51" s="189"/>
      <c r="U51" s="189"/>
      <c r="V51" s="189"/>
      <c r="W51" s="189"/>
      <c r="X51" s="190"/>
      <c r="Y51" s="190"/>
      <c r="Z51" s="190"/>
      <c r="AA51" s="190"/>
      <c r="AB51" s="190"/>
      <c r="AC51" s="190"/>
      <c r="AD51" s="190"/>
      <c r="AE51" s="190"/>
      <c r="AF51" s="190"/>
      <c r="AG51" s="190"/>
      <c r="AH51" s="190"/>
      <c r="AI51" s="190"/>
      <c r="AJ51" s="190"/>
      <c r="AK51" s="190"/>
      <c r="AL51" s="190"/>
      <c r="AM51" s="190"/>
      <c r="AN51" s="190"/>
      <c r="AO51" s="190"/>
      <c r="AP51" s="190"/>
      <c r="AQ51" s="190"/>
      <c r="AR51" s="190"/>
    </row>
    <row r="52" spans="3:44" ht="22" customHeight="1">
      <c r="C52" s="1"/>
      <c r="D52" s="164"/>
      <c r="E52" s="164"/>
      <c r="F52" s="164"/>
      <c r="G52" s="164"/>
      <c r="H52" s="164"/>
      <c r="I52" s="164"/>
      <c r="J52" s="164"/>
      <c r="K52" s="164"/>
      <c r="L52" s="164"/>
      <c r="M52" s="164"/>
      <c r="N52" s="164"/>
      <c r="O52" s="164"/>
      <c r="P52" s="164"/>
      <c r="Q52" s="164"/>
      <c r="R52" s="164"/>
      <c r="S52" s="164"/>
      <c r="T52" s="164"/>
      <c r="U52" s="164"/>
      <c r="V52" s="164"/>
      <c r="W52" s="1"/>
      <c r="X52" s="1"/>
      <c r="Y52" s="1"/>
      <c r="Z52" s="1"/>
      <c r="AA52" s="1"/>
      <c r="AB52" s="1"/>
      <c r="AC52" s="1"/>
      <c r="AD52" s="1"/>
      <c r="AE52" s="1"/>
      <c r="AF52" s="1"/>
      <c r="AG52" s="1"/>
      <c r="AH52" s="1"/>
      <c r="AI52" s="1"/>
      <c r="AJ52" s="1"/>
      <c r="AK52" s="1"/>
      <c r="AL52" s="1"/>
      <c r="AM52" s="1"/>
      <c r="AN52" s="1"/>
      <c r="AO52" s="1"/>
      <c r="AP52" s="1"/>
      <c r="AQ52" s="1"/>
      <c r="AR52" s="1"/>
    </row>
    <row r="53" spans="3:44" ht="48" customHeight="1">
      <c r="C53" s="96"/>
      <c r="D53" s="962" t="s">
        <v>231</v>
      </c>
      <c r="E53" s="963"/>
      <c r="F53" s="963"/>
      <c r="G53" s="963"/>
      <c r="H53" s="963"/>
      <c r="I53" s="963"/>
      <c r="J53" s="963"/>
      <c r="K53" s="963"/>
      <c r="L53" s="963"/>
      <c r="M53" s="963"/>
      <c r="N53" s="963"/>
      <c r="O53" s="963"/>
      <c r="P53" s="963"/>
      <c r="Q53" s="963"/>
      <c r="R53" s="963"/>
      <c r="S53" s="963"/>
      <c r="T53" s="963"/>
      <c r="U53" s="963"/>
      <c r="V53" s="964"/>
      <c r="X53" s="974" t="s">
        <v>79</v>
      </c>
      <c r="Y53" s="975"/>
      <c r="Z53" s="975"/>
      <c r="AA53" s="975"/>
      <c r="AB53" s="975"/>
      <c r="AC53" s="975"/>
      <c r="AD53" s="976"/>
      <c r="AE53" s="977" t="s">
        <v>76</v>
      </c>
      <c r="AF53" s="975"/>
      <c r="AG53" s="975"/>
      <c r="AH53" s="975"/>
      <c r="AI53" s="975"/>
      <c r="AJ53" s="975"/>
      <c r="AK53" s="976"/>
      <c r="AL53" s="977" t="s">
        <v>77</v>
      </c>
      <c r="AM53" s="975"/>
      <c r="AN53" s="975"/>
      <c r="AO53" s="975"/>
      <c r="AP53" s="975"/>
      <c r="AQ53" s="975"/>
      <c r="AR53" s="976"/>
    </row>
    <row r="54" spans="3:44" ht="18" customHeight="1">
      <c r="C54" s="96"/>
      <c r="D54" s="947" t="s">
        <v>220</v>
      </c>
      <c r="E54" s="948"/>
      <c r="F54" s="948"/>
      <c r="G54" s="948"/>
      <c r="H54" s="948"/>
      <c r="I54" s="948"/>
      <c r="J54" s="948"/>
      <c r="K54" s="948"/>
      <c r="L54" s="948"/>
      <c r="M54" s="948"/>
      <c r="N54" s="948"/>
      <c r="O54" s="948"/>
      <c r="P54" s="948"/>
      <c r="Q54" s="948"/>
      <c r="R54" s="948"/>
      <c r="S54" s="948"/>
      <c r="T54" s="948"/>
      <c r="U54" s="948"/>
      <c r="V54" s="995"/>
      <c r="W54" s="99"/>
      <c r="X54" s="996"/>
      <c r="Y54" s="997"/>
      <c r="Z54" s="997"/>
      <c r="AA54" s="997"/>
      <c r="AB54" s="997"/>
      <c r="AC54" s="997"/>
      <c r="AD54" s="998"/>
      <c r="AE54" s="999"/>
      <c r="AF54" s="999"/>
      <c r="AG54" s="999"/>
      <c r="AH54" s="999"/>
      <c r="AI54" s="999"/>
      <c r="AJ54" s="999"/>
      <c r="AK54" s="1000"/>
      <c r="AL54" s="1005"/>
      <c r="AM54" s="999"/>
      <c r="AN54" s="999"/>
      <c r="AO54" s="999"/>
      <c r="AP54" s="999"/>
      <c r="AQ54" s="999"/>
      <c r="AR54" s="1006"/>
    </row>
    <row r="55" spans="3:44" ht="18" customHeight="1">
      <c r="C55" s="96"/>
      <c r="D55" s="962" t="s">
        <v>223</v>
      </c>
      <c r="E55" s="963"/>
      <c r="F55" s="963"/>
      <c r="G55" s="963"/>
      <c r="H55" s="963"/>
      <c r="I55" s="963"/>
      <c r="J55" s="963"/>
      <c r="K55" s="963"/>
      <c r="L55" s="963"/>
      <c r="M55" s="963"/>
      <c r="N55" s="963"/>
      <c r="O55" s="963"/>
      <c r="P55" s="963"/>
      <c r="Q55" s="963"/>
      <c r="R55" s="963"/>
      <c r="S55" s="963"/>
      <c r="T55" s="963"/>
      <c r="U55" s="963"/>
      <c r="V55" s="964"/>
      <c r="W55" s="99"/>
      <c r="X55" s="996"/>
      <c r="Y55" s="997"/>
      <c r="Z55" s="997"/>
      <c r="AA55" s="997"/>
      <c r="AB55" s="997"/>
      <c r="AC55" s="997"/>
      <c r="AD55" s="1011"/>
      <c r="AE55" s="1001"/>
      <c r="AF55" s="1001"/>
      <c r="AG55" s="1001"/>
      <c r="AH55" s="1001"/>
      <c r="AI55" s="1001"/>
      <c r="AJ55" s="1001"/>
      <c r="AK55" s="1002"/>
      <c r="AL55" s="1007"/>
      <c r="AM55" s="1001"/>
      <c r="AN55" s="1001"/>
      <c r="AO55" s="1001"/>
      <c r="AP55" s="1001"/>
      <c r="AQ55" s="1001"/>
      <c r="AR55" s="1008"/>
    </row>
    <row r="56" spans="3:44" ht="18" customHeight="1">
      <c r="C56" s="96"/>
      <c r="D56" s="979" t="s">
        <v>214</v>
      </c>
      <c r="E56" s="980"/>
      <c r="F56" s="980"/>
      <c r="G56" s="980"/>
      <c r="H56" s="980"/>
      <c r="I56" s="980"/>
      <c r="J56" s="980"/>
      <c r="K56" s="980"/>
      <c r="L56" s="980"/>
      <c r="M56" s="980"/>
      <c r="N56" s="980"/>
      <c r="O56" s="980"/>
      <c r="P56" s="980"/>
      <c r="Q56" s="980"/>
      <c r="R56" s="980"/>
      <c r="S56" s="980"/>
      <c r="T56" s="980"/>
      <c r="U56" s="980"/>
      <c r="V56" s="981"/>
      <c r="W56" s="99"/>
      <c r="X56" s="996"/>
      <c r="Y56" s="997"/>
      <c r="Z56" s="997"/>
      <c r="AA56" s="997"/>
      <c r="AB56" s="997"/>
      <c r="AC56" s="997"/>
      <c r="AD56" s="1011"/>
      <c r="AE56" s="1001"/>
      <c r="AF56" s="1001"/>
      <c r="AG56" s="1001"/>
      <c r="AH56" s="1001"/>
      <c r="AI56" s="1001"/>
      <c r="AJ56" s="1001"/>
      <c r="AK56" s="1002"/>
      <c r="AL56" s="1007"/>
      <c r="AM56" s="1001"/>
      <c r="AN56" s="1001"/>
      <c r="AO56" s="1001"/>
      <c r="AP56" s="1001"/>
      <c r="AQ56" s="1001"/>
      <c r="AR56" s="1008"/>
    </row>
    <row r="57" spans="3:44" ht="18" customHeight="1">
      <c r="C57" s="96"/>
      <c r="D57" s="982"/>
      <c r="E57" s="983"/>
      <c r="F57" s="983"/>
      <c r="G57" s="983"/>
      <c r="H57" s="983"/>
      <c r="I57" s="983"/>
      <c r="J57" s="983"/>
      <c r="K57" s="983"/>
      <c r="L57" s="983"/>
      <c r="M57" s="983"/>
      <c r="N57" s="983"/>
      <c r="O57" s="983"/>
      <c r="P57" s="983"/>
      <c r="Q57" s="983"/>
      <c r="R57" s="983"/>
      <c r="S57" s="983"/>
      <c r="T57" s="983"/>
      <c r="U57" s="983"/>
      <c r="V57" s="984"/>
      <c r="W57" s="99"/>
      <c r="X57" s="996"/>
      <c r="Y57" s="997"/>
      <c r="Z57" s="997"/>
      <c r="AA57" s="997"/>
      <c r="AB57" s="997"/>
      <c r="AC57" s="997"/>
      <c r="AD57" s="1011"/>
      <c r="AE57" s="1003"/>
      <c r="AF57" s="1003"/>
      <c r="AG57" s="1003"/>
      <c r="AH57" s="1003"/>
      <c r="AI57" s="1003"/>
      <c r="AJ57" s="1003"/>
      <c r="AK57" s="1004"/>
      <c r="AL57" s="1009"/>
      <c r="AM57" s="1003"/>
      <c r="AN57" s="1003"/>
      <c r="AO57" s="1003"/>
      <c r="AP57" s="1003"/>
      <c r="AQ57" s="1003"/>
      <c r="AR57" s="1010"/>
    </row>
    <row r="58" spans="3:44" ht="15" customHeight="1">
      <c r="C58" s="100"/>
      <c r="D58" s="101"/>
      <c r="E58" s="102"/>
      <c r="F58" s="102"/>
      <c r="G58" s="102"/>
      <c r="H58" s="97"/>
      <c r="I58" s="101"/>
      <c r="J58" s="97"/>
      <c r="K58" s="97"/>
      <c r="L58" s="97"/>
      <c r="M58" s="98"/>
      <c r="N58" s="101"/>
      <c r="O58" s="102"/>
      <c r="P58" s="102"/>
      <c r="Q58" s="102"/>
      <c r="R58" s="97"/>
      <c r="S58" s="101"/>
      <c r="T58" s="97"/>
      <c r="U58" s="97"/>
      <c r="V58" s="97"/>
      <c r="W58" s="399"/>
      <c r="X58" s="400"/>
      <c r="Y58" s="400"/>
      <c r="Z58" s="400"/>
      <c r="AA58" s="400"/>
      <c r="AB58" s="143"/>
      <c r="AC58" s="143"/>
      <c r="AD58" s="143"/>
      <c r="AE58" s="143"/>
      <c r="AF58" s="143"/>
      <c r="AG58" s="143"/>
      <c r="AH58" s="143"/>
      <c r="AI58" s="143"/>
      <c r="AJ58" s="143"/>
      <c r="AK58" s="143"/>
      <c r="AL58" s="143"/>
      <c r="AM58" s="143"/>
      <c r="AN58" s="143"/>
      <c r="AO58" s="143"/>
      <c r="AP58" s="143"/>
      <c r="AQ58" s="143"/>
      <c r="AR58" s="143"/>
    </row>
    <row r="59" spans="1:44" ht="15" customHeight="1">
      <c r="A59" s="582" t="s">
        <v>13</v>
      </c>
      <c r="D59" s="368"/>
      <c r="E59" s="362"/>
      <c r="F59" s="167"/>
      <c r="G59" s="166"/>
      <c r="H59" s="166"/>
      <c r="I59" s="167"/>
      <c r="J59" s="166"/>
      <c r="K59" s="362"/>
      <c r="L59" s="363"/>
      <c r="M59" s="103"/>
      <c r="N59" s="165"/>
      <c r="O59" s="166"/>
      <c r="P59" s="167"/>
      <c r="Q59" s="166"/>
      <c r="R59" s="166"/>
      <c r="S59" s="167"/>
      <c r="T59" s="166"/>
      <c r="U59" s="166"/>
      <c r="V59" s="168"/>
      <c r="W59" s="99"/>
      <c r="X59" s="985" t="s">
        <v>78</v>
      </c>
      <c r="Y59" s="986"/>
      <c r="Z59" s="986"/>
      <c r="AA59" s="986"/>
      <c r="AB59" s="986"/>
      <c r="AC59" s="986"/>
      <c r="AD59" s="986"/>
      <c r="AE59" s="986"/>
      <c r="AF59" s="986"/>
      <c r="AG59" s="986"/>
      <c r="AH59" s="986"/>
      <c r="AI59" s="986"/>
      <c r="AJ59" s="986"/>
      <c r="AK59" s="986"/>
      <c r="AL59" s="986"/>
      <c r="AM59" s="986"/>
      <c r="AN59" s="986"/>
      <c r="AO59" s="986"/>
      <c r="AP59" s="986"/>
      <c r="AQ59" s="986"/>
      <c r="AR59" s="987"/>
    </row>
    <row r="60" spans="1:44" ht="15" customHeight="1">
      <c r="A60" s="538"/>
      <c r="D60" s="369"/>
      <c r="E60" s="370"/>
      <c r="F60" s="105"/>
      <c r="G60" s="104"/>
      <c r="H60" s="106"/>
      <c r="I60" s="107"/>
      <c r="J60" s="106"/>
      <c r="K60" s="364"/>
      <c r="L60" s="365"/>
      <c r="M60" s="108"/>
      <c r="N60" s="169"/>
      <c r="O60" s="104"/>
      <c r="P60" s="105"/>
      <c r="Q60" s="104"/>
      <c r="R60" s="106"/>
      <c r="S60" s="107"/>
      <c r="T60" s="106"/>
      <c r="U60" s="106"/>
      <c r="V60" s="170"/>
      <c r="W60" s="399"/>
      <c r="X60" s="965" t="s">
        <v>219</v>
      </c>
      <c r="Y60" s="966"/>
      <c r="Z60" s="966"/>
      <c r="AA60" s="966"/>
      <c r="AB60" s="966"/>
      <c r="AC60" s="966"/>
      <c r="AD60" s="966"/>
      <c r="AE60" s="966"/>
      <c r="AF60" s="966"/>
      <c r="AG60" s="966"/>
      <c r="AH60" s="966"/>
      <c r="AI60" s="966"/>
      <c r="AJ60" s="966"/>
      <c r="AK60" s="966"/>
      <c r="AL60" s="966"/>
      <c r="AM60" s="966"/>
      <c r="AN60" s="966"/>
      <c r="AO60" s="966"/>
      <c r="AP60" s="966"/>
      <c r="AQ60" s="966"/>
      <c r="AR60" s="967"/>
    </row>
    <row r="61" spans="1:44" ht="15" customHeight="1">
      <c r="A61" s="538"/>
      <c r="D61" s="371"/>
      <c r="E61" s="372"/>
      <c r="F61" s="110"/>
      <c r="G61" s="111"/>
      <c r="H61" s="111"/>
      <c r="I61" s="112"/>
      <c r="J61" s="109"/>
      <c r="K61" s="366"/>
      <c r="L61" s="367"/>
      <c r="M61" s="113"/>
      <c r="N61" s="171"/>
      <c r="O61" s="109"/>
      <c r="P61" s="110"/>
      <c r="Q61" s="111"/>
      <c r="R61" s="111"/>
      <c r="S61" s="112"/>
      <c r="T61" s="109"/>
      <c r="U61" s="111"/>
      <c r="V61" s="172"/>
      <c r="W61" s="399"/>
      <c r="X61" s="968"/>
      <c r="Y61" s="969"/>
      <c r="Z61" s="969"/>
      <c r="AA61" s="969"/>
      <c r="AB61" s="969"/>
      <c r="AC61" s="969"/>
      <c r="AD61" s="969"/>
      <c r="AE61" s="969"/>
      <c r="AF61" s="969"/>
      <c r="AG61" s="969"/>
      <c r="AH61" s="969"/>
      <c r="AI61" s="969"/>
      <c r="AJ61" s="969"/>
      <c r="AK61" s="969"/>
      <c r="AL61" s="969"/>
      <c r="AM61" s="969"/>
      <c r="AN61" s="969"/>
      <c r="AO61" s="969"/>
      <c r="AP61" s="969"/>
      <c r="AQ61" s="969"/>
      <c r="AR61" s="970"/>
    </row>
    <row r="62" spans="1:44" ht="15" customHeight="1">
      <c r="A62" s="538"/>
      <c r="D62" s="171"/>
      <c r="E62" s="109"/>
      <c r="F62" s="110"/>
      <c r="G62" s="111"/>
      <c r="H62" s="111"/>
      <c r="I62" s="112"/>
      <c r="J62" s="109"/>
      <c r="K62" s="111"/>
      <c r="L62" s="172"/>
      <c r="M62" s="113"/>
      <c r="N62" s="171"/>
      <c r="O62" s="109"/>
      <c r="P62" s="110"/>
      <c r="Q62" s="111"/>
      <c r="R62" s="111"/>
      <c r="S62" s="112"/>
      <c r="T62" s="109"/>
      <c r="U62" s="111"/>
      <c r="V62" s="172"/>
      <c r="W62" s="399"/>
      <c r="X62" s="968"/>
      <c r="Y62" s="969"/>
      <c r="Z62" s="969"/>
      <c r="AA62" s="969"/>
      <c r="AB62" s="969"/>
      <c r="AC62" s="969"/>
      <c r="AD62" s="969"/>
      <c r="AE62" s="969"/>
      <c r="AF62" s="969"/>
      <c r="AG62" s="969"/>
      <c r="AH62" s="969"/>
      <c r="AI62" s="969"/>
      <c r="AJ62" s="969"/>
      <c r="AK62" s="969"/>
      <c r="AL62" s="969"/>
      <c r="AM62" s="969"/>
      <c r="AN62" s="969"/>
      <c r="AO62" s="969"/>
      <c r="AP62" s="969"/>
      <c r="AQ62" s="969"/>
      <c r="AR62" s="970"/>
    </row>
    <row r="63" spans="1:44" ht="15" customHeight="1">
      <c r="A63" s="538"/>
      <c r="D63" s="171"/>
      <c r="E63" s="109"/>
      <c r="F63" s="110"/>
      <c r="G63" s="111"/>
      <c r="H63" s="111"/>
      <c r="I63" s="112"/>
      <c r="J63" s="109"/>
      <c r="K63" s="111"/>
      <c r="L63" s="172"/>
      <c r="M63" s="113"/>
      <c r="N63" s="171"/>
      <c r="O63" s="109"/>
      <c r="P63" s="110"/>
      <c r="Q63" s="111"/>
      <c r="R63" s="111"/>
      <c r="S63" s="112"/>
      <c r="T63" s="109"/>
      <c r="U63" s="111"/>
      <c r="V63" s="172"/>
      <c r="W63" s="399"/>
      <c r="X63" s="968"/>
      <c r="Y63" s="969"/>
      <c r="Z63" s="969"/>
      <c r="AA63" s="969"/>
      <c r="AB63" s="969"/>
      <c r="AC63" s="969"/>
      <c r="AD63" s="969"/>
      <c r="AE63" s="969"/>
      <c r="AF63" s="969"/>
      <c r="AG63" s="969"/>
      <c r="AH63" s="969"/>
      <c r="AI63" s="969"/>
      <c r="AJ63" s="969"/>
      <c r="AK63" s="969"/>
      <c r="AL63" s="969"/>
      <c r="AM63" s="969"/>
      <c r="AN63" s="969"/>
      <c r="AO63" s="969"/>
      <c r="AP63" s="969"/>
      <c r="AQ63" s="969"/>
      <c r="AR63" s="970"/>
    </row>
    <row r="64" spans="1:44" ht="15" customHeight="1">
      <c r="A64" s="538"/>
      <c r="D64" s="171"/>
      <c r="E64" s="109"/>
      <c r="F64" s="110"/>
      <c r="G64" s="111"/>
      <c r="H64" s="111"/>
      <c r="I64" s="112"/>
      <c r="J64" s="109"/>
      <c r="K64" s="111"/>
      <c r="L64" s="172"/>
      <c r="M64" s="113"/>
      <c r="N64" s="171"/>
      <c r="O64" s="109"/>
      <c r="P64" s="110"/>
      <c r="Q64" s="111"/>
      <c r="R64" s="111"/>
      <c r="S64" s="112"/>
      <c r="T64" s="109"/>
      <c r="U64" s="111"/>
      <c r="V64" s="172"/>
      <c r="W64" s="399"/>
      <c r="X64" s="971"/>
      <c r="Y64" s="972"/>
      <c r="Z64" s="972"/>
      <c r="AA64" s="972"/>
      <c r="AB64" s="972"/>
      <c r="AC64" s="972"/>
      <c r="AD64" s="972"/>
      <c r="AE64" s="972"/>
      <c r="AF64" s="972"/>
      <c r="AG64" s="972"/>
      <c r="AH64" s="972"/>
      <c r="AI64" s="972"/>
      <c r="AJ64" s="972"/>
      <c r="AK64" s="972"/>
      <c r="AL64" s="972"/>
      <c r="AM64" s="972"/>
      <c r="AN64" s="972"/>
      <c r="AO64" s="972"/>
      <c r="AP64" s="972"/>
      <c r="AQ64" s="972"/>
      <c r="AR64" s="973"/>
    </row>
    <row r="65" spans="1:44" ht="15" customHeight="1">
      <c r="A65" s="538"/>
      <c r="D65" s="171"/>
      <c r="E65" s="109"/>
      <c r="F65" s="110"/>
      <c r="G65" s="111"/>
      <c r="H65" s="111"/>
      <c r="I65" s="112"/>
      <c r="J65" s="109"/>
      <c r="K65" s="111"/>
      <c r="L65" s="172"/>
      <c r="M65" s="113"/>
      <c r="N65" s="171"/>
      <c r="O65" s="109"/>
      <c r="P65" s="110"/>
      <c r="Q65" s="111"/>
      <c r="R65" s="111"/>
      <c r="S65" s="112"/>
      <c r="T65" s="109"/>
      <c r="U65" s="111"/>
      <c r="V65" s="172"/>
      <c r="W65" s="399"/>
      <c r="X65" s="979" t="s">
        <v>218</v>
      </c>
      <c r="Y65" s="980"/>
      <c r="Z65" s="980"/>
      <c r="AA65" s="980"/>
      <c r="AB65" s="980"/>
      <c r="AC65" s="980"/>
      <c r="AD65" s="980"/>
      <c r="AE65" s="980"/>
      <c r="AF65" s="980"/>
      <c r="AG65" s="980"/>
      <c r="AH65" s="980"/>
      <c r="AI65" s="980"/>
      <c r="AJ65" s="980"/>
      <c r="AK65" s="980"/>
      <c r="AL65" s="980"/>
      <c r="AM65" s="980"/>
      <c r="AN65" s="980"/>
      <c r="AO65" s="980"/>
      <c r="AP65" s="980"/>
      <c r="AQ65" s="980"/>
      <c r="AR65" s="981"/>
    </row>
    <row r="66" spans="1:44" ht="15" customHeight="1">
      <c r="A66" s="538"/>
      <c r="D66" s="178"/>
      <c r="E66" s="179"/>
      <c r="F66" s="180"/>
      <c r="G66" s="180"/>
      <c r="H66" s="180"/>
      <c r="I66" s="181"/>
      <c r="J66" s="181"/>
      <c r="K66" s="182"/>
      <c r="L66" s="183"/>
      <c r="M66" s="113"/>
      <c r="N66" s="178"/>
      <c r="O66" s="179"/>
      <c r="P66" s="180"/>
      <c r="Q66" s="180"/>
      <c r="R66" s="180"/>
      <c r="S66" s="181"/>
      <c r="T66" s="181"/>
      <c r="U66" s="182"/>
      <c r="V66" s="183"/>
      <c r="W66" s="399"/>
      <c r="X66" s="988"/>
      <c r="Y66" s="989"/>
      <c r="Z66" s="989"/>
      <c r="AA66" s="989"/>
      <c r="AB66" s="989"/>
      <c r="AC66" s="989"/>
      <c r="AD66" s="989"/>
      <c r="AE66" s="989"/>
      <c r="AF66" s="989"/>
      <c r="AG66" s="989"/>
      <c r="AH66" s="989"/>
      <c r="AI66" s="989"/>
      <c r="AJ66" s="989"/>
      <c r="AK66" s="989"/>
      <c r="AL66" s="989"/>
      <c r="AM66" s="989"/>
      <c r="AN66" s="989"/>
      <c r="AO66" s="989"/>
      <c r="AP66" s="989"/>
      <c r="AQ66" s="989"/>
      <c r="AR66" s="990"/>
    </row>
    <row r="67" spans="1:44" ht="15" customHeight="1">
      <c r="A67" s="538"/>
      <c r="D67" s="171"/>
      <c r="E67" s="109"/>
      <c r="F67" s="114"/>
      <c r="G67" s="114"/>
      <c r="H67" s="114"/>
      <c r="I67" s="115"/>
      <c r="J67" s="115"/>
      <c r="K67" s="111"/>
      <c r="L67" s="172"/>
      <c r="M67" s="113"/>
      <c r="N67" s="171"/>
      <c r="O67" s="109"/>
      <c r="P67" s="114"/>
      <c r="Q67" s="114"/>
      <c r="R67" s="114"/>
      <c r="S67" s="115"/>
      <c r="T67" s="115"/>
      <c r="U67" s="111"/>
      <c r="V67" s="172"/>
      <c r="W67" s="400"/>
      <c r="X67" s="988"/>
      <c r="Y67" s="989"/>
      <c r="Z67" s="989"/>
      <c r="AA67" s="989"/>
      <c r="AB67" s="989"/>
      <c r="AC67" s="989"/>
      <c r="AD67" s="989"/>
      <c r="AE67" s="989"/>
      <c r="AF67" s="989"/>
      <c r="AG67" s="989"/>
      <c r="AH67" s="989"/>
      <c r="AI67" s="989"/>
      <c r="AJ67" s="989"/>
      <c r="AK67" s="989"/>
      <c r="AL67" s="989"/>
      <c r="AM67" s="989"/>
      <c r="AN67" s="989"/>
      <c r="AO67" s="989"/>
      <c r="AP67" s="989"/>
      <c r="AQ67" s="989"/>
      <c r="AR67" s="990"/>
    </row>
    <row r="68" spans="1:44" ht="15" customHeight="1">
      <c r="A68" s="538"/>
      <c r="D68" s="174"/>
      <c r="E68" s="175"/>
      <c r="F68" s="185"/>
      <c r="G68" s="185"/>
      <c r="H68" s="186"/>
      <c r="I68" s="187"/>
      <c r="J68" s="187"/>
      <c r="K68" s="176"/>
      <c r="L68" s="177"/>
      <c r="M68" s="113"/>
      <c r="N68" s="174"/>
      <c r="O68" s="175"/>
      <c r="P68" s="185"/>
      <c r="Q68" s="185"/>
      <c r="R68" s="186"/>
      <c r="S68" s="187"/>
      <c r="T68" s="187"/>
      <c r="U68" s="176"/>
      <c r="V68" s="177"/>
      <c r="W68" s="142"/>
      <c r="X68" s="988"/>
      <c r="Y68" s="989"/>
      <c r="Z68" s="989"/>
      <c r="AA68" s="989"/>
      <c r="AB68" s="989"/>
      <c r="AC68" s="989"/>
      <c r="AD68" s="989"/>
      <c r="AE68" s="989"/>
      <c r="AF68" s="989"/>
      <c r="AG68" s="989"/>
      <c r="AH68" s="989"/>
      <c r="AI68" s="989"/>
      <c r="AJ68" s="989"/>
      <c r="AK68" s="989"/>
      <c r="AL68" s="989"/>
      <c r="AM68" s="989"/>
      <c r="AN68" s="989"/>
      <c r="AO68" s="989"/>
      <c r="AP68" s="989"/>
      <c r="AQ68" s="989"/>
      <c r="AR68" s="990"/>
    </row>
    <row r="69" spans="1:44" ht="15" customHeight="1">
      <c r="A69" s="538"/>
      <c r="D69" s="184"/>
      <c r="E69" s="106"/>
      <c r="F69" s="97"/>
      <c r="G69" s="97"/>
      <c r="H69" s="97"/>
      <c r="J69" s="115"/>
      <c r="K69" s="106"/>
      <c r="L69" s="173"/>
      <c r="M69" s="113"/>
      <c r="N69" s="184"/>
      <c r="O69" s="106"/>
      <c r="P69" s="97"/>
      <c r="Q69" s="97"/>
      <c r="R69" s="97"/>
      <c r="S69" s="115"/>
      <c r="T69" s="115"/>
      <c r="U69" s="106"/>
      <c r="V69" s="173"/>
      <c r="W69" s="117"/>
      <c r="X69" s="991"/>
      <c r="Y69" s="992"/>
      <c r="Z69" s="992"/>
      <c r="AA69" s="992"/>
      <c r="AB69" s="992"/>
      <c r="AC69" s="992"/>
      <c r="AD69" s="992"/>
      <c r="AE69" s="992"/>
      <c r="AF69" s="992"/>
      <c r="AG69" s="992"/>
      <c r="AH69" s="992"/>
      <c r="AI69" s="992"/>
      <c r="AJ69" s="992"/>
      <c r="AK69" s="992"/>
      <c r="AL69" s="992"/>
      <c r="AM69" s="992"/>
      <c r="AN69" s="992"/>
      <c r="AO69" s="992"/>
      <c r="AP69" s="992"/>
      <c r="AQ69" s="992"/>
      <c r="AR69" s="993"/>
    </row>
    <row r="70" spans="1:44" ht="15" customHeight="1">
      <c r="A70" s="538"/>
      <c r="D70" s="169"/>
      <c r="E70" s="104"/>
      <c r="F70" s="104"/>
      <c r="G70" s="104"/>
      <c r="H70" s="106"/>
      <c r="I70" s="118"/>
      <c r="K70" s="106"/>
      <c r="L70" s="173"/>
      <c r="M70" s="113"/>
      <c r="N70" s="169"/>
      <c r="O70" s="104"/>
      <c r="P70" s="104"/>
      <c r="Q70" s="104"/>
      <c r="R70" s="106"/>
      <c r="S70" s="118"/>
      <c r="T70" s="106"/>
      <c r="U70" s="106"/>
      <c r="V70" s="173"/>
      <c r="W70" s="399"/>
      <c r="X70" s="994" t="s">
        <v>232</v>
      </c>
      <c r="Y70" s="980"/>
      <c r="Z70" s="980"/>
      <c r="AA70" s="980"/>
      <c r="AB70" s="980"/>
      <c r="AC70" s="980"/>
      <c r="AD70" s="980"/>
      <c r="AE70" s="980"/>
      <c r="AF70" s="980"/>
      <c r="AG70" s="980"/>
      <c r="AH70" s="980"/>
      <c r="AI70" s="980"/>
      <c r="AJ70" s="980"/>
      <c r="AK70" s="980"/>
      <c r="AL70" s="980"/>
      <c r="AM70" s="980"/>
      <c r="AN70" s="980"/>
      <c r="AO70" s="980"/>
      <c r="AP70" s="980"/>
      <c r="AQ70" s="980"/>
      <c r="AR70" s="981"/>
    </row>
    <row r="71" spans="1:44" ht="15" customHeight="1">
      <c r="A71" s="538"/>
      <c r="D71" s="174"/>
      <c r="E71" s="175"/>
      <c r="F71" s="176"/>
      <c r="G71" s="176"/>
      <c r="H71" s="176"/>
      <c r="I71" s="175"/>
      <c r="J71" s="175"/>
      <c r="K71" s="176"/>
      <c r="L71" s="177"/>
      <c r="M71" s="113"/>
      <c r="N71" s="174"/>
      <c r="O71" s="175"/>
      <c r="P71" s="176"/>
      <c r="Q71" s="176"/>
      <c r="R71" s="176"/>
      <c r="S71" s="175"/>
      <c r="T71" s="175"/>
      <c r="U71" s="176"/>
      <c r="V71" s="177"/>
      <c r="W71" s="142"/>
      <c r="X71" s="988"/>
      <c r="Y71" s="989"/>
      <c r="Z71" s="989"/>
      <c r="AA71" s="989"/>
      <c r="AB71" s="989"/>
      <c r="AC71" s="989"/>
      <c r="AD71" s="989"/>
      <c r="AE71" s="989"/>
      <c r="AF71" s="989"/>
      <c r="AG71" s="989"/>
      <c r="AH71" s="989"/>
      <c r="AI71" s="989"/>
      <c r="AJ71" s="989"/>
      <c r="AK71" s="989"/>
      <c r="AL71" s="989"/>
      <c r="AM71" s="989"/>
      <c r="AN71" s="989"/>
      <c r="AO71" s="989"/>
      <c r="AP71" s="989"/>
      <c r="AQ71" s="989"/>
      <c r="AR71" s="990"/>
    </row>
    <row r="72" spans="1:44" ht="15" customHeight="1">
      <c r="A72" s="538"/>
      <c r="D72" s="171"/>
      <c r="E72" s="109"/>
      <c r="F72" s="111"/>
      <c r="G72" s="111"/>
      <c r="H72" s="111"/>
      <c r="I72" s="109"/>
      <c r="J72" s="109"/>
      <c r="K72" s="111"/>
      <c r="L72" s="172"/>
      <c r="M72" s="113"/>
      <c r="N72" s="171"/>
      <c r="O72" s="109"/>
      <c r="P72" s="111"/>
      <c r="Q72" s="111"/>
      <c r="R72" s="111"/>
      <c r="S72" s="109"/>
      <c r="T72" s="109"/>
      <c r="U72" s="111"/>
      <c r="V72" s="172"/>
      <c r="W72" s="117"/>
      <c r="X72" s="988"/>
      <c r="Y72" s="989"/>
      <c r="Z72" s="989"/>
      <c r="AA72" s="989"/>
      <c r="AB72" s="989"/>
      <c r="AC72" s="989"/>
      <c r="AD72" s="989"/>
      <c r="AE72" s="989"/>
      <c r="AF72" s="989"/>
      <c r="AG72" s="989"/>
      <c r="AH72" s="989"/>
      <c r="AI72" s="989"/>
      <c r="AJ72" s="989"/>
      <c r="AK72" s="989"/>
      <c r="AL72" s="989"/>
      <c r="AM72" s="989"/>
      <c r="AN72" s="989"/>
      <c r="AO72" s="989"/>
      <c r="AP72" s="989"/>
      <c r="AQ72" s="989"/>
      <c r="AR72" s="990"/>
    </row>
    <row r="73" spans="1:44" ht="15" customHeight="1">
      <c r="A73" s="538"/>
      <c r="D73" s="171"/>
      <c r="E73" s="109"/>
      <c r="F73" s="111"/>
      <c r="G73" s="111"/>
      <c r="H73" s="111"/>
      <c r="I73" s="109"/>
      <c r="J73" s="109"/>
      <c r="K73" s="111"/>
      <c r="L73" s="172"/>
      <c r="M73" s="113"/>
      <c r="N73" s="171"/>
      <c r="O73" s="109"/>
      <c r="P73" s="111"/>
      <c r="Q73" s="111"/>
      <c r="R73" s="111"/>
      <c r="S73" s="109"/>
      <c r="T73" s="109"/>
      <c r="U73" s="111"/>
      <c r="V73" s="172"/>
      <c r="W73" s="399"/>
      <c r="X73" s="988"/>
      <c r="Y73" s="989"/>
      <c r="Z73" s="989"/>
      <c r="AA73" s="989"/>
      <c r="AB73" s="989"/>
      <c r="AC73" s="989"/>
      <c r="AD73" s="989"/>
      <c r="AE73" s="989"/>
      <c r="AF73" s="989"/>
      <c r="AG73" s="989"/>
      <c r="AH73" s="989"/>
      <c r="AI73" s="989"/>
      <c r="AJ73" s="989"/>
      <c r="AK73" s="989"/>
      <c r="AL73" s="989"/>
      <c r="AM73" s="989"/>
      <c r="AN73" s="989"/>
      <c r="AO73" s="989"/>
      <c r="AP73" s="989"/>
      <c r="AQ73" s="989"/>
      <c r="AR73" s="990"/>
    </row>
    <row r="74" spans="1:44" ht="15" customHeight="1">
      <c r="A74" s="538"/>
      <c r="D74" s="171"/>
      <c r="E74" s="109"/>
      <c r="F74" s="111"/>
      <c r="G74" s="111"/>
      <c r="H74" s="111"/>
      <c r="I74" s="109"/>
      <c r="J74" s="109"/>
      <c r="K74" s="111"/>
      <c r="L74" s="172"/>
      <c r="M74" s="113"/>
      <c r="N74" s="171"/>
      <c r="O74" s="109"/>
      <c r="P74" s="111"/>
      <c r="Q74" s="111"/>
      <c r="R74" s="111"/>
      <c r="S74" s="109"/>
      <c r="T74" s="109"/>
      <c r="U74" s="111"/>
      <c r="V74" s="172"/>
      <c r="W74" s="142"/>
      <c r="X74" s="991"/>
      <c r="Y74" s="992"/>
      <c r="Z74" s="992"/>
      <c r="AA74" s="992"/>
      <c r="AB74" s="992"/>
      <c r="AC74" s="992"/>
      <c r="AD74" s="992"/>
      <c r="AE74" s="992"/>
      <c r="AF74" s="992"/>
      <c r="AG74" s="992"/>
      <c r="AH74" s="992"/>
      <c r="AI74" s="992"/>
      <c r="AJ74" s="992"/>
      <c r="AK74" s="992"/>
      <c r="AL74" s="992"/>
      <c r="AM74" s="992"/>
      <c r="AN74" s="992"/>
      <c r="AO74" s="992"/>
      <c r="AP74" s="992"/>
      <c r="AQ74" s="992"/>
      <c r="AR74" s="993"/>
    </row>
    <row r="75" spans="1:44" ht="15" customHeight="1">
      <c r="A75" s="538"/>
      <c r="D75" s="171"/>
      <c r="E75" s="109"/>
      <c r="F75" s="111"/>
      <c r="G75" s="111"/>
      <c r="H75" s="111"/>
      <c r="I75" s="109"/>
      <c r="J75" s="109"/>
      <c r="K75" s="111"/>
      <c r="L75" s="172"/>
      <c r="M75" s="108"/>
      <c r="N75" s="171"/>
      <c r="O75" s="109"/>
      <c r="P75" s="111"/>
      <c r="Q75" s="111"/>
      <c r="R75" s="111"/>
      <c r="S75" s="109"/>
      <c r="T75" s="109"/>
      <c r="U75" s="111"/>
      <c r="V75" s="172"/>
      <c r="W75" s="142"/>
      <c r="X75" s="965" t="s">
        <v>215</v>
      </c>
      <c r="Y75" s="966"/>
      <c r="Z75" s="966"/>
      <c r="AA75" s="966"/>
      <c r="AB75" s="966"/>
      <c r="AC75" s="966"/>
      <c r="AD75" s="966"/>
      <c r="AE75" s="966"/>
      <c r="AF75" s="966"/>
      <c r="AG75" s="966"/>
      <c r="AH75" s="966"/>
      <c r="AI75" s="966"/>
      <c r="AJ75" s="966"/>
      <c r="AK75" s="966"/>
      <c r="AL75" s="966"/>
      <c r="AM75" s="966"/>
      <c r="AN75" s="966"/>
      <c r="AO75" s="966"/>
      <c r="AP75" s="966"/>
      <c r="AQ75" s="966"/>
      <c r="AR75" s="967"/>
    </row>
    <row r="76" spans="1:44" ht="15" customHeight="1">
      <c r="A76" s="538"/>
      <c r="D76" s="171"/>
      <c r="E76" s="109"/>
      <c r="F76" s="111"/>
      <c r="G76" s="111"/>
      <c r="H76" s="111"/>
      <c r="I76" s="116"/>
      <c r="J76" s="116"/>
      <c r="K76" s="111"/>
      <c r="L76" s="172"/>
      <c r="M76" s="108"/>
      <c r="N76" s="171"/>
      <c r="O76" s="109"/>
      <c r="P76" s="111"/>
      <c r="Q76" s="111"/>
      <c r="R76" s="111"/>
      <c r="S76" s="116"/>
      <c r="T76" s="116"/>
      <c r="U76" s="111"/>
      <c r="V76" s="172"/>
      <c r="W76" s="142"/>
      <c r="X76" s="968"/>
      <c r="Y76" s="969"/>
      <c r="Z76" s="969"/>
      <c r="AA76" s="969"/>
      <c r="AB76" s="969"/>
      <c r="AC76" s="969"/>
      <c r="AD76" s="969"/>
      <c r="AE76" s="969"/>
      <c r="AF76" s="969"/>
      <c r="AG76" s="969"/>
      <c r="AH76" s="969"/>
      <c r="AI76" s="969"/>
      <c r="AJ76" s="969"/>
      <c r="AK76" s="969"/>
      <c r="AL76" s="969"/>
      <c r="AM76" s="969"/>
      <c r="AN76" s="969"/>
      <c r="AO76" s="969"/>
      <c r="AP76" s="969"/>
      <c r="AQ76" s="969"/>
      <c r="AR76" s="970"/>
    </row>
    <row r="77" spans="1:44" ht="15" customHeight="1">
      <c r="A77" s="538"/>
      <c r="D77" s="171"/>
      <c r="E77" s="109"/>
      <c r="F77" s="111"/>
      <c r="G77" s="111"/>
      <c r="H77" s="111"/>
      <c r="I77" s="116"/>
      <c r="J77" s="116"/>
      <c r="K77" s="111"/>
      <c r="L77" s="172"/>
      <c r="M77" s="113"/>
      <c r="N77" s="171"/>
      <c r="O77" s="109"/>
      <c r="P77" s="111"/>
      <c r="Q77" s="111"/>
      <c r="R77" s="111"/>
      <c r="S77" s="116"/>
      <c r="T77" s="116"/>
      <c r="U77" s="111"/>
      <c r="V77" s="172"/>
      <c r="W77" s="117"/>
      <c r="X77" s="968"/>
      <c r="Y77" s="969"/>
      <c r="Z77" s="969"/>
      <c r="AA77" s="969"/>
      <c r="AB77" s="969"/>
      <c r="AC77" s="969"/>
      <c r="AD77" s="969"/>
      <c r="AE77" s="969"/>
      <c r="AF77" s="969"/>
      <c r="AG77" s="969"/>
      <c r="AH77" s="969"/>
      <c r="AI77" s="969"/>
      <c r="AJ77" s="969"/>
      <c r="AK77" s="969"/>
      <c r="AL77" s="969"/>
      <c r="AM77" s="969"/>
      <c r="AN77" s="969"/>
      <c r="AO77" s="969"/>
      <c r="AP77" s="969"/>
      <c r="AQ77" s="969"/>
      <c r="AR77" s="970"/>
    </row>
    <row r="78" spans="1:44" ht="15" customHeight="1">
      <c r="A78" s="538"/>
      <c r="D78" s="174"/>
      <c r="E78" s="175"/>
      <c r="F78" s="176"/>
      <c r="G78" s="176"/>
      <c r="I78" s="175"/>
      <c r="J78" s="175"/>
      <c r="K78" s="176"/>
      <c r="L78" s="177"/>
      <c r="M78" s="113"/>
      <c r="N78" s="174"/>
      <c r="O78" s="175"/>
      <c r="P78" s="176"/>
      <c r="Q78" s="176"/>
      <c r="R78" s="176"/>
      <c r="S78" s="175"/>
      <c r="T78" s="175"/>
      <c r="U78" s="176"/>
      <c r="V78" s="177"/>
      <c r="W78" s="399"/>
      <c r="X78" s="971"/>
      <c r="Y78" s="972"/>
      <c r="Z78" s="972"/>
      <c r="AA78" s="972"/>
      <c r="AB78" s="972"/>
      <c r="AC78" s="972"/>
      <c r="AD78" s="972"/>
      <c r="AE78" s="972"/>
      <c r="AF78" s="972"/>
      <c r="AG78" s="972"/>
      <c r="AH78" s="972"/>
      <c r="AI78" s="972"/>
      <c r="AJ78" s="972"/>
      <c r="AK78" s="972"/>
      <c r="AL78" s="972"/>
      <c r="AM78" s="972"/>
      <c r="AN78" s="972"/>
      <c r="AO78" s="972"/>
      <c r="AP78" s="972"/>
      <c r="AQ78" s="972"/>
      <c r="AR78" s="973"/>
    </row>
    <row r="79" spans="24:44" ht="15" customHeight="1">
      <c r="X79" s="965" t="s">
        <v>216</v>
      </c>
      <c r="Y79" s="966"/>
      <c r="Z79" s="966"/>
      <c r="AA79" s="966"/>
      <c r="AB79" s="966"/>
      <c r="AC79" s="966"/>
      <c r="AD79" s="966"/>
      <c r="AE79" s="966"/>
      <c r="AF79" s="966"/>
      <c r="AG79" s="966"/>
      <c r="AH79" s="966"/>
      <c r="AI79" s="966"/>
      <c r="AJ79" s="966"/>
      <c r="AK79" s="966"/>
      <c r="AL79" s="966"/>
      <c r="AM79" s="966"/>
      <c r="AN79" s="966"/>
      <c r="AO79" s="966"/>
      <c r="AP79" s="966"/>
      <c r="AQ79" s="966"/>
      <c r="AR79" s="967"/>
    </row>
    <row r="80" spans="3:44" ht="15" customHeight="1">
      <c r="C80" s="119"/>
      <c r="D80" s="119"/>
      <c r="E80" s="119"/>
      <c r="F80" s="119"/>
      <c r="G80" s="119"/>
      <c r="H80" s="119"/>
      <c r="I80" s="119"/>
      <c r="J80" s="119"/>
      <c r="K80" s="119"/>
      <c r="L80" s="119"/>
      <c r="M80" s="119"/>
      <c r="N80" s="119"/>
      <c r="O80" s="119"/>
      <c r="P80" s="119"/>
      <c r="Q80" s="119"/>
      <c r="R80" s="119"/>
      <c r="S80" s="119"/>
      <c r="T80" s="119"/>
      <c r="U80" s="119"/>
      <c r="V80" s="120"/>
      <c r="W80" s="95"/>
      <c r="X80" s="968"/>
      <c r="Y80" s="969"/>
      <c r="Z80" s="969"/>
      <c r="AA80" s="969"/>
      <c r="AB80" s="969"/>
      <c r="AC80" s="969"/>
      <c r="AD80" s="969"/>
      <c r="AE80" s="969"/>
      <c r="AF80" s="969"/>
      <c r="AG80" s="969"/>
      <c r="AH80" s="969"/>
      <c r="AI80" s="969"/>
      <c r="AJ80" s="969"/>
      <c r="AK80" s="969"/>
      <c r="AL80" s="969"/>
      <c r="AM80" s="969"/>
      <c r="AN80" s="969"/>
      <c r="AO80" s="969"/>
      <c r="AP80" s="969"/>
      <c r="AQ80" s="969"/>
      <c r="AR80" s="970"/>
    </row>
    <row r="81" spans="3:44" ht="15" customHeight="1">
      <c r="C81" s="95"/>
      <c r="D81" s="115" t="s">
        <v>205</v>
      </c>
      <c r="E81" s="95"/>
      <c r="F81" s="95"/>
      <c r="G81" s="95"/>
      <c r="H81" s="95"/>
      <c r="I81" s="95"/>
      <c r="J81" s="95"/>
      <c r="K81" s="95"/>
      <c r="L81" s="95"/>
      <c r="M81" s="95"/>
      <c r="N81" s="95"/>
      <c r="O81" s="95"/>
      <c r="P81" s="95"/>
      <c r="Q81" s="95"/>
      <c r="R81" s="95"/>
      <c r="S81" s="95"/>
      <c r="T81" s="95"/>
      <c r="U81" s="95"/>
      <c r="V81" s="121"/>
      <c r="W81" s="95"/>
      <c r="X81" s="968"/>
      <c r="Y81" s="969"/>
      <c r="Z81" s="969"/>
      <c r="AA81" s="969"/>
      <c r="AB81" s="969"/>
      <c r="AC81" s="969"/>
      <c r="AD81" s="969"/>
      <c r="AE81" s="969"/>
      <c r="AF81" s="969"/>
      <c r="AG81" s="969"/>
      <c r="AH81" s="969"/>
      <c r="AI81" s="969"/>
      <c r="AJ81" s="969"/>
      <c r="AK81" s="969"/>
      <c r="AL81" s="969"/>
      <c r="AM81" s="969"/>
      <c r="AN81" s="969"/>
      <c r="AO81" s="969"/>
      <c r="AP81" s="969"/>
      <c r="AQ81" s="969"/>
      <c r="AR81" s="970"/>
    </row>
    <row r="82" spans="3:44" ht="15" customHeight="1">
      <c r="C82" s="95"/>
      <c r="D82" s="176" t="s">
        <v>205</v>
      </c>
      <c r="E82" s="95"/>
      <c r="F82" s="95"/>
      <c r="G82" s="95"/>
      <c r="H82" s="95"/>
      <c r="I82" s="95"/>
      <c r="J82" s="95"/>
      <c r="K82" s="95"/>
      <c r="L82" s="95"/>
      <c r="M82" s="95"/>
      <c r="N82" s="95"/>
      <c r="O82" s="95"/>
      <c r="P82" s="95"/>
      <c r="Q82" s="95"/>
      <c r="R82" s="95"/>
      <c r="S82" s="95"/>
      <c r="T82" s="95"/>
      <c r="U82" s="95"/>
      <c r="V82" s="121"/>
      <c r="W82" s="95"/>
      <c r="X82" s="968"/>
      <c r="Y82" s="969"/>
      <c r="Z82" s="969"/>
      <c r="AA82" s="969"/>
      <c r="AB82" s="969"/>
      <c r="AC82" s="969"/>
      <c r="AD82" s="969"/>
      <c r="AE82" s="969"/>
      <c r="AF82" s="969"/>
      <c r="AG82" s="969"/>
      <c r="AH82" s="969"/>
      <c r="AI82" s="969"/>
      <c r="AJ82" s="969"/>
      <c r="AK82" s="969"/>
      <c r="AL82" s="969"/>
      <c r="AM82" s="969"/>
      <c r="AN82" s="969"/>
      <c r="AO82" s="969"/>
      <c r="AP82" s="969"/>
      <c r="AQ82" s="969"/>
      <c r="AR82" s="970"/>
    </row>
    <row r="83" spans="3:44" ht="15" customHeight="1">
      <c r="C83" s="122"/>
      <c r="D83" s="122"/>
      <c r="E83" s="122"/>
      <c r="F83" s="122"/>
      <c r="G83" s="122"/>
      <c r="H83" s="122"/>
      <c r="I83" s="122"/>
      <c r="J83" s="122"/>
      <c r="K83" s="122"/>
      <c r="L83" s="122"/>
      <c r="M83" s="122"/>
      <c r="N83" s="122"/>
      <c r="O83" s="122"/>
      <c r="P83" s="122"/>
      <c r="Q83" s="122"/>
      <c r="R83" s="122"/>
      <c r="S83" s="122"/>
      <c r="T83" s="122"/>
      <c r="U83" s="122"/>
      <c r="V83" s="123"/>
      <c r="W83" s="95"/>
      <c r="X83" s="971"/>
      <c r="Y83" s="972"/>
      <c r="Z83" s="972"/>
      <c r="AA83" s="972"/>
      <c r="AB83" s="972"/>
      <c r="AC83" s="972"/>
      <c r="AD83" s="972"/>
      <c r="AE83" s="972"/>
      <c r="AF83" s="972"/>
      <c r="AG83" s="972"/>
      <c r="AH83" s="972"/>
      <c r="AI83" s="972"/>
      <c r="AJ83" s="972"/>
      <c r="AK83" s="972"/>
      <c r="AL83" s="972"/>
      <c r="AM83" s="972"/>
      <c r="AN83" s="972"/>
      <c r="AO83" s="972"/>
      <c r="AP83" s="972"/>
      <c r="AQ83" s="972"/>
      <c r="AR83" s="973"/>
    </row>
    <row r="84" spans="3:44" ht="22" customHeight="1">
      <c r="C84" s="95"/>
      <c r="D84" s="95"/>
      <c r="E84" s="95"/>
      <c r="F84" s="95"/>
      <c r="G84" s="95"/>
      <c r="H84" s="95"/>
      <c r="I84" s="95"/>
      <c r="J84" s="95"/>
      <c r="K84" s="95"/>
      <c r="L84" s="95"/>
      <c r="M84" s="95"/>
      <c r="N84" s="95"/>
      <c r="O84" s="95"/>
      <c r="P84" s="95"/>
      <c r="Q84" s="95"/>
      <c r="R84" s="95"/>
      <c r="S84" s="95"/>
      <c r="T84" s="95"/>
      <c r="U84" s="95"/>
      <c r="V84" s="95"/>
      <c r="W84" s="95"/>
      <c r="X84" s="350"/>
      <c r="Y84" s="350"/>
      <c r="Z84" s="350"/>
      <c r="AA84" s="350"/>
      <c r="AB84" s="350"/>
      <c r="AC84" s="350"/>
      <c r="AD84" s="350"/>
      <c r="AE84" s="350"/>
      <c r="AF84" s="350"/>
      <c r="AG84" s="350"/>
      <c r="AH84" s="350"/>
      <c r="AI84" s="350"/>
      <c r="AJ84" s="350"/>
      <c r="AK84" s="350"/>
      <c r="AL84" s="350"/>
      <c r="AM84" s="350"/>
      <c r="AN84" s="350"/>
      <c r="AO84" s="350"/>
      <c r="AP84" s="350"/>
      <c r="AQ84" s="350"/>
      <c r="AR84" s="350"/>
    </row>
    <row r="85" spans="3:44" ht="5" customHeight="1">
      <c r="C85" s="189"/>
      <c r="D85" s="189"/>
      <c r="E85" s="189"/>
      <c r="F85" s="189"/>
      <c r="G85" s="189"/>
      <c r="H85" s="189"/>
      <c r="I85" s="189"/>
      <c r="J85" s="189"/>
      <c r="K85" s="189"/>
      <c r="L85" s="189"/>
      <c r="M85" s="189"/>
      <c r="N85" s="189"/>
      <c r="O85" s="189"/>
      <c r="P85" s="189"/>
      <c r="Q85" s="189"/>
      <c r="R85" s="189"/>
      <c r="S85" s="189"/>
      <c r="T85" s="189"/>
      <c r="U85" s="189"/>
      <c r="V85" s="189"/>
      <c r="W85" s="189"/>
      <c r="X85" s="190"/>
      <c r="Y85" s="190"/>
      <c r="Z85" s="190"/>
      <c r="AA85" s="190"/>
      <c r="AB85" s="190"/>
      <c r="AC85" s="190"/>
      <c r="AD85" s="190"/>
      <c r="AE85" s="190"/>
      <c r="AF85" s="190"/>
      <c r="AG85" s="190"/>
      <c r="AH85" s="190"/>
      <c r="AI85" s="190"/>
      <c r="AJ85" s="190"/>
      <c r="AK85" s="190"/>
      <c r="AL85" s="190"/>
      <c r="AM85" s="190"/>
      <c r="AN85" s="190"/>
      <c r="AO85" s="190"/>
      <c r="AP85" s="190"/>
      <c r="AQ85" s="190"/>
      <c r="AR85" s="190"/>
    </row>
    <row r="86" spans="3:44" ht="22" customHeight="1">
      <c r="C86" s="1"/>
      <c r="D86" s="164"/>
      <c r="E86" s="164"/>
      <c r="F86" s="164"/>
      <c r="G86" s="164"/>
      <c r="H86" s="164"/>
      <c r="I86" s="164"/>
      <c r="J86" s="164"/>
      <c r="K86" s="164"/>
      <c r="L86" s="164"/>
      <c r="M86" s="164"/>
      <c r="N86" s="164"/>
      <c r="O86" s="164"/>
      <c r="P86" s="164"/>
      <c r="Q86" s="164"/>
      <c r="R86" s="164"/>
      <c r="S86" s="164"/>
      <c r="T86" s="164"/>
      <c r="U86" s="164"/>
      <c r="V86" s="164"/>
      <c r="W86" s="1"/>
      <c r="X86" s="1"/>
      <c r="Y86" s="1"/>
      <c r="Z86" s="1"/>
      <c r="AA86" s="1"/>
      <c r="AB86" s="1"/>
      <c r="AC86" s="1"/>
      <c r="AD86" s="1"/>
      <c r="AE86" s="1"/>
      <c r="AF86" s="1"/>
      <c r="AG86" s="1"/>
      <c r="AH86" s="1"/>
      <c r="AI86" s="1"/>
      <c r="AJ86" s="1"/>
      <c r="AK86" s="1"/>
      <c r="AL86" s="1"/>
      <c r="AM86" s="1"/>
      <c r="AN86" s="1"/>
      <c r="AO86" s="1"/>
      <c r="AP86" s="1"/>
      <c r="AQ86" s="1"/>
      <c r="AR86" s="1"/>
    </row>
    <row r="87" spans="3:44" ht="31" customHeight="1">
      <c r="C87" s="96"/>
      <c r="D87" s="962" t="s">
        <v>233</v>
      </c>
      <c r="E87" s="963"/>
      <c r="F87" s="963"/>
      <c r="G87" s="963"/>
      <c r="H87" s="963"/>
      <c r="I87" s="963"/>
      <c r="J87" s="963"/>
      <c r="K87" s="963"/>
      <c r="L87" s="963"/>
      <c r="M87" s="963"/>
      <c r="N87" s="963"/>
      <c r="O87" s="963"/>
      <c r="P87" s="963"/>
      <c r="Q87" s="963"/>
      <c r="R87" s="963"/>
      <c r="S87" s="963"/>
      <c r="T87" s="963"/>
      <c r="U87" s="963"/>
      <c r="V87" s="964"/>
      <c r="X87" s="974" t="s">
        <v>79</v>
      </c>
      <c r="Y87" s="975"/>
      <c r="Z87" s="975"/>
      <c r="AA87" s="975"/>
      <c r="AB87" s="975"/>
      <c r="AC87" s="975"/>
      <c r="AD87" s="976"/>
      <c r="AE87" s="977" t="s">
        <v>76</v>
      </c>
      <c r="AF87" s="975"/>
      <c r="AG87" s="975"/>
      <c r="AH87" s="975"/>
      <c r="AI87" s="975"/>
      <c r="AJ87" s="975"/>
      <c r="AK87" s="976"/>
      <c r="AL87" s="977" t="s">
        <v>77</v>
      </c>
      <c r="AM87" s="975"/>
      <c r="AN87" s="975"/>
      <c r="AO87" s="975"/>
      <c r="AP87" s="975"/>
      <c r="AQ87" s="975"/>
      <c r="AR87" s="976"/>
    </row>
    <row r="88" spans="3:44" ht="18" customHeight="1">
      <c r="C88" s="96"/>
      <c r="D88" s="947" t="s">
        <v>222</v>
      </c>
      <c r="E88" s="948"/>
      <c r="F88" s="948"/>
      <c r="G88" s="948"/>
      <c r="H88" s="948"/>
      <c r="I88" s="948"/>
      <c r="J88" s="948"/>
      <c r="K88" s="948"/>
      <c r="L88" s="948"/>
      <c r="M88" s="948"/>
      <c r="N88" s="948"/>
      <c r="O88" s="948"/>
      <c r="P88" s="948"/>
      <c r="Q88" s="948"/>
      <c r="R88" s="948"/>
      <c r="S88" s="948"/>
      <c r="T88" s="948"/>
      <c r="U88" s="948"/>
      <c r="V88" s="995"/>
      <c r="W88" s="99"/>
      <c r="X88" s="996"/>
      <c r="Y88" s="997"/>
      <c r="Z88" s="997"/>
      <c r="AA88" s="997"/>
      <c r="AB88" s="997"/>
      <c r="AC88" s="997"/>
      <c r="AD88" s="1011"/>
      <c r="AE88" s="1012"/>
      <c r="AF88" s="999"/>
      <c r="AG88" s="999"/>
      <c r="AH88" s="999"/>
      <c r="AI88" s="999"/>
      <c r="AJ88" s="999"/>
      <c r="AK88" s="1000"/>
      <c r="AL88" s="1005"/>
      <c r="AM88" s="999"/>
      <c r="AN88" s="999"/>
      <c r="AO88" s="999"/>
      <c r="AP88" s="999"/>
      <c r="AQ88" s="999"/>
      <c r="AR88" s="1006"/>
    </row>
    <row r="89" spans="3:44" ht="18" customHeight="1">
      <c r="C89" s="96"/>
      <c r="D89" s="962" t="s">
        <v>223</v>
      </c>
      <c r="E89" s="963"/>
      <c r="F89" s="963"/>
      <c r="G89" s="963"/>
      <c r="H89" s="963"/>
      <c r="I89" s="963"/>
      <c r="J89" s="963"/>
      <c r="K89" s="963"/>
      <c r="L89" s="963"/>
      <c r="M89" s="963"/>
      <c r="N89" s="963"/>
      <c r="O89" s="963"/>
      <c r="P89" s="963"/>
      <c r="Q89" s="963"/>
      <c r="R89" s="963"/>
      <c r="S89" s="963"/>
      <c r="T89" s="963"/>
      <c r="U89" s="963"/>
      <c r="V89" s="964"/>
      <c r="W89" s="99"/>
      <c r="X89" s="996"/>
      <c r="Y89" s="997"/>
      <c r="Z89" s="997"/>
      <c r="AA89" s="997"/>
      <c r="AB89" s="997"/>
      <c r="AC89" s="997"/>
      <c r="AD89" s="1011"/>
      <c r="AE89" s="1013"/>
      <c r="AF89" s="1001"/>
      <c r="AG89" s="1001"/>
      <c r="AH89" s="1001"/>
      <c r="AI89" s="1001"/>
      <c r="AJ89" s="1001"/>
      <c r="AK89" s="1002"/>
      <c r="AL89" s="1007"/>
      <c r="AM89" s="1001"/>
      <c r="AN89" s="1001"/>
      <c r="AO89" s="1001"/>
      <c r="AP89" s="1001"/>
      <c r="AQ89" s="1001"/>
      <c r="AR89" s="1008"/>
    </row>
    <row r="90" spans="3:44" ht="18" customHeight="1">
      <c r="C90" s="96"/>
      <c r="D90" s="979" t="s">
        <v>214</v>
      </c>
      <c r="E90" s="980"/>
      <c r="F90" s="980"/>
      <c r="G90" s="980"/>
      <c r="H90" s="980"/>
      <c r="I90" s="980"/>
      <c r="J90" s="980"/>
      <c r="K90" s="980"/>
      <c r="L90" s="980"/>
      <c r="M90" s="980"/>
      <c r="N90" s="980"/>
      <c r="O90" s="980"/>
      <c r="P90" s="980"/>
      <c r="Q90" s="980"/>
      <c r="R90" s="980"/>
      <c r="S90" s="980"/>
      <c r="T90" s="980"/>
      <c r="U90" s="980"/>
      <c r="V90" s="981"/>
      <c r="W90" s="99"/>
      <c r="X90" s="996"/>
      <c r="Y90" s="997"/>
      <c r="Z90" s="997"/>
      <c r="AA90" s="997"/>
      <c r="AB90" s="997"/>
      <c r="AC90" s="997"/>
      <c r="AD90" s="1011"/>
      <c r="AE90" s="1013"/>
      <c r="AF90" s="1001"/>
      <c r="AG90" s="1001"/>
      <c r="AH90" s="1001"/>
      <c r="AI90" s="1001"/>
      <c r="AJ90" s="1001"/>
      <c r="AK90" s="1002"/>
      <c r="AL90" s="1007"/>
      <c r="AM90" s="1001"/>
      <c r="AN90" s="1001"/>
      <c r="AO90" s="1001"/>
      <c r="AP90" s="1001"/>
      <c r="AQ90" s="1001"/>
      <c r="AR90" s="1008"/>
    </row>
    <row r="91" spans="3:44" ht="18" customHeight="1">
      <c r="C91" s="96"/>
      <c r="D91" s="982"/>
      <c r="E91" s="983"/>
      <c r="F91" s="983"/>
      <c r="G91" s="983"/>
      <c r="H91" s="983"/>
      <c r="I91" s="983"/>
      <c r="J91" s="983"/>
      <c r="K91" s="983"/>
      <c r="L91" s="983"/>
      <c r="M91" s="983"/>
      <c r="N91" s="983"/>
      <c r="O91" s="983"/>
      <c r="P91" s="983"/>
      <c r="Q91" s="983"/>
      <c r="R91" s="983"/>
      <c r="S91" s="983"/>
      <c r="T91" s="983"/>
      <c r="U91" s="983"/>
      <c r="V91" s="984"/>
      <c r="W91" s="99"/>
      <c r="X91" s="996"/>
      <c r="Y91" s="997"/>
      <c r="Z91" s="997"/>
      <c r="AA91" s="997"/>
      <c r="AB91" s="997"/>
      <c r="AC91" s="997"/>
      <c r="AD91" s="1011"/>
      <c r="AE91" s="1014"/>
      <c r="AF91" s="1003"/>
      <c r="AG91" s="1003"/>
      <c r="AH91" s="1003"/>
      <c r="AI91" s="1003"/>
      <c r="AJ91" s="1003"/>
      <c r="AK91" s="1004"/>
      <c r="AL91" s="1009"/>
      <c r="AM91" s="1003"/>
      <c r="AN91" s="1003"/>
      <c r="AO91" s="1003"/>
      <c r="AP91" s="1003"/>
      <c r="AQ91" s="1003"/>
      <c r="AR91" s="1010"/>
    </row>
    <row r="92" spans="3:44" ht="15" customHeight="1">
      <c r="C92" s="100"/>
      <c r="D92" s="101"/>
      <c r="E92" s="102"/>
      <c r="F92" s="102"/>
      <c r="G92" s="102"/>
      <c r="H92" s="97"/>
      <c r="I92" s="101"/>
      <c r="J92" s="97"/>
      <c r="K92" s="97"/>
      <c r="L92" s="97"/>
      <c r="M92" s="98"/>
      <c r="N92" s="101"/>
      <c r="O92" s="102"/>
      <c r="P92" s="102"/>
      <c r="Q92" s="102"/>
      <c r="R92" s="97"/>
      <c r="S92" s="101"/>
      <c r="T92" s="97"/>
      <c r="U92" s="97"/>
      <c r="V92" s="97"/>
      <c r="W92" s="399"/>
      <c r="X92" s="400"/>
      <c r="Y92" s="400"/>
      <c r="Z92" s="400"/>
      <c r="AA92" s="400"/>
      <c r="AB92" s="143"/>
      <c r="AC92" s="143"/>
      <c r="AD92" s="143"/>
      <c r="AE92" s="143"/>
      <c r="AF92" s="143"/>
      <c r="AG92" s="143"/>
      <c r="AH92" s="143"/>
      <c r="AI92" s="143"/>
      <c r="AJ92" s="143"/>
      <c r="AK92" s="143"/>
      <c r="AL92" s="143"/>
      <c r="AM92" s="143"/>
      <c r="AN92" s="143"/>
      <c r="AO92" s="143"/>
      <c r="AP92" s="143"/>
      <c r="AQ92" s="143"/>
      <c r="AR92" s="143"/>
    </row>
    <row r="93" spans="1:44" ht="15" customHeight="1">
      <c r="A93" s="582" t="s">
        <v>13</v>
      </c>
      <c r="D93" s="368"/>
      <c r="E93" s="362"/>
      <c r="F93" s="362"/>
      <c r="G93" s="166"/>
      <c r="H93" s="166"/>
      <c r="I93" s="166"/>
      <c r="J93" s="362"/>
      <c r="K93" s="362"/>
      <c r="L93" s="363"/>
      <c r="M93" s="103"/>
      <c r="N93" s="165"/>
      <c r="O93" s="166"/>
      <c r="P93" s="167"/>
      <c r="Q93" s="166"/>
      <c r="R93" s="166"/>
      <c r="S93" s="167"/>
      <c r="T93" s="166"/>
      <c r="U93" s="166"/>
      <c r="V93" s="168"/>
      <c r="W93" s="99"/>
      <c r="X93" s="985" t="s">
        <v>78</v>
      </c>
      <c r="Y93" s="986"/>
      <c r="Z93" s="986"/>
      <c r="AA93" s="986"/>
      <c r="AB93" s="986"/>
      <c r="AC93" s="986"/>
      <c r="AD93" s="986"/>
      <c r="AE93" s="986"/>
      <c r="AF93" s="986"/>
      <c r="AG93" s="986"/>
      <c r="AH93" s="986"/>
      <c r="AI93" s="986"/>
      <c r="AJ93" s="986"/>
      <c r="AK93" s="986"/>
      <c r="AL93" s="986"/>
      <c r="AM93" s="986"/>
      <c r="AN93" s="986"/>
      <c r="AO93" s="986"/>
      <c r="AP93" s="986"/>
      <c r="AQ93" s="986"/>
      <c r="AR93" s="987"/>
    </row>
    <row r="94" spans="1:44" ht="15" customHeight="1">
      <c r="A94" s="538"/>
      <c r="D94" s="369"/>
      <c r="E94" s="370"/>
      <c r="F94" s="370"/>
      <c r="G94" s="104"/>
      <c r="H94" s="106"/>
      <c r="I94" s="118"/>
      <c r="J94" s="364"/>
      <c r="K94" s="364"/>
      <c r="L94" s="365"/>
      <c r="M94" s="108"/>
      <c r="N94" s="169"/>
      <c r="O94" s="104"/>
      <c r="P94" s="105"/>
      <c r="Q94" s="104"/>
      <c r="R94" s="106"/>
      <c r="S94" s="107"/>
      <c r="T94" s="106"/>
      <c r="U94" s="106"/>
      <c r="V94" s="170"/>
      <c r="W94" s="399"/>
      <c r="X94" s="965" t="s">
        <v>219</v>
      </c>
      <c r="Y94" s="966"/>
      <c r="Z94" s="966"/>
      <c r="AA94" s="966"/>
      <c r="AB94" s="966"/>
      <c r="AC94" s="966"/>
      <c r="AD94" s="966"/>
      <c r="AE94" s="966"/>
      <c r="AF94" s="966"/>
      <c r="AG94" s="966"/>
      <c r="AH94" s="966"/>
      <c r="AI94" s="966"/>
      <c r="AJ94" s="966"/>
      <c r="AK94" s="966"/>
      <c r="AL94" s="966"/>
      <c r="AM94" s="966"/>
      <c r="AN94" s="966"/>
      <c r="AO94" s="966"/>
      <c r="AP94" s="966"/>
      <c r="AQ94" s="966"/>
      <c r="AR94" s="967"/>
    </row>
    <row r="95" spans="1:44" ht="15" customHeight="1">
      <c r="A95" s="538"/>
      <c r="D95" s="171"/>
      <c r="E95" s="109"/>
      <c r="F95" s="111"/>
      <c r="G95" s="111"/>
      <c r="H95" s="111"/>
      <c r="I95" s="109"/>
      <c r="J95" s="109"/>
      <c r="K95" s="111"/>
      <c r="L95" s="172"/>
      <c r="M95" s="113"/>
      <c r="N95" s="171"/>
      <c r="O95" s="109"/>
      <c r="P95" s="110"/>
      <c r="Q95" s="111"/>
      <c r="R95" s="111"/>
      <c r="S95" s="112"/>
      <c r="T95" s="109"/>
      <c r="U95" s="111"/>
      <c r="V95" s="172"/>
      <c r="W95" s="399"/>
      <c r="X95" s="968"/>
      <c r="Y95" s="969"/>
      <c r="Z95" s="969"/>
      <c r="AA95" s="969"/>
      <c r="AB95" s="969"/>
      <c r="AC95" s="969"/>
      <c r="AD95" s="969"/>
      <c r="AE95" s="969"/>
      <c r="AF95" s="969"/>
      <c r="AG95" s="969"/>
      <c r="AH95" s="969"/>
      <c r="AI95" s="969"/>
      <c r="AJ95" s="969"/>
      <c r="AK95" s="969"/>
      <c r="AL95" s="969"/>
      <c r="AM95" s="969"/>
      <c r="AN95" s="969"/>
      <c r="AO95" s="969"/>
      <c r="AP95" s="969"/>
      <c r="AQ95" s="969"/>
      <c r="AR95" s="970"/>
    </row>
    <row r="96" spans="1:44" ht="15" customHeight="1">
      <c r="A96" s="538"/>
      <c r="D96" s="171"/>
      <c r="E96" s="109"/>
      <c r="F96" s="111"/>
      <c r="G96" s="111"/>
      <c r="H96" s="111"/>
      <c r="I96" s="109"/>
      <c r="J96" s="109"/>
      <c r="K96" s="111"/>
      <c r="L96" s="172"/>
      <c r="M96" s="113"/>
      <c r="N96" s="171"/>
      <c r="O96" s="109"/>
      <c r="P96" s="110"/>
      <c r="Q96" s="111"/>
      <c r="R96" s="111"/>
      <c r="S96" s="112"/>
      <c r="T96" s="109"/>
      <c r="U96" s="111"/>
      <c r="V96" s="172"/>
      <c r="W96" s="399"/>
      <c r="X96" s="968"/>
      <c r="Y96" s="969"/>
      <c r="Z96" s="969"/>
      <c r="AA96" s="969"/>
      <c r="AB96" s="969"/>
      <c r="AC96" s="969"/>
      <c r="AD96" s="969"/>
      <c r="AE96" s="969"/>
      <c r="AF96" s="969"/>
      <c r="AG96" s="969"/>
      <c r="AH96" s="969"/>
      <c r="AI96" s="969"/>
      <c r="AJ96" s="969"/>
      <c r="AK96" s="969"/>
      <c r="AL96" s="969"/>
      <c r="AM96" s="969"/>
      <c r="AN96" s="969"/>
      <c r="AO96" s="969"/>
      <c r="AP96" s="969"/>
      <c r="AQ96" s="969"/>
      <c r="AR96" s="970"/>
    </row>
    <row r="97" spans="1:44" ht="15" customHeight="1">
      <c r="A97" s="538"/>
      <c r="D97" s="171"/>
      <c r="E97" s="109"/>
      <c r="F97" s="111"/>
      <c r="G97" s="111"/>
      <c r="H97" s="111"/>
      <c r="I97" s="109"/>
      <c r="J97" s="109"/>
      <c r="K97" s="111"/>
      <c r="L97" s="172"/>
      <c r="M97" s="113"/>
      <c r="N97" s="171"/>
      <c r="O97" s="109"/>
      <c r="P97" s="110"/>
      <c r="Q97" s="111"/>
      <c r="R97" s="111"/>
      <c r="S97" s="112"/>
      <c r="T97" s="109"/>
      <c r="U97" s="111"/>
      <c r="V97" s="172"/>
      <c r="W97" s="399"/>
      <c r="X97" s="968"/>
      <c r="Y97" s="969"/>
      <c r="Z97" s="969"/>
      <c r="AA97" s="969"/>
      <c r="AB97" s="969"/>
      <c r="AC97" s="969"/>
      <c r="AD97" s="969"/>
      <c r="AE97" s="969"/>
      <c r="AF97" s="969"/>
      <c r="AG97" s="969"/>
      <c r="AH97" s="969"/>
      <c r="AI97" s="969"/>
      <c r="AJ97" s="969"/>
      <c r="AK97" s="969"/>
      <c r="AL97" s="969"/>
      <c r="AM97" s="969"/>
      <c r="AN97" s="969"/>
      <c r="AO97" s="969"/>
      <c r="AP97" s="969"/>
      <c r="AQ97" s="969"/>
      <c r="AR97" s="970"/>
    </row>
    <row r="98" spans="1:44" ht="15" customHeight="1">
      <c r="A98" s="538"/>
      <c r="D98" s="171"/>
      <c r="E98" s="109"/>
      <c r="F98" s="111"/>
      <c r="G98" s="111"/>
      <c r="H98" s="111"/>
      <c r="I98" s="109"/>
      <c r="J98" s="109"/>
      <c r="K98" s="111"/>
      <c r="L98" s="172"/>
      <c r="M98" s="113"/>
      <c r="N98" s="171"/>
      <c r="O98" s="109"/>
      <c r="P98" s="110"/>
      <c r="Q98" s="111"/>
      <c r="R98" s="111"/>
      <c r="S98" s="112"/>
      <c r="T98" s="109"/>
      <c r="U98" s="111"/>
      <c r="V98" s="172"/>
      <c r="W98" s="399"/>
      <c r="X98" s="971"/>
      <c r="Y98" s="972"/>
      <c r="Z98" s="972"/>
      <c r="AA98" s="972"/>
      <c r="AB98" s="972"/>
      <c r="AC98" s="972"/>
      <c r="AD98" s="972"/>
      <c r="AE98" s="972"/>
      <c r="AF98" s="972"/>
      <c r="AG98" s="972"/>
      <c r="AH98" s="972"/>
      <c r="AI98" s="972"/>
      <c r="AJ98" s="972"/>
      <c r="AK98" s="972"/>
      <c r="AL98" s="972"/>
      <c r="AM98" s="972"/>
      <c r="AN98" s="972"/>
      <c r="AO98" s="972"/>
      <c r="AP98" s="972"/>
      <c r="AQ98" s="972"/>
      <c r="AR98" s="973"/>
    </row>
    <row r="99" spans="1:44" ht="15" customHeight="1">
      <c r="A99" s="538"/>
      <c r="D99" s="171"/>
      <c r="E99" s="109"/>
      <c r="F99" s="111"/>
      <c r="G99" s="176"/>
      <c r="H99" s="176"/>
      <c r="I99" s="175"/>
      <c r="J99" s="109"/>
      <c r="K99" s="111"/>
      <c r="L99" s="172"/>
      <c r="M99" s="113"/>
      <c r="N99" s="171"/>
      <c r="O99" s="109"/>
      <c r="P99" s="110"/>
      <c r="Q99" s="111"/>
      <c r="R99" s="111"/>
      <c r="S99" s="112"/>
      <c r="T99" s="109"/>
      <c r="U99" s="111"/>
      <c r="V99" s="172"/>
      <c r="W99" s="399"/>
      <c r="X99" s="979" t="s">
        <v>218</v>
      </c>
      <c r="Y99" s="980"/>
      <c r="Z99" s="980"/>
      <c r="AA99" s="980"/>
      <c r="AB99" s="980"/>
      <c r="AC99" s="980"/>
      <c r="AD99" s="980"/>
      <c r="AE99" s="980"/>
      <c r="AF99" s="980"/>
      <c r="AG99" s="980"/>
      <c r="AH99" s="980"/>
      <c r="AI99" s="980"/>
      <c r="AJ99" s="980"/>
      <c r="AK99" s="980"/>
      <c r="AL99" s="980"/>
      <c r="AM99" s="980"/>
      <c r="AN99" s="980"/>
      <c r="AO99" s="980"/>
      <c r="AP99" s="980"/>
      <c r="AQ99" s="980"/>
      <c r="AR99" s="981"/>
    </row>
    <row r="100" spans="1:44" ht="15" customHeight="1">
      <c r="A100" s="538"/>
      <c r="D100" s="178"/>
      <c r="E100" s="179"/>
      <c r="F100" s="180"/>
      <c r="G100" s="114"/>
      <c r="H100" s="114"/>
      <c r="I100" s="115"/>
      <c r="J100" s="181"/>
      <c r="K100" s="182"/>
      <c r="L100" s="183"/>
      <c r="M100" s="113"/>
      <c r="N100" s="178"/>
      <c r="O100" s="179"/>
      <c r="P100" s="180"/>
      <c r="Q100" s="180"/>
      <c r="R100" s="180"/>
      <c r="S100" s="181"/>
      <c r="T100" s="181"/>
      <c r="U100" s="182"/>
      <c r="V100" s="183"/>
      <c r="W100" s="399"/>
      <c r="X100" s="988"/>
      <c r="Y100" s="989"/>
      <c r="Z100" s="989"/>
      <c r="AA100" s="989"/>
      <c r="AB100" s="989"/>
      <c r="AC100" s="989"/>
      <c r="AD100" s="989"/>
      <c r="AE100" s="989"/>
      <c r="AF100" s="989"/>
      <c r="AG100" s="989"/>
      <c r="AH100" s="989"/>
      <c r="AI100" s="989"/>
      <c r="AJ100" s="989"/>
      <c r="AK100" s="989"/>
      <c r="AL100" s="989"/>
      <c r="AM100" s="989"/>
      <c r="AN100" s="989"/>
      <c r="AO100" s="989"/>
      <c r="AP100" s="989"/>
      <c r="AQ100" s="989"/>
      <c r="AR100" s="990"/>
    </row>
    <row r="101" spans="1:44" ht="15" customHeight="1">
      <c r="A101" s="538"/>
      <c r="D101" s="171"/>
      <c r="E101" s="109"/>
      <c r="F101" s="114"/>
      <c r="G101" s="114"/>
      <c r="H101" s="114"/>
      <c r="I101" s="115"/>
      <c r="J101" s="115"/>
      <c r="K101" s="111"/>
      <c r="L101" s="172"/>
      <c r="M101" s="113"/>
      <c r="N101" s="171"/>
      <c r="O101" s="109"/>
      <c r="P101" s="114"/>
      <c r="Q101" s="114"/>
      <c r="R101" s="114"/>
      <c r="S101" s="115"/>
      <c r="T101" s="115"/>
      <c r="U101" s="111"/>
      <c r="V101" s="172"/>
      <c r="W101" s="400"/>
      <c r="X101" s="988"/>
      <c r="Y101" s="989"/>
      <c r="Z101" s="989"/>
      <c r="AA101" s="989"/>
      <c r="AB101" s="989"/>
      <c r="AC101" s="989"/>
      <c r="AD101" s="989"/>
      <c r="AE101" s="989"/>
      <c r="AF101" s="989"/>
      <c r="AG101" s="989"/>
      <c r="AH101" s="989"/>
      <c r="AI101" s="989"/>
      <c r="AJ101" s="989"/>
      <c r="AK101" s="989"/>
      <c r="AL101" s="989"/>
      <c r="AM101" s="989"/>
      <c r="AN101" s="989"/>
      <c r="AO101" s="989"/>
      <c r="AP101" s="989"/>
      <c r="AQ101" s="989"/>
      <c r="AR101" s="990"/>
    </row>
    <row r="102" spans="1:44" ht="15" customHeight="1">
      <c r="A102" s="538"/>
      <c r="D102" s="174"/>
      <c r="E102" s="175"/>
      <c r="F102" s="185"/>
      <c r="G102" s="185"/>
      <c r="H102" s="186"/>
      <c r="I102" s="187"/>
      <c r="J102" s="187"/>
      <c r="K102" s="176"/>
      <c r="L102" s="177"/>
      <c r="M102" s="113"/>
      <c r="N102" s="174"/>
      <c r="O102" s="175"/>
      <c r="P102" s="185"/>
      <c r="Q102" s="185"/>
      <c r="R102" s="186"/>
      <c r="S102" s="187"/>
      <c r="T102" s="187"/>
      <c r="U102" s="176"/>
      <c r="V102" s="177"/>
      <c r="W102" s="142"/>
      <c r="X102" s="988"/>
      <c r="Y102" s="989"/>
      <c r="Z102" s="989"/>
      <c r="AA102" s="989"/>
      <c r="AB102" s="989"/>
      <c r="AC102" s="989"/>
      <c r="AD102" s="989"/>
      <c r="AE102" s="989"/>
      <c r="AF102" s="989"/>
      <c r="AG102" s="989"/>
      <c r="AH102" s="989"/>
      <c r="AI102" s="989"/>
      <c r="AJ102" s="989"/>
      <c r="AK102" s="989"/>
      <c r="AL102" s="989"/>
      <c r="AM102" s="989"/>
      <c r="AN102" s="989"/>
      <c r="AO102" s="989"/>
      <c r="AP102" s="989"/>
      <c r="AQ102" s="989"/>
      <c r="AR102" s="990"/>
    </row>
    <row r="103" spans="1:44" ht="15" customHeight="1">
      <c r="A103" s="538"/>
      <c r="D103" s="184"/>
      <c r="E103" s="106"/>
      <c r="F103" s="97"/>
      <c r="G103" s="97"/>
      <c r="H103" s="97"/>
      <c r="J103" s="115"/>
      <c r="K103" s="106"/>
      <c r="L103" s="173"/>
      <c r="M103" s="113"/>
      <c r="N103" s="184"/>
      <c r="O103" s="106"/>
      <c r="P103" s="97"/>
      <c r="Q103" s="97"/>
      <c r="R103" s="97"/>
      <c r="S103" s="115"/>
      <c r="T103" s="115"/>
      <c r="U103" s="106"/>
      <c r="V103" s="173"/>
      <c r="W103" s="117"/>
      <c r="X103" s="991"/>
      <c r="Y103" s="992"/>
      <c r="Z103" s="992"/>
      <c r="AA103" s="992"/>
      <c r="AB103" s="992"/>
      <c r="AC103" s="992"/>
      <c r="AD103" s="992"/>
      <c r="AE103" s="992"/>
      <c r="AF103" s="992"/>
      <c r="AG103" s="992"/>
      <c r="AH103" s="992"/>
      <c r="AI103" s="992"/>
      <c r="AJ103" s="992"/>
      <c r="AK103" s="992"/>
      <c r="AL103" s="992"/>
      <c r="AM103" s="992"/>
      <c r="AN103" s="992"/>
      <c r="AO103" s="992"/>
      <c r="AP103" s="992"/>
      <c r="AQ103" s="992"/>
      <c r="AR103" s="993"/>
    </row>
    <row r="104" spans="1:44" ht="15" customHeight="1">
      <c r="A104" s="538"/>
      <c r="D104" s="169"/>
      <c r="E104" s="104"/>
      <c r="F104" s="104"/>
      <c r="G104" s="104"/>
      <c r="H104" s="106"/>
      <c r="I104" s="118"/>
      <c r="J104" s="106"/>
      <c r="K104" s="106"/>
      <c r="L104" s="173"/>
      <c r="M104" s="113"/>
      <c r="N104" s="169"/>
      <c r="O104" s="104"/>
      <c r="P104" s="104"/>
      <c r="Q104" s="104"/>
      <c r="R104" s="106"/>
      <c r="S104" s="118"/>
      <c r="T104" s="106"/>
      <c r="U104" s="106"/>
      <c r="V104" s="173"/>
      <c r="W104" s="399"/>
      <c r="X104" s="979" t="s">
        <v>229</v>
      </c>
      <c r="Y104" s="980"/>
      <c r="Z104" s="980"/>
      <c r="AA104" s="980"/>
      <c r="AB104" s="980"/>
      <c r="AC104" s="980"/>
      <c r="AD104" s="980"/>
      <c r="AE104" s="980"/>
      <c r="AF104" s="980"/>
      <c r="AG104" s="980"/>
      <c r="AH104" s="980"/>
      <c r="AI104" s="980"/>
      <c r="AJ104" s="980"/>
      <c r="AK104" s="980"/>
      <c r="AL104" s="980"/>
      <c r="AM104" s="980"/>
      <c r="AN104" s="980"/>
      <c r="AO104" s="980"/>
      <c r="AP104" s="980"/>
      <c r="AQ104" s="980"/>
      <c r="AR104" s="981"/>
    </row>
    <row r="105" spans="1:44" ht="15" customHeight="1">
      <c r="A105" s="538"/>
      <c r="D105" s="174"/>
      <c r="E105" s="175"/>
      <c r="F105" s="176"/>
      <c r="G105" s="176"/>
      <c r="H105" s="176"/>
      <c r="I105" s="175"/>
      <c r="J105" s="175"/>
      <c r="K105" s="176"/>
      <c r="L105" s="177"/>
      <c r="M105" s="113"/>
      <c r="N105" s="174"/>
      <c r="O105" s="175"/>
      <c r="P105" s="176"/>
      <c r="Q105" s="176"/>
      <c r="R105" s="176"/>
      <c r="S105" s="175"/>
      <c r="T105" s="175"/>
      <c r="U105" s="176"/>
      <c r="V105" s="177"/>
      <c r="W105" s="142"/>
      <c r="X105" s="988"/>
      <c r="Y105" s="989"/>
      <c r="Z105" s="989"/>
      <c r="AA105" s="989"/>
      <c r="AB105" s="989"/>
      <c r="AC105" s="989"/>
      <c r="AD105" s="989"/>
      <c r="AE105" s="989"/>
      <c r="AF105" s="989"/>
      <c r="AG105" s="989"/>
      <c r="AH105" s="989"/>
      <c r="AI105" s="989"/>
      <c r="AJ105" s="989"/>
      <c r="AK105" s="989"/>
      <c r="AL105" s="989"/>
      <c r="AM105" s="989"/>
      <c r="AN105" s="989"/>
      <c r="AO105" s="989"/>
      <c r="AP105" s="989"/>
      <c r="AQ105" s="989"/>
      <c r="AR105" s="990"/>
    </row>
    <row r="106" spans="1:44" ht="15" customHeight="1">
      <c r="A106" s="538"/>
      <c r="D106" s="171"/>
      <c r="E106" s="109"/>
      <c r="F106" s="111"/>
      <c r="G106" s="111"/>
      <c r="H106" s="111"/>
      <c r="I106" s="109"/>
      <c r="J106" s="109"/>
      <c r="K106" s="111"/>
      <c r="L106" s="172"/>
      <c r="M106" s="113"/>
      <c r="N106" s="171"/>
      <c r="O106" s="109"/>
      <c r="P106" s="111"/>
      <c r="Q106" s="111"/>
      <c r="R106" s="111"/>
      <c r="S106" s="109"/>
      <c r="T106" s="109"/>
      <c r="U106" s="111"/>
      <c r="V106" s="172"/>
      <c r="W106" s="117"/>
      <c r="X106" s="988"/>
      <c r="Y106" s="989"/>
      <c r="Z106" s="989"/>
      <c r="AA106" s="989"/>
      <c r="AB106" s="989"/>
      <c r="AC106" s="989"/>
      <c r="AD106" s="989"/>
      <c r="AE106" s="989"/>
      <c r="AF106" s="989"/>
      <c r="AG106" s="989"/>
      <c r="AH106" s="989"/>
      <c r="AI106" s="989"/>
      <c r="AJ106" s="989"/>
      <c r="AK106" s="989"/>
      <c r="AL106" s="989"/>
      <c r="AM106" s="989"/>
      <c r="AN106" s="989"/>
      <c r="AO106" s="989"/>
      <c r="AP106" s="989"/>
      <c r="AQ106" s="989"/>
      <c r="AR106" s="990"/>
    </row>
    <row r="107" spans="1:44" ht="15" customHeight="1">
      <c r="A107" s="538"/>
      <c r="D107" s="171"/>
      <c r="E107" s="109"/>
      <c r="F107" s="111"/>
      <c r="G107" s="111"/>
      <c r="H107" s="111"/>
      <c r="I107" s="109"/>
      <c r="J107" s="109"/>
      <c r="K107" s="111"/>
      <c r="L107" s="172"/>
      <c r="M107" s="113"/>
      <c r="N107" s="171"/>
      <c r="O107" s="109"/>
      <c r="P107" s="111"/>
      <c r="Q107" s="111"/>
      <c r="R107" s="111"/>
      <c r="S107" s="109"/>
      <c r="T107" s="109"/>
      <c r="U107" s="111"/>
      <c r="V107" s="172"/>
      <c r="W107" s="399"/>
      <c r="X107" s="988"/>
      <c r="Y107" s="989"/>
      <c r="Z107" s="989"/>
      <c r="AA107" s="989"/>
      <c r="AB107" s="989"/>
      <c r="AC107" s="989"/>
      <c r="AD107" s="989"/>
      <c r="AE107" s="989"/>
      <c r="AF107" s="989"/>
      <c r="AG107" s="989"/>
      <c r="AH107" s="989"/>
      <c r="AI107" s="989"/>
      <c r="AJ107" s="989"/>
      <c r="AK107" s="989"/>
      <c r="AL107" s="989"/>
      <c r="AM107" s="989"/>
      <c r="AN107" s="989"/>
      <c r="AO107" s="989"/>
      <c r="AP107" s="989"/>
      <c r="AQ107" s="989"/>
      <c r="AR107" s="990"/>
    </row>
    <row r="108" spans="1:44" ht="15" customHeight="1">
      <c r="A108" s="538"/>
      <c r="D108" s="171"/>
      <c r="E108" s="109"/>
      <c r="F108" s="111"/>
      <c r="G108" s="111"/>
      <c r="H108" s="111"/>
      <c r="I108" s="109"/>
      <c r="J108" s="109"/>
      <c r="K108" s="111"/>
      <c r="L108" s="172"/>
      <c r="M108" s="113"/>
      <c r="N108" s="171"/>
      <c r="O108" s="109"/>
      <c r="P108" s="111"/>
      <c r="Q108" s="111"/>
      <c r="R108" s="111"/>
      <c r="S108" s="109"/>
      <c r="T108" s="109"/>
      <c r="U108" s="111"/>
      <c r="V108" s="172"/>
      <c r="W108" s="142"/>
      <c r="X108" s="991"/>
      <c r="Y108" s="992"/>
      <c r="Z108" s="992"/>
      <c r="AA108" s="992"/>
      <c r="AB108" s="992"/>
      <c r="AC108" s="992"/>
      <c r="AD108" s="992"/>
      <c r="AE108" s="992"/>
      <c r="AF108" s="992"/>
      <c r="AG108" s="992"/>
      <c r="AH108" s="992"/>
      <c r="AI108" s="992"/>
      <c r="AJ108" s="992"/>
      <c r="AK108" s="992"/>
      <c r="AL108" s="992"/>
      <c r="AM108" s="992"/>
      <c r="AN108" s="992"/>
      <c r="AO108" s="992"/>
      <c r="AP108" s="992"/>
      <c r="AQ108" s="992"/>
      <c r="AR108" s="993"/>
    </row>
    <row r="109" spans="1:44" ht="15" customHeight="1">
      <c r="A109" s="538"/>
      <c r="D109" s="171"/>
      <c r="E109" s="109"/>
      <c r="F109" s="111"/>
      <c r="G109" s="111"/>
      <c r="H109" s="111"/>
      <c r="I109" s="109"/>
      <c r="J109" s="109"/>
      <c r="K109" s="111"/>
      <c r="L109" s="172"/>
      <c r="M109" s="108"/>
      <c r="N109" s="171"/>
      <c r="O109" s="109"/>
      <c r="P109" s="111"/>
      <c r="Q109" s="111"/>
      <c r="R109" s="111"/>
      <c r="S109" s="109"/>
      <c r="T109" s="109"/>
      <c r="U109" s="111"/>
      <c r="V109" s="172"/>
      <c r="W109" s="142"/>
      <c r="X109" s="965" t="s">
        <v>215</v>
      </c>
      <c r="Y109" s="966"/>
      <c r="Z109" s="966"/>
      <c r="AA109" s="966"/>
      <c r="AB109" s="966"/>
      <c r="AC109" s="966"/>
      <c r="AD109" s="966"/>
      <c r="AE109" s="966"/>
      <c r="AF109" s="966"/>
      <c r="AG109" s="966"/>
      <c r="AH109" s="966"/>
      <c r="AI109" s="966"/>
      <c r="AJ109" s="966"/>
      <c r="AK109" s="966"/>
      <c r="AL109" s="966"/>
      <c r="AM109" s="966"/>
      <c r="AN109" s="966"/>
      <c r="AO109" s="966"/>
      <c r="AP109" s="966"/>
      <c r="AQ109" s="966"/>
      <c r="AR109" s="967"/>
    </row>
    <row r="110" spans="1:44" ht="15" customHeight="1">
      <c r="A110" s="538"/>
      <c r="D110" s="171"/>
      <c r="E110" s="109"/>
      <c r="F110" s="111"/>
      <c r="G110" s="111"/>
      <c r="H110" s="111"/>
      <c r="I110" s="116"/>
      <c r="J110" s="116"/>
      <c r="K110" s="111"/>
      <c r="L110" s="172"/>
      <c r="M110" s="108"/>
      <c r="N110" s="171"/>
      <c r="O110" s="109"/>
      <c r="P110" s="111"/>
      <c r="Q110" s="111"/>
      <c r="R110" s="111"/>
      <c r="S110" s="116"/>
      <c r="T110" s="116"/>
      <c r="U110" s="111"/>
      <c r="V110" s="172"/>
      <c r="W110" s="142"/>
      <c r="X110" s="968"/>
      <c r="Y110" s="969"/>
      <c r="Z110" s="969"/>
      <c r="AA110" s="969"/>
      <c r="AB110" s="969"/>
      <c r="AC110" s="969"/>
      <c r="AD110" s="969"/>
      <c r="AE110" s="969"/>
      <c r="AF110" s="969"/>
      <c r="AG110" s="969"/>
      <c r="AH110" s="969"/>
      <c r="AI110" s="969"/>
      <c r="AJ110" s="969"/>
      <c r="AK110" s="969"/>
      <c r="AL110" s="969"/>
      <c r="AM110" s="969"/>
      <c r="AN110" s="969"/>
      <c r="AO110" s="969"/>
      <c r="AP110" s="969"/>
      <c r="AQ110" s="969"/>
      <c r="AR110" s="970"/>
    </row>
    <row r="111" spans="1:44" ht="15" customHeight="1">
      <c r="A111" s="538"/>
      <c r="D111" s="171"/>
      <c r="E111" s="109"/>
      <c r="F111" s="111"/>
      <c r="G111" s="111"/>
      <c r="H111" s="111"/>
      <c r="I111" s="116"/>
      <c r="J111" s="116"/>
      <c r="K111" s="111"/>
      <c r="L111" s="172"/>
      <c r="M111" s="113"/>
      <c r="N111" s="171"/>
      <c r="O111" s="109"/>
      <c r="P111" s="111"/>
      <c r="Q111" s="111"/>
      <c r="R111" s="111"/>
      <c r="S111" s="116"/>
      <c r="T111" s="116"/>
      <c r="U111" s="111"/>
      <c r="V111" s="172"/>
      <c r="W111" s="117"/>
      <c r="X111" s="968"/>
      <c r="Y111" s="969"/>
      <c r="Z111" s="969"/>
      <c r="AA111" s="969"/>
      <c r="AB111" s="969"/>
      <c r="AC111" s="969"/>
      <c r="AD111" s="969"/>
      <c r="AE111" s="969"/>
      <c r="AF111" s="969"/>
      <c r="AG111" s="969"/>
      <c r="AH111" s="969"/>
      <c r="AI111" s="969"/>
      <c r="AJ111" s="969"/>
      <c r="AK111" s="969"/>
      <c r="AL111" s="969"/>
      <c r="AM111" s="969"/>
      <c r="AN111" s="969"/>
      <c r="AO111" s="969"/>
      <c r="AP111" s="969"/>
      <c r="AQ111" s="969"/>
      <c r="AR111" s="970"/>
    </row>
    <row r="112" spans="1:44" ht="15" customHeight="1">
      <c r="A112" s="538"/>
      <c r="D112" s="174"/>
      <c r="E112" s="175"/>
      <c r="F112" s="176"/>
      <c r="G112" s="176"/>
      <c r="H112" s="176"/>
      <c r="J112" s="175"/>
      <c r="K112" s="176"/>
      <c r="L112" s="177"/>
      <c r="M112" s="113"/>
      <c r="N112" s="174"/>
      <c r="O112" s="175"/>
      <c r="P112" s="176"/>
      <c r="Q112" s="176"/>
      <c r="R112" s="176"/>
      <c r="S112" s="175"/>
      <c r="T112" s="175"/>
      <c r="U112" s="176"/>
      <c r="V112" s="177"/>
      <c r="W112" s="399"/>
      <c r="X112" s="971"/>
      <c r="Y112" s="972"/>
      <c r="Z112" s="972"/>
      <c r="AA112" s="972"/>
      <c r="AB112" s="972"/>
      <c r="AC112" s="972"/>
      <c r="AD112" s="972"/>
      <c r="AE112" s="972"/>
      <c r="AF112" s="972"/>
      <c r="AG112" s="972"/>
      <c r="AH112" s="972"/>
      <c r="AI112" s="972"/>
      <c r="AJ112" s="972"/>
      <c r="AK112" s="972"/>
      <c r="AL112" s="972"/>
      <c r="AM112" s="972"/>
      <c r="AN112" s="972"/>
      <c r="AO112" s="972"/>
      <c r="AP112" s="972"/>
      <c r="AQ112" s="972"/>
      <c r="AR112" s="973"/>
    </row>
    <row r="113" spans="24:44" ht="15" customHeight="1">
      <c r="X113" s="965" t="s">
        <v>216</v>
      </c>
      <c r="Y113" s="966"/>
      <c r="Z113" s="966"/>
      <c r="AA113" s="966"/>
      <c r="AB113" s="966"/>
      <c r="AC113" s="966"/>
      <c r="AD113" s="966"/>
      <c r="AE113" s="966"/>
      <c r="AF113" s="966"/>
      <c r="AG113" s="966"/>
      <c r="AH113" s="966"/>
      <c r="AI113" s="966"/>
      <c r="AJ113" s="966"/>
      <c r="AK113" s="966"/>
      <c r="AL113" s="966"/>
      <c r="AM113" s="966"/>
      <c r="AN113" s="966"/>
      <c r="AO113" s="966"/>
      <c r="AP113" s="966"/>
      <c r="AQ113" s="966"/>
      <c r="AR113" s="967"/>
    </row>
    <row r="114" spans="3:44" ht="15" customHeight="1">
      <c r="C114" s="119"/>
      <c r="D114" s="119"/>
      <c r="E114" s="119"/>
      <c r="F114" s="119"/>
      <c r="G114" s="119"/>
      <c r="H114" s="119"/>
      <c r="I114" s="119"/>
      <c r="J114" s="119"/>
      <c r="K114" s="119"/>
      <c r="L114" s="119"/>
      <c r="M114" s="119"/>
      <c r="N114" s="119"/>
      <c r="O114" s="119"/>
      <c r="P114" s="119"/>
      <c r="Q114" s="119"/>
      <c r="R114" s="119"/>
      <c r="S114" s="119"/>
      <c r="T114" s="119"/>
      <c r="U114" s="119"/>
      <c r="V114" s="120"/>
      <c r="W114" s="95"/>
      <c r="X114" s="968"/>
      <c r="Y114" s="969"/>
      <c r="Z114" s="969"/>
      <c r="AA114" s="969"/>
      <c r="AB114" s="969"/>
      <c r="AC114" s="969"/>
      <c r="AD114" s="969"/>
      <c r="AE114" s="969"/>
      <c r="AF114" s="969"/>
      <c r="AG114" s="969"/>
      <c r="AH114" s="969"/>
      <c r="AI114" s="969"/>
      <c r="AJ114" s="969"/>
      <c r="AK114" s="969"/>
      <c r="AL114" s="969"/>
      <c r="AM114" s="969"/>
      <c r="AN114" s="969"/>
      <c r="AO114" s="969"/>
      <c r="AP114" s="969"/>
      <c r="AQ114" s="969"/>
      <c r="AR114" s="970"/>
    </row>
    <row r="115" spans="3:44" ht="15" customHeight="1">
      <c r="C115" s="95"/>
      <c r="D115" s="95"/>
      <c r="E115" s="115" t="s">
        <v>205</v>
      </c>
      <c r="F115" s="95"/>
      <c r="G115" s="95"/>
      <c r="H115" s="95"/>
      <c r="I115" s="95"/>
      <c r="J115" s="95"/>
      <c r="K115" s="95"/>
      <c r="L115" s="95"/>
      <c r="M115" s="95"/>
      <c r="N115" s="95"/>
      <c r="O115" s="95"/>
      <c r="P115" s="95"/>
      <c r="Q115" s="95"/>
      <c r="R115" s="95"/>
      <c r="S115" s="95"/>
      <c r="T115" s="95"/>
      <c r="U115" s="95"/>
      <c r="V115" s="121"/>
      <c r="W115" s="95"/>
      <c r="X115" s="968"/>
      <c r="Y115" s="969"/>
      <c r="Z115" s="969"/>
      <c r="AA115" s="969"/>
      <c r="AB115" s="969"/>
      <c r="AC115" s="969"/>
      <c r="AD115" s="969"/>
      <c r="AE115" s="969"/>
      <c r="AF115" s="969"/>
      <c r="AG115" s="969"/>
      <c r="AH115" s="969"/>
      <c r="AI115" s="969"/>
      <c r="AJ115" s="969"/>
      <c r="AK115" s="969"/>
      <c r="AL115" s="969"/>
      <c r="AM115" s="969"/>
      <c r="AN115" s="969"/>
      <c r="AO115" s="969"/>
      <c r="AP115" s="969"/>
      <c r="AQ115" s="969"/>
      <c r="AR115" s="970"/>
    </row>
    <row r="116" spans="3:44" ht="15" customHeight="1">
      <c r="C116" s="95"/>
      <c r="D116" s="175" t="s">
        <v>205</v>
      </c>
      <c r="E116" s="95"/>
      <c r="F116" s="95"/>
      <c r="G116" s="95"/>
      <c r="H116" s="95"/>
      <c r="I116" s="95"/>
      <c r="J116" s="95"/>
      <c r="K116" s="95"/>
      <c r="L116" s="95"/>
      <c r="M116" s="95"/>
      <c r="N116" s="95"/>
      <c r="O116" s="95"/>
      <c r="P116" s="95"/>
      <c r="Q116" s="95"/>
      <c r="R116" s="95"/>
      <c r="S116" s="95"/>
      <c r="T116" s="95"/>
      <c r="U116" s="95"/>
      <c r="V116" s="121"/>
      <c r="W116" s="95"/>
      <c r="X116" s="968"/>
      <c r="Y116" s="969"/>
      <c r="Z116" s="969"/>
      <c r="AA116" s="969"/>
      <c r="AB116" s="969"/>
      <c r="AC116" s="969"/>
      <c r="AD116" s="969"/>
      <c r="AE116" s="969"/>
      <c r="AF116" s="969"/>
      <c r="AG116" s="969"/>
      <c r="AH116" s="969"/>
      <c r="AI116" s="969"/>
      <c r="AJ116" s="969"/>
      <c r="AK116" s="969"/>
      <c r="AL116" s="969"/>
      <c r="AM116" s="969"/>
      <c r="AN116" s="969"/>
      <c r="AO116" s="969"/>
      <c r="AP116" s="969"/>
      <c r="AQ116" s="969"/>
      <c r="AR116" s="970"/>
    </row>
    <row r="117" spans="3:44" ht="15" customHeight="1">
      <c r="C117" s="122"/>
      <c r="D117" s="122"/>
      <c r="E117" s="122"/>
      <c r="F117" s="122"/>
      <c r="G117" s="122"/>
      <c r="H117" s="122"/>
      <c r="I117" s="122"/>
      <c r="J117" s="122"/>
      <c r="K117" s="122"/>
      <c r="L117" s="122"/>
      <c r="M117" s="122"/>
      <c r="N117" s="122"/>
      <c r="O117" s="122"/>
      <c r="P117" s="122"/>
      <c r="Q117" s="122"/>
      <c r="R117" s="122"/>
      <c r="S117" s="122"/>
      <c r="T117" s="122"/>
      <c r="U117" s="122"/>
      <c r="V117" s="123"/>
      <c r="W117" s="95"/>
      <c r="X117" s="971"/>
      <c r="Y117" s="972"/>
      <c r="Z117" s="972"/>
      <c r="AA117" s="972"/>
      <c r="AB117" s="972"/>
      <c r="AC117" s="972"/>
      <c r="AD117" s="972"/>
      <c r="AE117" s="972"/>
      <c r="AF117" s="972"/>
      <c r="AG117" s="972"/>
      <c r="AH117" s="972"/>
      <c r="AI117" s="972"/>
      <c r="AJ117" s="972"/>
      <c r="AK117" s="972"/>
      <c r="AL117" s="972"/>
      <c r="AM117" s="972"/>
      <c r="AN117" s="972"/>
      <c r="AO117" s="972"/>
      <c r="AP117" s="972"/>
      <c r="AQ117" s="972"/>
      <c r="AR117" s="973"/>
    </row>
    <row r="118" spans="3:44" ht="15" customHeight="1">
      <c r="C118" s="96"/>
      <c r="D118" s="188"/>
      <c r="E118" s="188"/>
      <c r="F118" s="188"/>
      <c r="G118" s="188"/>
      <c r="H118" s="188"/>
      <c r="I118" s="124"/>
      <c r="J118" s="124"/>
      <c r="K118" s="124"/>
      <c r="L118" s="124"/>
      <c r="M118" s="124"/>
      <c r="N118" s="124"/>
      <c r="O118" s="124"/>
      <c r="P118" s="124"/>
      <c r="Q118" s="96"/>
      <c r="R118" s="96"/>
      <c r="S118" s="96"/>
      <c r="T118" s="96"/>
      <c r="U118" s="96"/>
      <c r="V118" s="96"/>
      <c r="W118" s="96"/>
      <c r="X118" s="96"/>
      <c r="Y118" s="96"/>
      <c r="Z118" s="125"/>
      <c r="AA118" s="125"/>
      <c r="AB118" s="125"/>
      <c r="AC118" s="125"/>
      <c r="AD118" s="125"/>
      <c r="AE118" s="125"/>
      <c r="AF118" s="125"/>
      <c r="AG118" s="126"/>
      <c r="AH118" s="126"/>
      <c r="AI118" s="125"/>
      <c r="AJ118" s="125"/>
      <c r="AK118" s="125"/>
      <c r="AL118" s="125"/>
      <c r="AM118" s="125"/>
      <c r="AN118" s="127"/>
      <c r="AO118" s="127"/>
      <c r="AP118" s="127"/>
      <c r="AQ118" s="127"/>
      <c r="AR118" s="124"/>
    </row>
    <row r="120" spans="3:44" ht="5" customHeight="1">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row>
    <row r="121" spans="3:44" ht="22" customHeight="1">
      <c r="C121" s="1"/>
      <c r="D121" s="164"/>
      <c r="E121" s="164"/>
      <c r="F121" s="164"/>
      <c r="G121" s="164"/>
      <c r="H121" s="164"/>
      <c r="I121" s="164"/>
      <c r="J121" s="164"/>
      <c r="K121" s="164"/>
      <c r="L121" s="164"/>
      <c r="M121" s="164"/>
      <c r="N121" s="164"/>
      <c r="O121" s="164"/>
      <c r="P121" s="164"/>
      <c r="Q121" s="164"/>
      <c r="R121" s="164"/>
      <c r="S121" s="164"/>
      <c r="T121" s="164"/>
      <c r="U121" s="164"/>
      <c r="V121" s="164"/>
      <c r="W121" s="1"/>
      <c r="X121" s="1"/>
      <c r="Y121" s="1"/>
      <c r="Z121" s="1"/>
      <c r="AA121" s="1"/>
      <c r="AB121" s="1"/>
      <c r="AC121" s="1"/>
      <c r="AD121" s="1"/>
      <c r="AE121" s="1"/>
      <c r="AF121" s="1"/>
      <c r="AG121" s="1"/>
      <c r="AH121" s="1"/>
      <c r="AI121" s="1"/>
      <c r="AJ121" s="1"/>
      <c r="AK121" s="1"/>
      <c r="AL121" s="1"/>
      <c r="AM121" s="1"/>
      <c r="AN121" s="1"/>
      <c r="AO121" s="1"/>
      <c r="AP121" s="1"/>
      <c r="AQ121" s="1"/>
      <c r="AR121" s="1"/>
    </row>
    <row r="122" spans="3:44" ht="31" customHeight="1">
      <c r="C122" s="96"/>
      <c r="D122" s="962" t="s">
        <v>234</v>
      </c>
      <c r="E122" s="963"/>
      <c r="F122" s="963"/>
      <c r="G122" s="963"/>
      <c r="H122" s="963"/>
      <c r="I122" s="963"/>
      <c r="J122" s="963"/>
      <c r="K122" s="963"/>
      <c r="L122" s="963"/>
      <c r="M122" s="963"/>
      <c r="N122" s="963"/>
      <c r="O122" s="963"/>
      <c r="P122" s="963"/>
      <c r="Q122" s="963"/>
      <c r="R122" s="963"/>
      <c r="S122" s="963"/>
      <c r="T122" s="963"/>
      <c r="U122" s="963"/>
      <c r="V122" s="964"/>
      <c r="X122" s="974" t="s">
        <v>79</v>
      </c>
      <c r="Y122" s="975"/>
      <c r="Z122" s="975"/>
      <c r="AA122" s="975"/>
      <c r="AB122" s="975"/>
      <c r="AC122" s="975"/>
      <c r="AD122" s="976"/>
      <c r="AE122" s="977" t="s">
        <v>76</v>
      </c>
      <c r="AF122" s="975"/>
      <c r="AG122" s="975"/>
      <c r="AH122" s="975"/>
      <c r="AI122" s="975"/>
      <c r="AJ122" s="975"/>
      <c r="AK122" s="976"/>
      <c r="AL122" s="977" t="s">
        <v>77</v>
      </c>
      <c r="AM122" s="975"/>
      <c r="AN122" s="975"/>
      <c r="AO122" s="975"/>
      <c r="AP122" s="975"/>
      <c r="AQ122" s="975"/>
      <c r="AR122" s="976"/>
    </row>
    <row r="123" spans="3:44" ht="18" customHeight="1">
      <c r="C123" s="96"/>
      <c r="D123" s="947" t="s">
        <v>220</v>
      </c>
      <c r="E123" s="1015"/>
      <c r="F123" s="1015"/>
      <c r="G123" s="1015"/>
      <c r="H123" s="1015"/>
      <c r="I123" s="1015"/>
      <c r="J123" s="1015"/>
      <c r="K123" s="1015"/>
      <c r="L123" s="1015"/>
      <c r="M123" s="1015"/>
      <c r="N123" s="1015"/>
      <c r="O123" s="1015"/>
      <c r="P123" s="1015"/>
      <c r="Q123" s="1015"/>
      <c r="R123" s="1015"/>
      <c r="S123" s="1015"/>
      <c r="T123" s="1015"/>
      <c r="U123" s="1015"/>
      <c r="V123" s="1016"/>
      <c r="W123" s="99"/>
      <c r="X123" s="996"/>
      <c r="Y123" s="997"/>
      <c r="Z123" s="997"/>
      <c r="AA123" s="997"/>
      <c r="AB123" s="997"/>
      <c r="AC123" s="997"/>
      <c r="AD123" s="1011"/>
      <c r="AE123" s="1012"/>
      <c r="AF123" s="999"/>
      <c r="AG123" s="999"/>
      <c r="AH123" s="999"/>
      <c r="AI123" s="999"/>
      <c r="AJ123" s="999"/>
      <c r="AK123" s="1000"/>
      <c r="AL123" s="1005"/>
      <c r="AM123" s="999"/>
      <c r="AN123" s="999"/>
      <c r="AO123" s="999"/>
      <c r="AP123" s="999"/>
      <c r="AQ123" s="999"/>
      <c r="AR123" s="1006"/>
    </row>
    <row r="124" spans="3:44" ht="18" customHeight="1">
      <c r="C124" s="96"/>
      <c r="D124" s="962" t="s">
        <v>223</v>
      </c>
      <c r="E124" s="963"/>
      <c r="F124" s="963"/>
      <c r="G124" s="963"/>
      <c r="H124" s="963"/>
      <c r="I124" s="963"/>
      <c r="J124" s="963"/>
      <c r="K124" s="963"/>
      <c r="L124" s="963"/>
      <c r="M124" s="963"/>
      <c r="N124" s="963"/>
      <c r="O124" s="963"/>
      <c r="P124" s="963"/>
      <c r="Q124" s="963"/>
      <c r="R124" s="963"/>
      <c r="S124" s="963"/>
      <c r="T124" s="963"/>
      <c r="U124" s="963"/>
      <c r="V124" s="964"/>
      <c r="W124" s="99"/>
      <c r="X124" s="996"/>
      <c r="Y124" s="997"/>
      <c r="Z124" s="997"/>
      <c r="AA124" s="997"/>
      <c r="AB124" s="997"/>
      <c r="AC124" s="997"/>
      <c r="AD124" s="1011"/>
      <c r="AE124" s="1013"/>
      <c r="AF124" s="1001"/>
      <c r="AG124" s="1001"/>
      <c r="AH124" s="1001"/>
      <c r="AI124" s="1001"/>
      <c r="AJ124" s="1001"/>
      <c r="AK124" s="1002"/>
      <c r="AL124" s="1007"/>
      <c r="AM124" s="1001"/>
      <c r="AN124" s="1001"/>
      <c r="AO124" s="1001"/>
      <c r="AP124" s="1001"/>
      <c r="AQ124" s="1001"/>
      <c r="AR124" s="1008"/>
    </row>
    <row r="125" spans="3:44" ht="18" customHeight="1">
      <c r="C125" s="96"/>
      <c r="D125" s="979" t="s">
        <v>214</v>
      </c>
      <c r="E125" s="980"/>
      <c r="F125" s="980"/>
      <c r="G125" s="980"/>
      <c r="H125" s="980"/>
      <c r="I125" s="980"/>
      <c r="J125" s="980"/>
      <c r="K125" s="980"/>
      <c r="L125" s="980"/>
      <c r="M125" s="980"/>
      <c r="N125" s="980"/>
      <c r="O125" s="980"/>
      <c r="P125" s="980"/>
      <c r="Q125" s="980"/>
      <c r="R125" s="980"/>
      <c r="S125" s="980"/>
      <c r="T125" s="980"/>
      <c r="U125" s="980"/>
      <c r="V125" s="981"/>
      <c r="W125" s="99"/>
      <c r="X125" s="996"/>
      <c r="Y125" s="997"/>
      <c r="Z125" s="997"/>
      <c r="AA125" s="997"/>
      <c r="AB125" s="997"/>
      <c r="AC125" s="997"/>
      <c r="AD125" s="1011"/>
      <c r="AE125" s="1013"/>
      <c r="AF125" s="1001"/>
      <c r="AG125" s="1001"/>
      <c r="AH125" s="1001"/>
      <c r="AI125" s="1001"/>
      <c r="AJ125" s="1001"/>
      <c r="AK125" s="1002"/>
      <c r="AL125" s="1007"/>
      <c r="AM125" s="1001"/>
      <c r="AN125" s="1001"/>
      <c r="AO125" s="1001"/>
      <c r="AP125" s="1001"/>
      <c r="AQ125" s="1001"/>
      <c r="AR125" s="1008"/>
    </row>
    <row r="126" spans="3:44" ht="18" customHeight="1">
      <c r="C126" s="96"/>
      <c r="D126" s="982"/>
      <c r="E126" s="983"/>
      <c r="F126" s="983"/>
      <c r="G126" s="983"/>
      <c r="H126" s="983"/>
      <c r="I126" s="983"/>
      <c r="J126" s="983"/>
      <c r="K126" s="983"/>
      <c r="L126" s="983"/>
      <c r="M126" s="983"/>
      <c r="N126" s="983"/>
      <c r="O126" s="983"/>
      <c r="P126" s="983"/>
      <c r="Q126" s="983"/>
      <c r="R126" s="983"/>
      <c r="S126" s="983"/>
      <c r="T126" s="983"/>
      <c r="U126" s="983"/>
      <c r="V126" s="984"/>
      <c r="W126" s="99"/>
      <c r="X126" s="996"/>
      <c r="Y126" s="997"/>
      <c r="Z126" s="997"/>
      <c r="AA126" s="997"/>
      <c r="AB126" s="997"/>
      <c r="AC126" s="997"/>
      <c r="AD126" s="1011"/>
      <c r="AE126" s="1014"/>
      <c r="AF126" s="1003"/>
      <c r="AG126" s="1003"/>
      <c r="AH126" s="1003"/>
      <c r="AI126" s="1003"/>
      <c r="AJ126" s="1003"/>
      <c r="AK126" s="1004"/>
      <c r="AL126" s="1009"/>
      <c r="AM126" s="1003"/>
      <c r="AN126" s="1003"/>
      <c r="AO126" s="1003"/>
      <c r="AP126" s="1003"/>
      <c r="AQ126" s="1003"/>
      <c r="AR126" s="1010"/>
    </row>
    <row r="127" spans="3:44" ht="15" customHeight="1">
      <c r="C127" s="100"/>
      <c r="D127" s="101"/>
      <c r="E127" s="102"/>
      <c r="F127" s="102"/>
      <c r="G127" s="102"/>
      <c r="H127" s="97"/>
      <c r="I127" s="101"/>
      <c r="J127" s="97"/>
      <c r="K127" s="97"/>
      <c r="L127" s="97"/>
      <c r="M127" s="98"/>
      <c r="N127" s="101"/>
      <c r="O127" s="102"/>
      <c r="P127" s="102"/>
      <c r="Q127" s="102"/>
      <c r="R127" s="97"/>
      <c r="S127" s="101"/>
      <c r="T127" s="97"/>
      <c r="U127" s="97"/>
      <c r="V127" s="97"/>
      <c r="W127" s="399"/>
      <c r="X127" s="400"/>
      <c r="Y127" s="400"/>
      <c r="Z127" s="400"/>
      <c r="AA127" s="400"/>
      <c r="AB127" s="143"/>
      <c r="AC127" s="143"/>
      <c r="AD127" s="143"/>
      <c r="AE127" s="143"/>
      <c r="AF127" s="143"/>
      <c r="AG127" s="143"/>
      <c r="AH127" s="143"/>
      <c r="AI127" s="143"/>
      <c r="AJ127" s="143"/>
      <c r="AK127" s="143"/>
      <c r="AL127" s="143"/>
      <c r="AM127" s="143"/>
      <c r="AN127" s="143"/>
      <c r="AO127" s="143"/>
      <c r="AP127" s="143"/>
      <c r="AQ127" s="143"/>
      <c r="AR127" s="143"/>
    </row>
    <row r="128" spans="1:44" ht="15" customHeight="1">
      <c r="A128" s="582" t="s">
        <v>13</v>
      </c>
      <c r="D128" s="383"/>
      <c r="E128" s="384"/>
      <c r="F128" s="385"/>
      <c r="G128" s="384"/>
      <c r="H128" s="384"/>
      <c r="I128" s="385"/>
      <c r="J128" s="384"/>
      <c r="K128" s="384"/>
      <c r="L128" s="386"/>
      <c r="M128" s="103"/>
      <c r="N128" s="165"/>
      <c r="O128" s="166"/>
      <c r="P128" s="167"/>
      <c r="Q128" s="166"/>
      <c r="R128" s="166"/>
      <c r="S128" s="167"/>
      <c r="T128" s="166"/>
      <c r="U128" s="166"/>
      <c r="V128" s="168"/>
      <c r="W128" s="99"/>
      <c r="X128" s="985" t="s">
        <v>78</v>
      </c>
      <c r="Y128" s="986"/>
      <c r="Z128" s="986"/>
      <c r="AA128" s="986"/>
      <c r="AB128" s="986"/>
      <c r="AC128" s="986"/>
      <c r="AD128" s="986"/>
      <c r="AE128" s="986"/>
      <c r="AF128" s="986"/>
      <c r="AG128" s="986"/>
      <c r="AH128" s="986"/>
      <c r="AI128" s="986"/>
      <c r="AJ128" s="986"/>
      <c r="AK128" s="986"/>
      <c r="AL128" s="986"/>
      <c r="AM128" s="986"/>
      <c r="AN128" s="986"/>
      <c r="AO128" s="986"/>
      <c r="AP128" s="986"/>
      <c r="AQ128" s="986"/>
      <c r="AR128" s="987"/>
    </row>
    <row r="129" spans="1:44" ht="15" customHeight="1">
      <c r="A129" s="538"/>
      <c r="D129" s="387"/>
      <c r="E129" s="388"/>
      <c r="F129" s="389"/>
      <c r="G129" s="388"/>
      <c r="H129" s="390"/>
      <c r="I129" s="391"/>
      <c r="J129" s="390"/>
      <c r="K129" s="390"/>
      <c r="L129" s="392"/>
      <c r="M129" s="108"/>
      <c r="N129" s="169"/>
      <c r="O129" s="104"/>
      <c r="P129" s="105"/>
      <c r="Q129" s="104"/>
      <c r="R129" s="106"/>
      <c r="S129" s="107"/>
      <c r="T129" s="106"/>
      <c r="U129" s="106"/>
      <c r="V129" s="170"/>
      <c r="W129" s="399"/>
      <c r="X129" s="965" t="s">
        <v>219</v>
      </c>
      <c r="Y129" s="966"/>
      <c r="Z129" s="966"/>
      <c r="AA129" s="966"/>
      <c r="AB129" s="966"/>
      <c r="AC129" s="966"/>
      <c r="AD129" s="966"/>
      <c r="AE129" s="966"/>
      <c r="AF129" s="966"/>
      <c r="AG129" s="966"/>
      <c r="AH129" s="966"/>
      <c r="AI129" s="966"/>
      <c r="AJ129" s="966"/>
      <c r="AK129" s="966"/>
      <c r="AL129" s="966"/>
      <c r="AM129" s="966"/>
      <c r="AN129" s="966"/>
      <c r="AO129" s="966"/>
      <c r="AP129" s="966"/>
      <c r="AQ129" s="966"/>
      <c r="AR129" s="967"/>
    </row>
    <row r="130" spans="1:44" ht="15" customHeight="1">
      <c r="A130" s="538"/>
      <c r="D130" s="393"/>
      <c r="E130" s="394"/>
      <c r="F130" s="395"/>
      <c r="G130" s="396"/>
      <c r="H130" s="396"/>
      <c r="I130" s="397"/>
      <c r="J130" s="394"/>
      <c r="K130" s="396"/>
      <c r="L130" s="398"/>
      <c r="M130" s="113"/>
      <c r="N130" s="171"/>
      <c r="O130" s="109"/>
      <c r="P130" s="110"/>
      <c r="Q130" s="111"/>
      <c r="R130" s="111"/>
      <c r="S130" s="112"/>
      <c r="T130" s="109"/>
      <c r="U130" s="111"/>
      <c r="V130" s="172"/>
      <c r="W130" s="399"/>
      <c r="X130" s="968"/>
      <c r="Y130" s="969"/>
      <c r="Z130" s="969"/>
      <c r="AA130" s="969"/>
      <c r="AB130" s="969"/>
      <c r="AC130" s="969"/>
      <c r="AD130" s="969"/>
      <c r="AE130" s="969"/>
      <c r="AF130" s="969"/>
      <c r="AG130" s="969"/>
      <c r="AH130" s="969"/>
      <c r="AI130" s="969"/>
      <c r="AJ130" s="969"/>
      <c r="AK130" s="969"/>
      <c r="AL130" s="969"/>
      <c r="AM130" s="969"/>
      <c r="AN130" s="969"/>
      <c r="AO130" s="969"/>
      <c r="AP130" s="969"/>
      <c r="AQ130" s="969"/>
      <c r="AR130" s="970"/>
    </row>
    <row r="131" spans="1:44" ht="15" customHeight="1">
      <c r="A131" s="538"/>
      <c r="D131" s="171"/>
      <c r="E131" s="109"/>
      <c r="F131" s="110"/>
      <c r="G131" s="111"/>
      <c r="H131" s="111"/>
      <c r="I131" s="112"/>
      <c r="J131" s="109"/>
      <c r="K131" s="111"/>
      <c r="L131" s="172"/>
      <c r="M131" s="113"/>
      <c r="N131" s="171"/>
      <c r="O131" s="109"/>
      <c r="P131" s="110"/>
      <c r="Q131" s="111"/>
      <c r="R131" s="111"/>
      <c r="S131" s="112"/>
      <c r="T131" s="109"/>
      <c r="U131" s="111"/>
      <c r="V131" s="172"/>
      <c r="W131" s="399"/>
      <c r="X131" s="968"/>
      <c r="Y131" s="969"/>
      <c r="Z131" s="969"/>
      <c r="AA131" s="969"/>
      <c r="AB131" s="969"/>
      <c r="AC131" s="969"/>
      <c r="AD131" s="969"/>
      <c r="AE131" s="969"/>
      <c r="AF131" s="969"/>
      <c r="AG131" s="969"/>
      <c r="AH131" s="969"/>
      <c r="AI131" s="969"/>
      <c r="AJ131" s="969"/>
      <c r="AK131" s="969"/>
      <c r="AL131" s="969"/>
      <c r="AM131" s="969"/>
      <c r="AN131" s="969"/>
      <c r="AO131" s="969"/>
      <c r="AP131" s="969"/>
      <c r="AQ131" s="969"/>
      <c r="AR131" s="970"/>
    </row>
    <row r="132" spans="1:44" ht="15" customHeight="1">
      <c r="A132" s="538"/>
      <c r="D132" s="171"/>
      <c r="E132" s="109"/>
      <c r="F132" s="110"/>
      <c r="G132" s="111"/>
      <c r="H132" s="111"/>
      <c r="I132" s="112"/>
      <c r="J132" s="109"/>
      <c r="K132" s="111"/>
      <c r="L132" s="172"/>
      <c r="M132" s="113"/>
      <c r="N132" s="171"/>
      <c r="O132" s="109"/>
      <c r="P132" s="110"/>
      <c r="Q132" s="111"/>
      <c r="R132" s="111"/>
      <c r="S132" s="112"/>
      <c r="T132" s="109"/>
      <c r="U132" s="111"/>
      <c r="V132" s="172"/>
      <c r="W132" s="399"/>
      <c r="X132" s="968"/>
      <c r="Y132" s="969"/>
      <c r="Z132" s="969"/>
      <c r="AA132" s="969"/>
      <c r="AB132" s="969"/>
      <c r="AC132" s="969"/>
      <c r="AD132" s="969"/>
      <c r="AE132" s="969"/>
      <c r="AF132" s="969"/>
      <c r="AG132" s="969"/>
      <c r="AH132" s="969"/>
      <c r="AI132" s="969"/>
      <c r="AJ132" s="969"/>
      <c r="AK132" s="969"/>
      <c r="AL132" s="969"/>
      <c r="AM132" s="969"/>
      <c r="AN132" s="969"/>
      <c r="AO132" s="969"/>
      <c r="AP132" s="969"/>
      <c r="AQ132" s="969"/>
      <c r="AR132" s="970"/>
    </row>
    <row r="133" spans="1:44" ht="15" customHeight="1">
      <c r="A133" s="538"/>
      <c r="D133" s="171"/>
      <c r="E133" s="109"/>
      <c r="F133" s="110"/>
      <c r="G133" s="111"/>
      <c r="H133" s="111"/>
      <c r="I133" s="112"/>
      <c r="J133" s="109"/>
      <c r="K133" s="111"/>
      <c r="L133" s="172"/>
      <c r="M133" s="113"/>
      <c r="N133" s="171"/>
      <c r="O133" s="109"/>
      <c r="P133" s="110"/>
      <c r="Q133" s="111"/>
      <c r="R133" s="111"/>
      <c r="S133" s="112"/>
      <c r="T133" s="109"/>
      <c r="U133" s="111"/>
      <c r="V133" s="172"/>
      <c r="W133" s="399"/>
      <c r="X133" s="971"/>
      <c r="Y133" s="972"/>
      <c r="Z133" s="972"/>
      <c r="AA133" s="972"/>
      <c r="AB133" s="972"/>
      <c r="AC133" s="972"/>
      <c r="AD133" s="972"/>
      <c r="AE133" s="972"/>
      <c r="AF133" s="972"/>
      <c r="AG133" s="972"/>
      <c r="AH133" s="972"/>
      <c r="AI133" s="972"/>
      <c r="AJ133" s="972"/>
      <c r="AK133" s="972"/>
      <c r="AL133" s="972"/>
      <c r="AM133" s="972"/>
      <c r="AN133" s="972"/>
      <c r="AO133" s="972"/>
      <c r="AP133" s="972"/>
      <c r="AQ133" s="972"/>
      <c r="AR133" s="973"/>
    </row>
    <row r="134" spans="1:44" ht="15" customHeight="1">
      <c r="A134" s="538"/>
      <c r="D134" s="171"/>
      <c r="E134" s="109"/>
      <c r="F134" s="110"/>
      <c r="G134" s="111"/>
      <c r="H134" s="111"/>
      <c r="I134" s="112"/>
      <c r="J134" s="109"/>
      <c r="K134" s="111"/>
      <c r="L134" s="172"/>
      <c r="M134" s="113"/>
      <c r="N134" s="171"/>
      <c r="O134" s="109"/>
      <c r="P134" s="110"/>
      <c r="Q134" s="111"/>
      <c r="R134" s="111"/>
      <c r="S134" s="112"/>
      <c r="T134" s="109"/>
      <c r="U134" s="111"/>
      <c r="V134" s="172"/>
      <c r="W134" s="399"/>
      <c r="X134" s="979" t="s">
        <v>218</v>
      </c>
      <c r="Y134" s="980"/>
      <c r="Z134" s="980"/>
      <c r="AA134" s="980"/>
      <c r="AB134" s="980"/>
      <c r="AC134" s="980"/>
      <c r="AD134" s="980"/>
      <c r="AE134" s="980"/>
      <c r="AF134" s="980"/>
      <c r="AG134" s="980"/>
      <c r="AH134" s="980"/>
      <c r="AI134" s="980"/>
      <c r="AJ134" s="980"/>
      <c r="AK134" s="980"/>
      <c r="AL134" s="980"/>
      <c r="AM134" s="980"/>
      <c r="AN134" s="980"/>
      <c r="AO134" s="980"/>
      <c r="AP134" s="980"/>
      <c r="AQ134" s="980"/>
      <c r="AR134" s="981"/>
    </row>
    <row r="135" spans="1:44" ht="15" customHeight="1">
      <c r="A135" s="538"/>
      <c r="D135" s="178"/>
      <c r="E135" s="179"/>
      <c r="F135" s="180"/>
      <c r="G135" s="180"/>
      <c r="H135" s="180"/>
      <c r="I135" s="181"/>
      <c r="J135" s="181"/>
      <c r="K135" s="182"/>
      <c r="L135" s="183"/>
      <c r="M135" s="113"/>
      <c r="N135" s="178"/>
      <c r="O135" s="179"/>
      <c r="P135" s="180"/>
      <c r="Q135" s="180"/>
      <c r="R135" s="180"/>
      <c r="S135" s="181"/>
      <c r="T135" s="181"/>
      <c r="U135" s="182"/>
      <c r="V135" s="183"/>
      <c r="W135" s="399"/>
      <c r="X135" s="988"/>
      <c r="Y135" s="989"/>
      <c r="Z135" s="989"/>
      <c r="AA135" s="989"/>
      <c r="AB135" s="989"/>
      <c r="AC135" s="989"/>
      <c r="AD135" s="989"/>
      <c r="AE135" s="989"/>
      <c r="AF135" s="989"/>
      <c r="AG135" s="989"/>
      <c r="AH135" s="989"/>
      <c r="AI135" s="989"/>
      <c r="AJ135" s="989"/>
      <c r="AK135" s="989"/>
      <c r="AL135" s="989"/>
      <c r="AM135" s="989"/>
      <c r="AN135" s="989"/>
      <c r="AO135" s="989"/>
      <c r="AP135" s="989"/>
      <c r="AQ135" s="989"/>
      <c r="AR135" s="990"/>
    </row>
    <row r="136" spans="1:44" ht="15" customHeight="1">
      <c r="A136" s="538"/>
      <c r="D136" s="171"/>
      <c r="E136" s="109"/>
      <c r="F136" s="114"/>
      <c r="G136" s="114"/>
      <c r="H136" s="114"/>
      <c r="I136" s="115"/>
      <c r="J136" s="115"/>
      <c r="K136" s="111"/>
      <c r="L136" s="172"/>
      <c r="M136" s="113"/>
      <c r="N136" s="171"/>
      <c r="O136" s="109"/>
      <c r="P136" s="114"/>
      <c r="Q136" s="114"/>
      <c r="R136" s="114"/>
      <c r="S136" s="115"/>
      <c r="T136" s="115"/>
      <c r="U136" s="111"/>
      <c r="V136" s="172"/>
      <c r="W136" s="400"/>
      <c r="X136" s="988"/>
      <c r="Y136" s="989"/>
      <c r="Z136" s="989"/>
      <c r="AA136" s="989"/>
      <c r="AB136" s="989"/>
      <c r="AC136" s="989"/>
      <c r="AD136" s="989"/>
      <c r="AE136" s="989"/>
      <c r="AF136" s="989"/>
      <c r="AG136" s="989"/>
      <c r="AH136" s="989"/>
      <c r="AI136" s="989"/>
      <c r="AJ136" s="989"/>
      <c r="AK136" s="989"/>
      <c r="AL136" s="989"/>
      <c r="AM136" s="989"/>
      <c r="AN136" s="989"/>
      <c r="AO136" s="989"/>
      <c r="AP136" s="989"/>
      <c r="AQ136" s="989"/>
      <c r="AR136" s="990"/>
    </row>
    <row r="137" spans="1:44" ht="15" customHeight="1">
      <c r="A137" s="538"/>
      <c r="D137" s="174"/>
      <c r="E137" s="175"/>
      <c r="F137" s="185"/>
      <c r="G137" s="185"/>
      <c r="H137" s="186"/>
      <c r="I137" s="187"/>
      <c r="J137" s="187"/>
      <c r="K137" s="176"/>
      <c r="L137" s="177"/>
      <c r="M137" s="113"/>
      <c r="N137" s="174"/>
      <c r="O137" s="175"/>
      <c r="P137" s="185"/>
      <c r="Q137" s="185"/>
      <c r="R137" s="186"/>
      <c r="S137" s="187"/>
      <c r="T137" s="187"/>
      <c r="U137" s="176"/>
      <c r="V137" s="177"/>
      <c r="W137" s="142"/>
      <c r="X137" s="988"/>
      <c r="Y137" s="989"/>
      <c r="Z137" s="989"/>
      <c r="AA137" s="989"/>
      <c r="AB137" s="989"/>
      <c r="AC137" s="989"/>
      <c r="AD137" s="989"/>
      <c r="AE137" s="989"/>
      <c r="AF137" s="989"/>
      <c r="AG137" s="989"/>
      <c r="AH137" s="989"/>
      <c r="AI137" s="989"/>
      <c r="AJ137" s="989"/>
      <c r="AK137" s="989"/>
      <c r="AL137" s="989"/>
      <c r="AM137" s="989"/>
      <c r="AN137" s="989"/>
      <c r="AO137" s="989"/>
      <c r="AP137" s="989"/>
      <c r="AQ137" s="989"/>
      <c r="AR137" s="990"/>
    </row>
    <row r="138" spans="1:44" ht="15" customHeight="1">
      <c r="A138" s="538"/>
      <c r="D138" s="184"/>
      <c r="E138" s="106"/>
      <c r="F138" s="97"/>
      <c r="G138" s="97"/>
      <c r="H138" s="97"/>
      <c r="J138" s="115"/>
      <c r="K138" s="106"/>
      <c r="L138" s="173"/>
      <c r="M138" s="113"/>
      <c r="N138" s="184"/>
      <c r="O138" s="106"/>
      <c r="P138" s="97"/>
      <c r="Q138" s="97"/>
      <c r="R138" s="97"/>
      <c r="S138" s="115"/>
      <c r="T138" s="115"/>
      <c r="U138" s="106"/>
      <c r="V138" s="173"/>
      <c r="W138" s="117"/>
      <c r="X138" s="991"/>
      <c r="Y138" s="992"/>
      <c r="Z138" s="992"/>
      <c r="AA138" s="992"/>
      <c r="AB138" s="992"/>
      <c r="AC138" s="992"/>
      <c r="AD138" s="992"/>
      <c r="AE138" s="992"/>
      <c r="AF138" s="992"/>
      <c r="AG138" s="992"/>
      <c r="AH138" s="992"/>
      <c r="AI138" s="992"/>
      <c r="AJ138" s="992"/>
      <c r="AK138" s="992"/>
      <c r="AL138" s="992"/>
      <c r="AM138" s="992"/>
      <c r="AN138" s="992"/>
      <c r="AO138" s="992"/>
      <c r="AP138" s="992"/>
      <c r="AQ138" s="992"/>
      <c r="AR138" s="993"/>
    </row>
    <row r="139" spans="1:44" ht="15" customHeight="1">
      <c r="A139" s="538"/>
      <c r="D139" s="169"/>
      <c r="E139" s="104"/>
      <c r="F139" s="104"/>
      <c r="G139" s="104"/>
      <c r="H139" s="106"/>
      <c r="I139" s="118"/>
      <c r="J139" s="106"/>
      <c r="K139" s="106"/>
      <c r="L139" s="173"/>
      <c r="M139" s="113"/>
      <c r="N139" s="169"/>
      <c r="O139" s="104"/>
      <c r="P139" s="104"/>
      <c r="Q139" s="104"/>
      <c r="R139" s="106"/>
      <c r="S139" s="118"/>
      <c r="T139" s="106"/>
      <c r="U139" s="106"/>
      <c r="V139" s="173"/>
      <c r="W139" s="399"/>
      <c r="X139" s="979" t="s">
        <v>229</v>
      </c>
      <c r="Y139" s="980"/>
      <c r="Z139" s="980"/>
      <c r="AA139" s="980"/>
      <c r="AB139" s="980"/>
      <c r="AC139" s="980"/>
      <c r="AD139" s="980"/>
      <c r="AE139" s="980"/>
      <c r="AF139" s="980"/>
      <c r="AG139" s="980"/>
      <c r="AH139" s="980"/>
      <c r="AI139" s="980"/>
      <c r="AJ139" s="980"/>
      <c r="AK139" s="980"/>
      <c r="AL139" s="980"/>
      <c r="AM139" s="980"/>
      <c r="AN139" s="980"/>
      <c r="AO139" s="980"/>
      <c r="AP139" s="980"/>
      <c r="AQ139" s="980"/>
      <c r="AR139" s="981"/>
    </row>
    <row r="140" spans="1:44" ht="15" customHeight="1">
      <c r="A140" s="538"/>
      <c r="D140" s="174"/>
      <c r="E140" s="175"/>
      <c r="F140" s="176"/>
      <c r="G140" s="176"/>
      <c r="H140" s="176"/>
      <c r="I140" s="175"/>
      <c r="J140" s="175"/>
      <c r="K140" s="176"/>
      <c r="L140" s="177"/>
      <c r="M140" s="113"/>
      <c r="N140" s="174"/>
      <c r="O140" s="175"/>
      <c r="P140" s="176"/>
      <c r="Q140" s="176"/>
      <c r="R140" s="176"/>
      <c r="S140" s="175"/>
      <c r="T140" s="175"/>
      <c r="U140" s="176"/>
      <c r="V140" s="177"/>
      <c r="W140" s="142"/>
      <c r="X140" s="988"/>
      <c r="Y140" s="989"/>
      <c r="Z140" s="989"/>
      <c r="AA140" s="989"/>
      <c r="AB140" s="989"/>
      <c r="AC140" s="989"/>
      <c r="AD140" s="989"/>
      <c r="AE140" s="989"/>
      <c r="AF140" s="989"/>
      <c r="AG140" s="989"/>
      <c r="AH140" s="989"/>
      <c r="AI140" s="989"/>
      <c r="AJ140" s="989"/>
      <c r="AK140" s="989"/>
      <c r="AL140" s="989"/>
      <c r="AM140" s="989"/>
      <c r="AN140" s="989"/>
      <c r="AO140" s="989"/>
      <c r="AP140" s="989"/>
      <c r="AQ140" s="989"/>
      <c r="AR140" s="990"/>
    </row>
    <row r="141" spans="1:44" ht="15" customHeight="1">
      <c r="A141" s="538"/>
      <c r="D141" s="171"/>
      <c r="E141" s="109"/>
      <c r="F141" s="111"/>
      <c r="G141" s="111"/>
      <c r="H141" s="111"/>
      <c r="I141" s="109"/>
      <c r="J141" s="109"/>
      <c r="K141" s="111"/>
      <c r="L141" s="172"/>
      <c r="M141" s="113"/>
      <c r="N141" s="171"/>
      <c r="O141" s="109"/>
      <c r="P141" s="111"/>
      <c r="Q141" s="111"/>
      <c r="R141" s="111"/>
      <c r="S141" s="109"/>
      <c r="T141" s="109"/>
      <c r="U141" s="111"/>
      <c r="V141" s="172"/>
      <c r="W141" s="117"/>
      <c r="X141" s="988"/>
      <c r="Y141" s="989"/>
      <c r="Z141" s="989"/>
      <c r="AA141" s="989"/>
      <c r="AB141" s="989"/>
      <c r="AC141" s="989"/>
      <c r="AD141" s="989"/>
      <c r="AE141" s="989"/>
      <c r="AF141" s="989"/>
      <c r="AG141" s="989"/>
      <c r="AH141" s="989"/>
      <c r="AI141" s="989"/>
      <c r="AJ141" s="989"/>
      <c r="AK141" s="989"/>
      <c r="AL141" s="989"/>
      <c r="AM141" s="989"/>
      <c r="AN141" s="989"/>
      <c r="AO141" s="989"/>
      <c r="AP141" s="989"/>
      <c r="AQ141" s="989"/>
      <c r="AR141" s="990"/>
    </row>
    <row r="142" spans="1:44" ht="15" customHeight="1">
      <c r="A142" s="538"/>
      <c r="D142" s="171"/>
      <c r="E142" s="109"/>
      <c r="F142" s="111"/>
      <c r="G142" s="111"/>
      <c r="H142" s="111"/>
      <c r="I142" s="109"/>
      <c r="J142" s="109"/>
      <c r="K142" s="111"/>
      <c r="L142" s="172"/>
      <c r="M142" s="113"/>
      <c r="N142" s="171"/>
      <c r="O142" s="109"/>
      <c r="P142" s="111"/>
      <c r="Q142" s="111"/>
      <c r="R142" s="111"/>
      <c r="S142" s="109"/>
      <c r="T142" s="109"/>
      <c r="U142" s="111"/>
      <c r="V142" s="172"/>
      <c r="W142" s="399"/>
      <c r="X142" s="988"/>
      <c r="Y142" s="989"/>
      <c r="Z142" s="989"/>
      <c r="AA142" s="989"/>
      <c r="AB142" s="989"/>
      <c r="AC142" s="989"/>
      <c r="AD142" s="989"/>
      <c r="AE142" s="989"/>
      <c r="AF142" s="989"/>
      <c r="AG142" s="989"/>
      <c r="AH142" s="989"/>
      <c r="AI142" s="989"/>
      <c r="AJ142" s="989"/>
      <c r="AK142" s="989"/>
      <c r="AL142" s="989"/>
      <c r="AM142" s="989"/>
      <c r="AN142" s="989"/>
      <c r="AO142" s="989"/>
      <c r="AP142" s="989"/>
      <c r="AQ142" s="989"/>
      <c r="AR142" s="990"/>
    </row>
    <row r="143" spans="1:44" ht="15" customHeight="1">
      <c r="A143" s="538"/>
      <c r="D143" s="171"/>
      <c r="E143" s="109"/>
      <c r="F143" s="111"/>
      <c r="G143" s="111"/>
      <c r="H143" s="111"/>
      <c r="I143" s="109"/>
      <c r="J143" s="109"/>
      <c r="K143" s="111"/>
      <c r="L143" s="172"/>
      <c r="M143" s="113"/>
      <c r="N143" s="171"/>
      <c r="O143" s="109"/>
      <c r="P143" s="111"/>
      <c r="Q143" s="111"/>
      <c r="R143" s="111"/>
      <c r="S143" s="109"/>
      <c r="T143" s="109"/>
      <c r="U143" s="111"/>
      <c r="V143" s="172"/>
      <c r="W143" s="142"/>
      <c r="X143" s="991"/>
      <c r="Y143" s="992"/>
      <c r="Z143" s="992"/>
      <c r="AA143" s="992"/>
      <c r="AB143" s="992"/>
      <c r="AC143" s="992"/>
      <c r="AD143" s="992"/>
      <c r="AE143" s="992"/>
      <c r="AF143" s="992"/>
      <c r="AG143" s="992"/>
      <c r="AH143" s="992"/>
      <c r="AI143" s="992"/>
      <c r="AJ143" s="992"/>
      <c r="AK143" s="992"/>
      <c r="AL143" s="992"/>
      <c r="AM143" s="992"/>
      <c r="AN143" s="992"/>
      <c r="AO143" s="992"/>
      <c r="AP143" s="992"/>
      <c r="AQ143" s="992"/>
      <c r="AR143" s="993"/>
    </row>
    <row r="144" spans="1:44" ht="15" customHeight="1">
      <c r="A144" s="538"/>
      <c r="D144" s="171"/>
      <c r="E144" s="109"/>
      <c r="F144" s="111"/>
      <c r="G144" s="111"/>
      <c r="H144" s="111"/>
      <c r="I144" s="109"/>
      <c r="J144" s="109"/>
      <c r="K144" s="111"/>
      <c r="L144" s="172"/>
      <c r="M144" s="108"/>
      <c r="N144" s="171"/>
      <c r="O144" s="109"/>
      <c r="P144" s="111"/>
      <c r="Q144" s="111"/>
      <c r="R144" s="111"/>
      <c r="S144" s="109"/>
      <c r="T144" s="109"/>
      <c r="U144" s="111"/>
      <c r="V144" s="172"/>
      <c r="W144" s="142"/>
      <c r="X144" s="965" t="s">
        <v>215</v>
      </c>
      <c r="Y144" s="966"/>
      <c r="Z144" s="966"/>
      <c r="AA144" s="966"/>
      <c r="AB144" s="966"/>
      <c r="AC144" s="966"/>
      <c r="AD144" s="966"/>
      <c r="AE144" s="966"/>
      <c r="AF144" s="966"/>
      <c r="AG144" s="966"/>
      <c r="AH144" s="966"/>
      <c r="AI144" s="966"/>
      <c r="AJ144" s="966"/>
      <c r="AK144" s="966"/>
      <c r="AL144" s="966"/>
      <c r="AM144" s="966"/>
      <c r="AN144" s="966"/>
      <c r="AO144" s="966"/>
      <c r="AP144" s="966"/>
      <c r="AQ144" s="966"/>
      <c r="AR144" s="967"/>
    </row>
    <row r="145" spans="1:44" ht="15" customHeight="1">
      <c r="A145" s="538"/>
      <c r="D145" s="171"/>
      <c r="E145" s="109"/>
      <c r="F145" s="111"/>
      <c r="G145" s="111"/>
      <c r="H145" s="111"/>
      <c r="I145" s="116"/>
      <c r="J145" s="116"/>
      <c r="K145" s="111"/>
      <c r="L145" s="172"/>
      <c r="M145" s="108"/>
      <c r="N145" s="171"/>
      <c r="O145" s="109"/>
      <c r="P145" s="111"/>
      <c r="Q145" s="111"/>
      <c r="R145" s="111"/>
      <c r="S145" s="116"/>
      <c r="T145" s="116"/>
      <c r="U145" s="111"/>
      <c r="V145" s="172"/>
      <c r="W145" s="142"/>
      <c r="X145" s="968"/>
      <c r="Y145" s="969"/>
      <c r="Z145" s="969"/>
      <c r="AA145" s="969"/>
      <c r="AB145" s="969"/>
      <c r="AC145" s="969"/>
      <c r="AD145" s="969"/>
      <c r="AE145" s="969"/>
      <c r="AF145" s="969"/>
      <c r="AG145" s="969"/>
      <c r="AH145" s="969"/>
      <c r="AI145" s="969"/>
      <c r="AJ145" s="969"/>
      <c r="AK145" s="969"/>
      <c r="AL145" s="969"/>
      <c r="AM145" s="969"/>
      <c r="AN145" s="969"/>
      <c r="AO145" s="969"/>
      <c r="AP145" s="969"/>
      <c r="AQ145" s="969"/>
      <c r="AR145" s="970"/>
    </row>
    <row r="146" spans="1:44" ht="15" customHeight="1">
      <c r="A146" s="538"/>
      <c r="D146" s="171"/>
      <c r="E146" s="109"/>
      <c r="F146" s="111"/>
      <c r="G146" s="111"/>
      <c r="H146" s="111"/>
      <c r="I146" s="116"/>
      <c r="J146" s="116"/>
      <c r="K146" s="111"/>
      <c r="L146" s="172"/>
      <c r="M146" s="113"/>
      <c r="N146" s="171"/>
      <c r="O146" s="109"/>
      <c r="P146" s="111"/>
      <c r="Q146" s="111"/>
      <c r="R146" s="111"/>
      <c r="S146" s="116"/>
      <c r="T146" s="116"/>
      <c r="U146" s="111"/>
      <c r="V146" s="172"/>
      <c r="W146" s="117"/>
      <c r="X146" s="968"/>
      <c r="Y146" s="969"/>
      <c r="Z146" s="969"/>
      <c r="AA146" s="969"/>
      <c r="AB146" s="969"/>
      <c r="AC146" s="969"/>
      <c r="AD146" s="969"/>
      <c r="AE146" s="969"/>
      <c r="AF146" s="969"/>
      <c r="AG146" s="969"/>
      <c r="AH146" s="969"/>
      <c r="AI146" s="969"/>
      <c r="AJ146" s="969"/>
      <c r="AK146" s="969"/>
      <c r="AL146" s="969"/>
      <c r="AM146" s="969"/>
      <c r="AN146" s="969"/>
      <c r="AO146" s="969"/>
      <c r="AP146" s="969"/>
      <c r="AQ146" s="969"/>
      <c r="AR146" s="970"/>
    </row>
    <row r="147" spans="1:44" ht="15" customHeight="1">
      <c r="A147" s="538"/>
      <c r="D147" s="174"/>
      <c r="E147" s="175"/>
      <c r="F147" s="176"/>
      <c r="G147" s="176"/>
      <c r="H147" s="176"/>
      <c r="I147" s="175"/>
      <c r="J147" s="175"/>
      <c r="K147" s="176"/>
      <c r="L147" s="177"/>
      <c r="M147" s="113"/>
      <c r="N147" s="174"/>
      <c r="O147" s="175"/>
      <c r="P147" s="176"/>
      <c r="Q147" s="176"/>
      <c r="R147" s="176"/>
      <c r="S147" s="175"/>
      <c r="T147" s="175"/>
      <c r="U147" s="176"/>
      <c r="V147" s="177"/>
      <c r="W147" s="399"/>
      <c r="X147" s="971"/>
      <c r="Y147" s="972"/>
      <c r="Z147" s="972"/>
      <c r="AA147" s="972"/>
      <c r="AB147" s="972"/>
      <c r="AC147" s="972"/>
      <c r="AD147" s="972"/>
      <c r="AE147" s="972"/>
      <c r="AF147" s="972"/>
      <c r="AG147" s="972"/>
      <c r="AH147" s="972"/>
      <c r="AI147" s="972"/>
      <c r="AJ147" s="972"/>
      <c r="AK147" s="972"/>
      <c r="AL147" s="972"/>
      <c r="AM147" s="972"/>
      <c r="AN147" s="972"/>
      <c r="AO147" s="972"/>
      <c r="AP147" s="972"/>
      <c r="AQ147" s="972"/>
      <c r="AR147" s="973"/>
    </row>
    <row r="148" spans="24:44" ht="15" customHeight="1">
      <c r="X148" s="965" t="s">
        <v>216</v>
      </c>
      <c r="Y148" s="966"/>
      <c r="Z148" s="966"/>
      <c r="AA148" s="966"/>
      <c r="AB148" s="966"/>
      <c r="AC148" s="966"/>
      <c r="AD148" s="966"/>
      <c r="AE148" s="966"/>
      <c r="AF148" s="966"/>
      <c r="AG148" s="966"/>
      <c r="AH148" s="966"/>
      <c r="AI148" s="966"/>
      <c r="AJ148" s="966"/>
      <c r="AK148" s="966"/>
      <c r="AL148" s="966"/>
      <c r="AM148" s="966"/>
      <c r="AN148" s="966"/>
      <c r="AO148" s="966"/>
      <c r="AP148" s="966"/>
      <c r="AQ148" s="966"/>
      <c r="AR148" s="967"/>
    </row>
    <row r="149" spans="3:44" ht="15" customHeight="1">
      <c r="C149" s="119"/>
      <c r="D149" s="119"/>
      <c r="E149" s="119"/>
      <c r="F149" s="119"/>
      <c r="G149" s="115" t="s">
        <v>205</v>
      </c>
      <c r="H149" s="119"/>
      <c r="I149" s="119"/>
      <c r="J149" s="119"/>
      <c r="K149" s="119"/>
      <c r="L149" s="119"/>
      <c r="M149" s="119"/>
      <c r="N149" s="119"/>
      <c r="O149" s="119"/>
      <c r="P149" s="119"/>
      <c r="Q149" s="119"/>
      <c r="R149" s="119"/>
      <c r="S149" s="119"/>
      <c r="T149" s="119"/>
      <c r="U149" s="119"/>
      <c r="V149" s="120"/>
      <c r="W149" s="95"/>
      <c r="X149" s="968"/>
      <c r="Y149" s="969"/>
      <c r="Z149" s="969"/>
      <c r="AA149" s="969"/>
      <c r="AB149" s="969"/>
      <c r="AC149" s="969"/>
      <c r="AD149" s="969"/>
      <c r="AE149" s="969"/>
      <c r="AF149" s="969"/>
      <c r="AG149" s="969"/>
      <c r="AH149" s="969"/>
      <c r="AI149" s="969"/>
      <c r="AJ149" s="969"/>
      <c r="AK149" s="969"/>
      <c r="AL149" s="969"/>
      <c r="AM149" s="969"/>
      <c r="AN149" s="969"/>
      <c r="AO149" s="969"/>
      <c r="AP149" s="969"/>
      <c r="AQ149" s="969"/>
      <c r="AR149" s="970"/>
    </row>
    <row r="150" spans="3:44" ht="15" customHeight="1">
      <c r="C150" s="95"/>
      <c r="D150" s="95"/>
      <c r="E150" s="95"/>
      <c r="F150" s="95"/>
      <c r="G150" s="95"/>
      <c r="H150" s="95"/>
      <c r="I150" s="95"/>
      <c r="J150" s="95"/>
      <c r="K150" s="95"/>
      <c r="L150" s="95"/>
      <c r="M150" s="95"/>
      <c r="N150" s="95"/>
      <c r="O150" s="95"/>
      <c r="P150" s="95"/>
      <c r="Q150" s="95"/>
      <c r="R150" s="95"/>
      <c r="S150" s="95"/>
      <c r="T150" s="95"/>
      <c r="U150" s="95"/>
      <c r="V150" s="121"/>
      <c r="W150" s="95"/>
      <c r="X150" s="968"/>
      <c r="Y150" s="969"/>
      <c r="Z150" s="969"/>
      <c r="AA150" s="969"/>
      <c r="AB150" s="969"/>
      <c r="AC150" s="969"/>
      <c r="AD150" s="969"/>
      <c r="AE150" s="969"/>
      <c r="AF150" s="969"/>
      <c r="AG150" s="969"/>
      <c r="AH150" s="969"/>
      <c r="AI150" s="969"/>
      <c r="AJ150" s="969"/>
      <c r="AK150" s="969"/>
      <c r="AL150" s="969"/>
      <c r="AM150" s="969"/>
      <c r="AN150" s="969"/>
      <c r="AO150" s="969"/>
      <c r="AP150" s="969"/>
      <c r="AQ150" s="969"/>
      <c r="AR150" s="970"/>
    </row>
    <row r="151" spans="3:44" ht="15" customHeight="1">
      <c r="C151" s="95"/>
      <c r="D151" s="95"/>
      <c r="E151" s="95"/>
      <c r="F151" s="95"/>
      <c r="G151" s="95"/>
      <c r="H151" s="95"/>
      <c r="I151" s="95"/>
      <c r="J151" s="95"/>
      <c r="K151" s="95"/>
      <c r="L151" s="95"/>
      <c r="M151" s="95"/>
      <c r="N151" s="95"/>
      <c r="O151" s="95"/>
      <c r="P151" s="95"/>
      <c r="Q151" s="95"/>
      <c r="R151" s="95"/>
      <c r="S151" s="95"/>
      <c r="T151" s="95"/>
      <c r="U151" s="95"/>
      <c r="V151" s="121"/>
      <c r="W151" s="95"/>
      <c r="X151" s="968"/>
      <c r="Y151" s="969"/>
      <c r="Z151" s="969"/>
      <c r="AA151" s="969"/>
      <c r="AB151" s="969"/>
      <c r="AC151" s="969"/>
      <c r="AD151" s="969"/>
      <c r="AE151" s="969"/>
      <c r="AF151" s="969"/>
      <c r="AG151" s="969"/>
      <c r="AH151" s="969"/>
      <c r="AI151" s="969"/>
      <c r="AJ151" s="969"/>
      <c r="AK151" s="969"/>
      <c r="AL151" s="969"/>
      <c r="AM151" s="969"/>
      <c r="AN151" s="969"/>
      <c r="AO151" s="969"/>
      <c r="AP151" s="969"/>
      <c r="AQ151" s="969"/>
      <c r="AR151" s="970"/>
    </row>
    <row r="152" spans="3:44" ht="15" customHeight="1">
      <c r="C152" s="122"/>
      <c r="D152" s="122"/>
      <c r="E152" s="122"/>
      <c r="F152" s="122"/>
      <c r="G152" s="122"/>
      <c r="H152" s="122"/>
      <c r="I152" s="122"/>
      <c r="J152" s="122"/>
      <c r="K152" s="122"/>
      <c r="L152" s="122"/>
      <c r="M152" s="122"/>
      <c r="N152" s="122"/>
      <c r="O152" s="122"/>
      <c r="P152" s="122"/>
      <c r="Q152" s="122"/>
      <c r="R152" s="122"/>
      <c r="S152" s="122"/>
      <c r="T152" s="122"/>
      <c r="U152" s="122"/>
      <c r="V152" s="123"/>
      <c r="W152" s="95"/>
      <c r="X152" s="971"/>
      <c r="Y152" s="972"/>
      <c r="Z152" s="972"/>
      <c r="AA152" s="972"/>
      <c r="AB152" s="972"/>
      <c r="AC152" s="972"/>
      <c r="AD152" s="972"/>
      <c r="AE152" s="972"/>
      <c r="AF152" s="972"/>
      <c r="AG152" s="972"/>
      <c r="AH152" s="972"/>
      <c r="AI152" s="972"/>
      <c r="AJ152" s="972"/>
      <c r="AK152" s="972"/>
      <c r="AL152" s="972"/>
      <c r="AM152" s="972"/>
      <c r="AN152" s="972"/>
      <c r="AO152" s="972"/>
      <c r="AP152" s="972"/>
      <c r="AQ152" s="972"/>
      <c r="AR152" s="973"/>
    </row>
    <row r="153" spans="3:44" ht="15" customHeight="1">
      <c r="C153" s="96"/>
      <c r="D153" s="188"/>
      <c r="E153" s="188"/>
      <c r="F153" s="188"/>
      <c r="G153" s="188"/>
      <c r="H153" s="188"/>
      <c r="I153" s="124"/>
      <c r="J153" s="124"/>
      <c r="K153" s="124"/>
      <c r="L153" s="124"/>
      <c r="M153" s="124"/>
      <c r="N153" s="124"/>
      <c r="O153" s="124"/>
      <c r="P153" s="124"/>
      <c r="Q153" s="96"/>
      <c r="R153" s="96"/>
      <c r="S153" s="96"/>
      <c r="T153" s="96"/>
      <c r="U153" s="96"/>
      <c r="V153" s="96"/>
      <c r="W153" s="96"/>
      <c r="X153" s="96"/>
      <c r="Y153" s="96"/>
      <c r="Z153" s="125"/>
      <c r="AA153" s="125"/>
      <c r="AB153" s="125"/>
      <c r="AC153" s="125"/>
      <c r="AD153" s="125"/>
      <c r="AE153" s="125"/>
      <c r="AF153" s="125"/>
      <c r="AG153" s="126"/>
      <c r="AH153" s="126"/>
      <c r="AI153" s="125"/>
      <c r="AJ153" s="125"/>
      <c r="AK153" s="125"/>
      <c r="AL153" s="125"/>
      <c r="AM153" s="125"/>
      <c r="AN153" s="127"/>
      <c r="AO153" s="127"/>
      <c r="AP153" s="127"/>
      <c r="AQ153" s="127"/>
      <c r="AR153" s="124"/>
    </row>
    <row r="154" spans="3:44" ht="5" customHeight="1">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row>
    <row r="155" spans="3:44" ht="22" customHeight="1">
      <c r="C155" s="1"/>
      <c r="D155" s="164"/>
      <c r="E155" s="164"/>
      <c r="F155" s="164"/>
      <c r="G155" s="164"/>
      <c r="H155" s="164"/>
      <c r="I155" s="164"/>
      <c r="J155" s="164"/>
      <c r="K155" s="164"/>
      <c r="L155" s="164"/>
      <c r="M155" s="164"/>
      <c r="N155" s="164"/>
      <c r="O155" s="164"/>
      <c r="P155" s="164"/>
      <c r="Q155" s="164"/>
      <c r="R155" s="164"/>
      <c r="S155" s="164"/>
      <c r="T155" s="164"/>
      <c r="U155" s="164"/>
      <c r="V155" s="164"/>
      <c r="W155" s="1"/>
      <c r="X155" s="1"/>
      <c r="Y155" s="1"/>
      <c r="Z155" s="1"/>
      <c r="AA155" s="1"/>
      <c r="AB155" s="1"/>
      <c r="AC155" s="1"/>
      <c r="AD155" s="1"/>
      <c r="AE155" s="1"/>
      <c r="AF155" s="1"/>
      <c r="AG155" s="1"/>
      <c r="AH155" s="1"/>
      <c r="AI155" s="1"/>
      <c r="AJ155" s="1"/>
      <c r="AK155" s="1"/>
      <c r="AL155" s="1"/>
      <c r="AM155" s="1"/>
      <c r="AN155" s="1"/>
      <c r="AO155" s="1"/>
      <c r="AP155" s="1"/>
      <c r="AQ155" s="1"/>
      <c r="AR155" s="1"/>
    </row>
    <row r="156" spans="3:44" ht="37" customHeight="1">
      <c r="C156" s="96"/>
      <c r="D156" s="962" t="s">
        <v>236</v>
      </c>
      <c r="E156" s="963"/>
      <c r="F156" s="963"/>
      <c r="G156" s="963"/>
      <c r="H156" s="963"/>
      <c r="I156" s="963"/>
      <c r="J156" s="963"/>
      <c r="K156" s="963"/>
      <c r="L156" s="963"/>
      <c r="M156" s="963"/>
      <c r="N156" s="963"/>
      <c r="O156" s="963"/>
      <c r="P156" s="963"/>
      <c r="Q156" s="963"/>
      <c r="R156" s="963"/>
      <c r="S156" s="963"/>
      <c r="T156" s="963"/>
      <c r="U156" s="963"/>
      <c r="V156" s="1017"/>
      <c r="X156" s="974" t="s">
        <v>79</v>
      </c>
      <c r="Y156" s="975"/>
      <c r="Z156" s="975"/>
      <c r="AA156" s="975"/>
      <c r="AB156" s="975"/>
      <c r="AC156" s="975"/>
      <c r="AD156" s="1018"/>
      <c r="AE156" s="974" t="s">
        <v>76</v>
      </c>
      <c r="AF156" s="975"/>
      <c r="AG156" s="975"/>
      <c r="AH156" s="975"/>
      <c r="AI156" s="975"/>
      <c r="AJ156" s="975"/>
      <c r="AK156" s="1018"/>
      <c r="AL156" s="974" t="s">
        <v>77</v>
      </c>
      <c r="AM156" s="975"/>
      <c r="AN156" s="975"/>
      <c r="AO156" s="975"/>
      <c r="AP156" s="975"/>
      <c r="AQ156" s="975"/>
      <c r="AR156" s="1018"/>
    </row>
    <row r="157" spans="3:44" ht="18" customHeight="1">
      <c r="C157" s="96"/>
      <c r="D157" s="947" t="s">
        <v>220</v>
      </c>
      <c r="E157" s="948"/>
      <c r="F157" s="948"/>
      <c r="G157" s="948"/>
      <c r="H157" s="948"/>
      <c r="I157" s="948"/>
      <c r="J157" s="948"/>
      <c r="K157" s="948"/>
      <c r="L157" s="948"/>
      <c r="M157" s="948"/>
      <c r="N157" s="948"/>
      <c r="O157" s="948"/>
      <c r="P157" s="948"/>
      <c r="Q157" s="948"/>
      <c r="R157" s="948"/>
      <c r="S157" s="948"/>
      <c r="T157" s="948"/>
      <c r="U157" s="948"/>
      <c r="V157" s="995"/>
      <c r="W157" s="99"/>
      <c r="X157" s="996"/>
      <c r="Y157" s="997"/>
      <c r="Z157" s="997"/>
      <c r="AA157" s="997"/>
      <c r="AB157" s="997"/>
      <c r="AC157" s="997"/>
      <c r="AD157" s="998"/>
      <c r="AE157" s="1005"/>
      <c r="AF157" s="999"/>
      <c r="AG157" s="999"/>
      <c r="AH157" s="999"/>
      <c r="AI157" s="999"/>
      <c r="AJ157" s="999"/>
      <c r="AK157" s="1000"/>
      <c r="AL157" s="1005"/>
      <c r="AM157" s="999"/>
      <c r="AN157" s="999"/>
      <c r="AO157" s="999"/>
      <c r="AP157" s="999"/>
      <c r="AQ157" s="999"/>
      <c r="AR157" s="1006"/>
    </row>
    <row r="158" spans="3:44" ht="18" customHeight="1">
      <c r="C158" s="96"/>
      <c r="D158" s="962" t="s">
        <v>223</v>
      </c>
      <c r="E158" s="963"/>
      <c r="F158" s="963"/>
      <c r="G158" s="963"/>
      <c r="H158" s="963"/>
      <c r="I158" s="963"/>
      <c r="J158" s="963"/>
      <c r="K158" s="963"/>
      <c r="L158" s="963"/>
      <c r="M158" s="963"/>
      <c r="N158" s="963"/>
      <c r="O158" s="963"/>
      <c r="P158" s="963"/>
      <c r="Q158" s="963"/>
      <c r="R158" s="963"/>
      <c r="S158" s="963"/>
      <c r="T158" s="963"/>
      <c r="U158" s="963"/>
      <c r="V158" s="964"/>
      <c r="W158" s="99"/>
      <c r="X158" s="996"/>
      <c r="Y158" s="997"/>
      <c r="Z158" s="997"/>
      <c r="AA158" s="997"/>
      <c r="AB158" s="997"/>
      <c r="AC158" s="997"/>
      <c r="AD158" s="998"/>
      <c r="AE158" s="1007"/>
      <c r="AF158" s="1001"/>
      <c r="AG158" s="1001"/>
      <c r="AH158" s="1001"/>
      <c r="AI158" s="1001"/>
      <c r="AJ158" s="1001"/>
      <c r="AK158" s="1002"/>
      <c r="AL158" s="1007"/>
      <c r="AM158" s="1001"/>
      <c r="AN158" s="1001"/>
      <c r="AO158" s="1001"/>
      <c r="AP158" s="1001"/>
      <c r="AQ158" s="1001"/>
      <c r="AR158" s="1008"/>
    </row>
    <row r="159" spans="3:44" ht="18" customHeight="1">
      <c r="C159" s="96"/>
      <c r="D159" s="979" t="s">
        <v>214</v>
      </c>
      <c r="E159" s="980"/>
      <c r="F159" s="980"/>
      <c r="G159" s="980"/>
      <c r="H159" s="980"/>
      <c r="I159" s="980"/>
      <c r="J159" s="980"/>
      <c r="K159" s="980"/>
      <c r="L159" s="980"/>
      <c r="M159" s="980"/>
      <c r="N159" s="980"/>
      <c r="O159" s="980"/>
      <c r="P159" s="980"/>
      <c r="Q159" s="980"/>
      <c r="R159" s="980"/>
      <c r="S159" s="980"/>
      <c r="T159" s="980"/>
      <c r="U159" s="980"/>
      <c r="V159" s="981"/>
      <c r="W159" s="99"/>
      <c r="X159" s="996"/>
      <c r="Y159" s="997"/>
      <c r="Z159" s="997"/>
      <c r="AA159" s="997"/>
      <c r="AB159" s="997"/>
      <c r="AC159" s="997"/>
      <c r="AD159" s="998"/>
      <c r="AE159" s="1007"/>
      <c r="AF159" s="1001"/>
      <c r="AG159" s="1001"/>
      <c r="AH159" s="1001"/>
      <c r="AI159" s="1001"/>
      <c r="AJ159" s="1001"/>
      <c r="AK159" s="1002"/>
      <c r="AL159" s="1007"/>
      <c r="AM159" s="1001"/>
      <c r="AN159" s="1001"/>
      <c r="AO159" s="1001"/>
      <c r="AP159" s="1001"/>
      <c r="AQ159" s="1001"/>
      <c r="AR159" s="1008"/>
    </row>
    <row r="160" spans="3:44" ht="18" customHeight="1">
      <c r="C160" s="96"/>
      <c r="D160" s="982"/>
      <c r="E160" s="983"/>
      <c r="F160" s="983"/>
      <c r="G160" s="983"/>
      <c r="H160" s="983"/>
      <c r="I160" s="983"/>
      <c r="J160" s="983"/>
      <c r="K160" s="983"/>
      <c r="L160" s="983"/>
      <c r="M160" s="983"/>
      <c r="N160" s="983"/>
      <c r="O160" s="983"/>
      <c r="P160" s="983"/>
      <c r="Q160" s="983"/>
      <c r="R160" s="983"/>
      <c r="S160" s="983"/>
      <c r="T160" s="983"/>
      <c r="U160" s="983"/>
      <c r="V160" s="984"/>
      <c r="W160" s="99"/>
      <c r="X160" s="996"/>
      <c r="Y160" s="997"/>
      <c r="Z160" s="997"/>
      <c r="AA160" s="997"/>
      <c r="AB160" s="997"/>
      <c r="AC160" s="997"/>
      <c r="AD160" s="998"/>
      <c r="AE160" s="1009"/>
      <c r="AF160" s="1003"/>
      <c r="AG160" s="1003"/>
      <c r="AH160" s="1003"/>
      <c r="AI160" s="1003"/>
      <c r="AJ160" s="1003"/>
      <c r="AK160" s="1004"/>
      <c r="AL160" s="1009"/>
      <c r="AM160" s="1003"/>
      <c r="AN160" s="1003"/>
      <c r="AO160" s="1003"/>
      <c r="AP160" s="1003"/>
      <c r="AQ160" s="1003"/>
      <c r="AR160" s="1010"/>
    </row>
    <row r="161" spans="3:44" ht="15" customHeight="1">
      <c r="C161" s="100"/>
      <c r="D161" s="101"/>
      <c r="E161" s="102"/>
      <c r="F161" s="102"/>
      <c r="G161" s="102"/>
      <c r="H161" s="97"/>
      <c r="I161" s="101"/>
      <c r="J161" s="97"/>
      <c r="K161" s="97"/>
      <c r="L161" s="97"/>
      <c r="M161" s="98"/>
      <c r="N161" s="101"/>
      <c r="O161" s="102"/>
      <c r="P161" s="102"/>
      <c r="Q161" s="102"/>
      <c r="R161" s="97"/>
      <c r="S161" s="101"/>
      <c r="T161" s="97"/>
      <c r="U161" s="97"/>
      <c r="V161" s="97"/>
      <c r="W161" s="399"/>
      <c r="X161" s="400"/>
      <c r="Y161" s="400"/>
      <c r="Z161" s="400"/>
      <c r="AA161" s="400"/>
      <c r="AB161" s="143"/>
      <c r="AC161" s="143"/>
      <c r="AD161" s="143"/>
      <c r="AE161" s="143"/>
      <c r="AF161" s="143"/>
      <c r="AG161" s="143"/>
      <c r="AH161" s="143"/>
      <c r="AI161" s="143"/>
      <c r="AJ161" s="143"/>
      <c r="AK161" s="143"/>
      <c r="AL161" s="143"/>
      <c r="AM161" s="143"/>
      <c r="AN161" s="143"/>
      <c r="AO161" s="143"/>
      <c r="AP161" s="143"/>
      <c r="AQ161" s="143"/>
      <c r="AR161" s="143"/>
    </row>
    <row r="162" spans="1:44" ht="15" customHeight="1">
      <c r="A162" s="582" t="s">
        <v>13</v>
      </c>
      <c r="D162" s="165"/>
      <c r="E162" s="166"/>
      <c r="F162" s="167"/>
      <c r="G162" s="166"/>
      <c r="H162" s="166"/>
      <c r="I162" s="167"/>
      <c r="J162" s="166"/>
      <c r="K162" s="166"/>
      <c r="L162" s="168"/>
      <c r="M162" s="103"/>
      <c r="N162" s="165"/>
      <c r="O162" s="166"/>
      <c r="P162" s="167"/>
      <c r="Q162" s="166"/>
      <c r="R162" s="166"/>
      <c r="S162" s="167"/>
      <c r="T162" s="166"/>
      <c r="U162" s="166"/>
      <c r="V162" s="168"/>
      <c r="W162" s="99"/>
      <c r="X162" s="985" t="s">
        <v>78</v>
      </c>
      <c r="Y162" s="986"/>
      <c r="Z162" s="986"/>
      <c r="AA162" s="986"/>
      <c r="AB162" s="986"/>
      <c r="AC162" s="986"/>
      <c r="AD162" s="986"/>
      <c r="AE162" s="986"/>
      <c r="AF162" s="986"/>
      <c r="AG162" s="986"/>
      <c r="AH162" s="986"/>
      <c r="AI162" s="986"/>
      <c r="AJ162" s="986"/>
      <c r="AK162" s="986"/>
      <c r="AL162" s="986"/>
      <c r="AM162" s="986"/>
      <c r="AN162" s="986"/>
      <c r="AO162" s="986"/>
      <c r="AP162" s="986"/>
      <c r="AQ162" s="986"/>
      <c r="AR162" s="987"/>
    </row>
    <row r="163" spans="1:44" ht="15" customHeight="1">
      <c r="A163" s="538"/>
      <c r="D163" s="169"/>
      <c r="E163" s="104"/>
      <c r="F163" s="105"/>
      <c r="G163" s="104"/>
      <c r="H163" s="106"/>
      <c r="I163" s="107"/>
      <c r="J163" s="106"/>
      <c r="K163" s="106"/>
      <c r="L163" s="170"/>
      <c r="M163" s="108"/>
      <c r="N163" s="169"/>
      <c r="O163" s="104"/>
      <c r="P163" s="105"/>
      <c r="Q163" s="104"/>
      <c r="R163" s="106"/>
      <c r="S163" s="107"/>
      <c r="T163" s="106"/>
      <c r="U163" s="106"/>
      <c r="V163" s="170"/>
      <c r="W163" s="399"/>
      <c r="X163" s="965" t="s">
        <v>219</v>
      </c>
      <c r="Y163" s="966"/>
      <c r="Z163" s="966"/>
      <c r="AA163" s="966"/>
      <c r="AB163" s="966"/>
      <c r="AC163" s="966"/>
      <c r="AD163" s="966"/>
      <c r="AE163" s="966"/>
      <c r="AF163" s="966"/>
      <c r="AG163" s="966"/>
      <c r="AH163" s="966"/>
      <c r="AI163" s="966"/>
      <c r="AJ163" s="966"/>
      <c r="AK163" s="966"/>
      <c r="AL163" s="966"/>
      <c r="AM163" s="966"/>
      <c r="AN163" s="966"/>
      <c r="AO163" s="966"/>
      <c r="AP163" s="966"/>
      <c r="AQ163" s="966"/>
      <c r="AR163" s="967"/>
    </row>
    <row r="164" spans="1:44" ht="15" customHeight="1">
      <c r="A164" s="538"/>
      <c r="D164" s="171"/>
      <c r="E164" s="109"/>
      <c r="F164" s="110"/>
      <c r="G164" s="111"/>
      <c r="H164" s="111"/>
      <c r="I164" s="112"/>
      <c r="J164" s="109"/>
      <c r="K164" s="111"/>
      <c r="L164" s="172"/>
      <c r="M164" s="113"/>
      <c r="N164" s="171"/>
      <c r="O164" s="109"/>
      <c r="P164" s="110"/>
      <c r="Q164" s="111"/>
      <c r="R164" s="111"/>
      <c r="S164" s="112"/>
      <c r="T164" s="109"/>
      <c r="U164" s="111"/>
      <c r="V164" s="172"/>
      <c r="W164" s="399"/>
      <c r="X164" s="968"/>
      <c r="Y164" s="969"/>
      <c r="Z164" s="969"/>
      <c r="AA164" s="969"/>
      <c r="AB164" s="969"/>
      <c r="AC164" s="969"/>
      <c r="AD164" s="969"/>
      <c r="AE164" s="969"/>
      <c r="AF164" s="969"/>
      <c r="AG164" s="969"/>
      <c r="AH164" s="969"/>
      <c r="AI164" s="969"/>
      <c r="AJ164" s="969"/>
      <c r="AK164" s="969"/>
      <c r="AL164" s="969"/>
      <c r="AM164" s="969"/>
      <c r="AN164" s="969"/>
      <c r="AO164" s="969"/>
      <c r="AP164" s="969"/>
      <c r="AQ164" s="969"/>
      <c r="AR164" s="970"/>
    </row>
    <row r="165" spans="1:44" ht="15" customHeight="1">
      <c r="A165" s="538"/>
      <c r="D165" s="171"/>
      <c r="E165" s="109"/>
      <c r="F165" s="110"/>
      <c r="G165" s="111"/>
      <c r="H165" s="111"/>
      <c r="I165" s="112"/>
      <c r="J165" s="109"/>
      <c r="K165" s="111"/>
      <c r="L165" s="172"/>
      <c r="M165" s="113"/>
      <c r="N165" s="171"/>
      <c r="O165" s="109"/>
      <c r="P165" s="110"/>
      <c r="Q165" s="111"/>
      <c r="R165" s="111"/>
      <c r="S165" s="112"/>
      <c r="T165" s="109"/>
      <c r="U165" s="111"/>
      <c r="V165" s="172"/>
      <c r="W165" s="399"/>
      <c r="X165" s="968"/>
      <c r="Y165" s="969"/>
      <c r="Z165" s="969"/>
      <c r="AA165" s="969"/>
      <c r="AB165" s="969"/>
      <c r="AC165" s="969"/>
      <c r="AD165" s="969"/>
      <c r="AE165" s="969"/>
      <c r="AF165" s="969"/>
      <c r="AG165" s="969"/>
      <c r="AH165" s="969"/>
      <c r="AI165" s="969"/>
      <c r="AJ165" s="969"/>
      <c r="AK165" s="969"/>
      <c r="AL165" s="969"/>
      <c r="AM165" s="969"/>
      <c r="AN165" s="969"/>
      <c r="AO165" s="969"/>
      <c r="AP165" s="969"/>
      <c r="AQ165" s="969"/>
      <c r="AR165" s="970"/>
    </row>
    <row r="166" spans="1:44" ht="15" customHeight="1">
      <c r="A166" s="538"/>
      <c r="D166" s="171"/>
      <c r="E166" s="109"/>
      <c r="F166" s="110"/>
      <c r="G166" s="111"/>
      <c r="H166" s="111"/>
      <c r="I166" s="112"/>
      <c r="J166" s="109"/>
      <c r="K166" s="111"/>
      <c r="L166" s="172"/>
      <c r="M166" s="113"/>
      <c r="N166" s="171"/>
      <c r="O166" s="109"/>
      <c r="P166" s="110"/>
      <c r="Q166" s="111"/>
      <c r="R166" s="111"/>
      <c r="S166" s="112"/>
      <c r="T166" s="109"/>
      <c r="U166" s="111"/>
      <c r="V166" s="172"/>
      <c r="W166" s="399"/>
      <c r="X166" s="968"/>
      <c r="Y166" s="969"/>
      <c r="Z166" s="969"/>
      <c r="AA166" s="969"/>
      <c r="AB166" s="969"/>
      <c r="AC166" s="969"/>
      <c r="AD166" s="969"/>
      <c r="AE166" s="969"/>
      <c r="AF166" s="969"/>
      <c r="AG166" s="969"/>
      <c r="AH166" s="969"/>
      <c r="AI166" s="969"/>
      <c r="AJ166" s="969"/>
      <c r="AK166" s="969"/>
      <c r="AL166" s="969"/>
      <c r="AM166" s="969"/>
      <c r="AN166" s="969"/>
      <c r="AO166" s="969"/>
      <c r="AP166" s="969"/>
      <c r="AQ166" s="969"/>
      <c r="AR166" s="970"/>
    </row>
    <row r="167" spans="1:44" ht="15" customHeight="1">
      <c r="A167" s="538"/>
      <c r="D167" s="171"/>
      <c r="E167" s="109"/>
      <c r="F167" s="110"/>
      <c r="G167" s="111"/>
      <c r="H167" s="111"/>
      <c r="I167" s="112"/>
      <c r="J167" s="109"/>
      <c r="K167" s="111"/>
      <c r="L167" s="172"/>
      <c r="M167" s="113"/>
      <c r="N167" s="171"/>
      <c r="O167" s="109"/>
      <c r="P167" s="110"/>
      <c r="Q167" s="111"/>
      <c r="R167" s="111"/>
      <c r="S167" s="112"/>
      <c r="T167" s="109"/>
      <c r="U167" s="111"/>
      <c r="V167" s="172"/>
      <c r="W167" s="399"/>
      <c r="X167" s="971"/>
      <c r="Y167" s="972"/>
      <c r="Z167" s="972"/>
      <c r="AA167" s="972"/>
      <c r="AB167" s="972"/>
      <c r="AC167" s="972"/>
      <c r="AD167" s="972"/>
      <c r="AE167" s="972"/>
      <c r="AF167" s="972"/>
      <c r="AG167" s="972"/>
      <c r="AH167" s="972"/>
      <c r="AI167" s="972"/>
      <c r="AJ167" s="972"/>
      <c r="AK167" s="972"/>
      <c r="AL167" s="972"/>
      <c r="AM167" s="972"/>
      <c r="AN167" s="972"/>
      <c r="AO167" s="972"/>
      <c r="AP167" s="972"/>
      <c r="AQ167" s="972"/>
      <c r="AR167" s="973"/>
    </row>
    <row r="168" spans="1:44" ht="15" customHeight="1">
      <c r="A168" s="538"/>
      <c r="D168" s="171"/>
      <c r="E168" s="109"/>
      <c r="F168" s="110"/>
      <c r="G168" s="111"/>
      <c r="H168" s="111"/>
      <c r="I168" s="112"/>
      <c r="J168" s="109"/>
      <c r="K168" s="111"/>
      <c r="L168" s="172"/>
      <c r="M168" s="113"/>
      <c r="N168" s="171"/>
      <c r="O168" s="109"/>
      <c r="P168" s="110"/>
      <c r="Q168" s="111"/>
      <c r="R168" s="111"/>
      <c r="S168" s="112"/>
      <c r="T168" s="109"/>
      <c r="U168" s="111"/>
      <c r="V168" s="172"/>
      <c r="W168" s="399"/>
      <c r="X168" s="965" t="s">
        <v>218</v>
      </c>
      <c r="Y168" s="966"/>
      <c r="Z168" s="966"/>
      <c r="AA168" s="966"/>
      <c r="AB168" s="966"/>
      <c r="AC168" s="966"/>
      <c r="AD168" s="966"/>
      <c r="AE168" s="966"/>
      <c r="AF168" s="966"/>
      <c r="AG168" s="966"/>
      <c r="AH168" s="966"/>
      <c r="AI168" s="966"/>
      <c r="AJ168" s="966"/>
      <c r="AK168" s="966"/>
      <c r="AL168" s="966"/>
      <c r="AM168" s="966"/>
      <c r="AN168" s="966"/>
      <c r="AO168" s="966"/>
      <c r="AP168" s="966"/>
      <c r="AQ168" s="966"/>
      <c r="AR168" s="967"/>
    </row>
    <row r="169" spans="1:44" ht="15" customHeight="1">
      <c r="A169" s="538"/>
      <c r="D169" s="178"/>
      <c r="E169" s="179"/>
      <c r="F169" s="180"/>
      <c r="G169" s="180"/>
      <c r="H169" s="180"/>
      <c r="I169" s="181"/>
      <c r="J169" s="181"/>
      <c r="K169" s="182"/>
      <c r="L169" s="183"/>
      <c r="M169" s="113"/>
      <c r="N169" s="178"/>
      <c r="O169" s="179"/>
      <c r="P169" s="180"/>
      <c r="Q169" s="180"/>
      <c r="R169" s="180"/>
      <c r="S169" s="181"/>
      <c r="T169" s="181"/>
      <c r="U169" s="182"/>
      <c r="V169" s="183"/>
      <c r="W169" s="399"/>
      <c r="X169" s="968"/>
      <c r="Y169" s="969"/>
      <c r="Z169" s="969"/>
      <c r="AA169" s="969"/>
      <c r="AB169" s="969"/>
      <c r="AC169" s="969"/>
      <c r="AD169" s="969"/>
      <c r="AE169" s="969"/>
      <c r="AF169" s="969"/>
      <c r="AG169" s="969"/>
      <c r="AH169" s="969"/>
      <c r="AI169" s="969"/>
      <c r="AJ169" s="969"/>
      <c r="AK169" s="969"/>
      <c r="AL169" s="969"/>
      <c r="AM169" s="969"/>
      <c r="AN169" s="969"/>
      <c r="AO169" s="969"/>
      <c r="AP169" s="969"/>
      <c r="AQ169" s="969"/>
      <c r="AR169" s="970"/>
    </row>
    <row r="170" spans="1:44" ht="15" customHeight="1">
      <c r="A170" s="538"/>
      <c r="D170" s="171"/>
      <c r="E170" s="109"/>
      <c r="F170" s="114"/>
      <c r="G170" s="114"/>
      <c r="H170" s="114"/>
      <c r="I170" s="115"/>
      <c r="J170" s="115"/>
      <c r="K170" s="111"/>
      <c r="L170" s="172"/>
      <c r="M170" s="113"/>
      <c r="N170" s="171"/>
      <c r="O170" s="109"/>
      <c r="P170" s="114"/>
      <c r="Q170" s="114"/>
      <c r="R170" s="114"/>
      <c r="S170" s="115"/>
      <c r="T170" s="115"/>
      <c r="U170" s="111"/>
      <c r="V170" s="172"/>
      <c r="W170" s="400"/>
      <c r="X170" s="968"/>
      <c r="Y170" s="969"/>
      <c r="Z170" s="969"/>
      <c r="AA170" s="969"/>
      <c r="AB170" s="969"/>
      <c r="AC170" s="969"/>
      <c r="AD170" s="969"/>
      <c r="AE170" s="969"/>
      <c r="AF170" s="969"/>
      <c r="AG170" s="969"/>
      <c r="AH170" s="969"/>
      <c r="AI170" s="969"/>
      <c r="AJ170" s="969"/>
      <c r="AK170" s="969"/>
      <c r="AL170" s="969"/>
      <c r="AM170" s="969"/>
      <c r="AN170" s="969"/>
      <c r="AO170" s="969"/>
      <c r="AP170" s="969"/>
      <c r="AQ170" s="969"/>
      <c r="AR170" s="970"/>
    </row>
    <row r="171" spans="1:44" ht="15" customHeight="1">
      <c r="A171" s="538"/>
      <c r="D171" s="174"/>
      <c r="E171" s="175"/>
      <c r="F171" s="185"/>
      <c r="H171" s="186"/>
      <c r="I171" s="187"/>
      <c r="J171" s="187"/>
      <c r="K171" s="176"/>
      <c r="L171" s="177"/>
      <c r="M171" s="113"/>
      <c r="N171" s="174"/>
      <c r="O171" s="175"/>
      <c r="P171" s="185"/>
      <c r="Q171" s="185"/>
      <c r="R171" s="186"/>
      <c r="S171" s="187"/>
      <c r="T171" s="187"/>
      <c r="U171" s="176"/>
      <c r="V171" s="177"/>
      <c r="W171" s="142"/>
      <c r="X171" s="968"/>
      <c r="Y171" s="969"/>
      <c r="Z171" s="969"/>
      <c r="AA171" s="969"/>
      <c r="AB171" s="969"/>
      <c r="AC171" s="969"/>
      <c r="AD171" s="969"/>
      <c r="AE171" s="969"/>
      <c r="AF171" s="969"/>
      <c r="AG171" s="969"/>
      <c r="AH171" s="969"/>
      <c r="AI171" s="969"/>
      <c r="AJ171" s="969"/>
      <c r="AK171" s="969"/>
      <c r="AL171" s="969"/>
      <c r="AM171" s="969"/>
      <c r="AN171" s="969"/>
      <c r="AO171" s="969"/>
      <c r="AP171" s="969"/>
      <c r="AQ171" s="969"/>
      <c r="AR171" s="970"/>
    </row>
    <row r="172" spans="1:44" ht="15" customHeight="1">
      <c r="A172" s="538"/>
      <c r="D172" s="184"/>
      <c r="E172" s="106"/>
      <c r="F172" s="97"/>
      <c r="G172" s="97"/>
      <c r="H172" s="97"/>
      <c r="I172" s="115"/>
      <c r="J172" s="115"/>
      <c r="K172" s="106"/>
      <c r="L172" s="173"/>
      <c r="M172" s="113"/>
      <c r="N172" s="184"/>
      <c r="O172" s="106"/>
      <c r="P172" s="97"/>
      <c r="Q172" s="97"/>
      <c r="R172" s="97"/>
      <c r="S172" s="115"/>
      <c r="T172" s="115"/>
      <c r="U172" s="106"/>
      <c r="V172" s="173"/>
      <c r="W172" s="117"/>
      <c r="X172" s="971"/>
      <c r="Y172" s="972"/>
      <c r="Z172" s="972"/>
      <c r="AA172" s="972"/>
      <c r="AB172" s="972"/>
      <c r="AC172" s="972"/>
      <c r="AD172" s="972"/>
      <c r="AE172" s="972"/>
      <c r="AF172" s="972"/>
      <c r="AG172" s="972"/>
      <c r="AH172" s="972"/>
      <c r="AI172" s="972"/>
      <c r="AJ172" s="972"/>
      <c r="AK172" s="972"/>
      <c r="AL172" s="972"/>
      <c r="AM172" s="972"/>
      <c r="AN172" s="972"/>
      <c r="AO172" s="972"/>
      <c r="AP172" s="972"/>
      <c r="AQ172" s="972"/>
      <c r="AR172" s="973"/>
    </row>
    <row r="173" spans="1:44" ht="15" customHeight="1">
      <c r="A173" s="538"/>
      <c r="D173" s="169"/>
      <c r="E173" s="104"/>
      <c r="F173" s="104"/>
      <c r="G173" s="104"/>
      <c r="H173" s="106"/>
      <c r="I173" s="118"/>
      <c r="J173" s="106"/>
      <c r="K173" s="106"/>
      <c r="L173" s="173"/>
      <c r="M173" s="113"/>
      <c r="N173" s="169"/>
      <c r="O173" s="104"/>
      <c r="P173" s="104"/>
      <c r="Q173" s="104"/>
      <c r="R173" s="106"/>
      <c r="S173" s="118"/>
      <c r="T173" s="106"/>
      <c r="U173" s="106"/>
      <c r="V173" s="173"/>
      <c r="W173" s="399"/>
      <c r="X173" s="965" t="s">
        <v>217</v>
      </c>
      <c r="Y173" s="966"/>
      <c r="Z173" s="966"/>
      <c r="AA173" s="966"/>
      <c r="AB173" s="966"/>
      <c r="AC173" s="966"/>
      <c r="AD173" s="966"/>
      <c r="AE173" s="966"/>
      <c r="AF173" s="966"/>
      <c r="AG173" s="966"/>
      <c r="AH173" s="966"/>
      <c r="AI173" s="966"/>
      <c r="AJ173" s="966"/>
      <c r="AK173" s="966"/>
      <c r="AL173" s="966"/>
      <c r="AM173" s="966"/>
      <c r="AN173" s="966"/>
      <c r="AO173" s="966"/>
      <c r="AP173" s="966"/>
      <c r="AQ173" s="966"/>
      <c r="AR173" s="967"/>
    </row>
    <row r="174" spans="1:44" ht="15" customHeight="1">
      <c r="A174" s="538"/>
      <c r="D174" s="174"/>
      <c r="E174" s="175"/>
      <c r="F174" s="176"/>
      <c r="G174" s="176"/>
      <c r="H174" s="176"/>
      <c r="I174" s="175"/>
      <c r="J174" s="175"/>
      <c r="K174" s="176"/>
      <c r="L174" s="177"/>
      <c r="M174" s="113"/>
      <c r="N174" s="174"/>
      <c r="O174" s="175"/>
      <c r="P174" s="176"/>
      <c r="Q174" s="176"/>
      <c r="R174" s="176"/>
      <c r="S174" s="175"/>
      <c r="T174" s="175"/>
      <c r="U174" s="176"/>
      <c r="V174" s="177"/>
      <c r="W174" s="142"/>
      <c r="X174" s="968"/>
      <c r="Y174" s="969"/>
      <c r="Z174" s="969"/>
      <c r="AA174" s="969"/>
      <c r="AB174" s="969"/>
      <c r="AC174" s="969"/>
      <c r="AD174" s="969"/>
      <c r="AE174" s="969"/>
      <c r="AF174" s="969"/>
      <c r="AG174" s="969"/>
      <c r="AH174" s="969"/>
      <c r="AI174" s="969"/>
      <c r="AJ174" s="969"/>
      <c r="AK174" s="969"/>
      <c r="AL174" s="969"/>
      <c r="AM174" s="969"/>
      <c r="AN174" s="969"/>
      <c r="AO174" s="969"/>
      <c r="AP174" s="969"/>
      <c r="AQ174" s="969"/>
      <c r="AR174" s="970"/>
    </row>
    <row r="175" spans="1:44" ht="15" customHeight="1">
      <c r="A175" s="538"/>
      <c r="D175" s="171"/>
      <c r="E175" s="109"/>
      <c r="F175" s="111"/>
      <c r="G175" s="111"/>
      <c r="H175" s="111"/>
      <c r="I175" s="109"/>
      <c r="J175" s="109"/>
      <c r="K175" s="111"/>
      <c r="L175" s="172"/>
      <c r="M175" s="113"/>
      <c r="N175" s="171"/>
      <c r="O175" s="109"/>
      <c r="P175" s="111"/>
      <c r="Q175" s="111"/>
      <c r="R175" s="111"/>
      <c r="S175" s="109"/>
      <c r="T175" s="109"/>
      <c r="U175" s="111"/>
      <c r="V175" s="172"/>
      <c r="W175" s="117"/>
      <c r="X175" s="968"/>
      <c r="Y175" s="969"/>
      <c r="Z175" s="969"/>
      <c r="AA175" s="969"/>
      <c r="AB175" s="969"/>
      <c r="AC175" s="969"/>
      <c r="AD175" s="969"/>
      <c r="AE175" s="969"/>
      <c r="AF175" s="969"/>
      <c r="AG175" s="969"/>
      <c r="AH175" s="969"/>
      <c r="AI175" s="969"/>
      <c r="AJ175" s="969"/>
      <c r="AK175" s="969"/>
      <c r="AL175" s="969"/>
      <c r="AM175" s="969"/>
      <c r="AN175" s="969"/>
      <c r="AO175" s="969"/>
      <c r="AP175" s="969"/>
      <c r="AQ175" s="969"/>
      <c r="AR175" s="970"/>
    </row>
    <row r="176" spans="1:44" ht="15" customHeight="1">
      <c r="A176" s="538"/>
      <c r="D176" s="171"/>
      <c r="E176" s="109"/>
      <c r="F176" s="111"/>
      <c r="G176" s="111"/>
      <c r="H176" s="111"/>
      <c r="I176" s="109"/>
      <c r="J176" s="109"/>
      <c r="K176" s="111"/>
      <c r="L176" s="172"/>
      <c r="M176" s="113"/>
      <c r="N176" s="171"/>
      <c r="O176" s="109"/>
      <c r="P176" s="111"/>
      <c r="Q176" s="111"/>
      <c r="R176" s="111"/>
      <c r="S176" s="109"/>
      <c r="T176" s="109"/>
      <c r="U176" s="111"/>
      <c r="V176" s="172"/>
      <c r="W176" s="399"/>
      <c r="X176" s="968"/>
      <c r="Y176" s="969"/>
      <c r="Z176" s="969"/>
      <c r="AA176" s="969"/>
      <c r="AB176" s="969"/>
      <c r="AC176" s="969"/>
      <c r="AD176" s="969"/>
      <c r="AE176" s="969"/>
      <c r="AF176" s="969"/>
      <c r="AG176" s="969"/>
      <c r="AH176" s="969"/>
      <c r="AI176" s="969"/>
      <c r="AJ176" s="969"/>
      <c r="AK176" s="969"/>
      <c r="AL176" s="969"/>
      <c r="AM176" s="969"/>
      <c r="AN176" s="969"/>
      <c r="AO176" s="969"/>
      <c r="AP176" s="969"/>
      <c r="AQ176" s="969"/>
      <c r="AR176" s="970"/>
    </row>
    <row r="177" spans="1:44" ht="15" customHeight="1">
      <c r="A177" s="538"/>
      <c r="D177" s="171"/>
      <c r="E177" s="109"/>
      <c r="F177" s="111"/>
      <c r="G177" s="111"/>
      <c r="H177" s="111"/>
      <c r="I177" s="109"/>
      <c r="J177" s="109"/>
      <c r="K177" s="111"/>
      <c r="L177" s="172"/>
      <c r="M177" s="113"/>
      <c r="N177" s="171"/>
      <c r="O177" s="109"/>
      <c r="P177" s="111"/>
      <c r="Q177" s="111"/>
      <c r="R177" s="111"/>
      <c r="S177" s="109"/>
      <c r="T177" s="109"/>
      <c r="U177" s="111"/>
      <c r="V177" s="172"/>
      <c r="W177" s="142"/>
      <c r="X177" s="971"/>
      <c r="Y177" s="972"/>
      <c r="Z177" s="972"/>
      <c r="AA177" s="972"/>
      <c r="AB177" s="972"/>
      <c r="AC177" s="972"/>
      <c r="AD177" s="972"/>
      <c r="AE177" s="972"/>
      <c r="AF177" s="972"/>
      <c r="AG177" s="972"/>
      <c r="AH177" s="972"/>
      <c r="AI177" s="972"/>
      <c r="AJ177" s="972"/>
      <c r="AK177" s="972"/>
      <c r="AL177" s="972"/>
      <c r="AM177" s="972"/>
      <c r="AN177" s="972"/>
      <c r="AO177" s="972"/>
      <c r="AP177" s="972"/>
      <c r="AQ177" s="972"/>
      <c r="AR177" s="973"/>
    </row>
    <row r="178" spans="1:44" ht="15" customHeight="1">
      <c r="A178" s="538"/>
      <c r="D178" s="171"/>
      <c r="E178" s="109"/>
      <c r="F178" s="111"/>
      <c r="G178" s="111"/>
      <c r="H178" s="111"/>
      <c r="I178" s="109"/>
      <c r="J178" s="109"/>
      <c r="K178" s="111"/>
      <c r="L178" s="172"/>
      <c r="M178" s="108"/>
      <c r="N178" s="171"/>
      <c r="O178" s="109"/>
      <c r="P178" s="111"/>
      <c r="Q178" s="111"/>
      <c r="R178" s="111"/>
      <c r="S178" s="109"/>
      <c r="T178" s="109"/>
      <c r="U178" s="111"/>
      <c r="V178" s="172"/>
      <c r="W178" s="142"/>
      <c r="X178" s="965" t="s">
        <v>235</v>
      </c>
      <c r="Y178" s="966"/>
      <c r="Z178" s="966"/>
      <c r="AA178" s="966"/>
      <c r="AB178" s="966"/>
      <c r="AC178" s="966"/>
      <c r="AD178" s="966"/>
      <c r="AE178" s="966"/>
      <c r="AF178" s="966"/>
      <c r="AG178" s="966"/>
      <c r="AH178" s="966"/>
      <c r="AI178" s="966"/>
      <c r="AJ178" s="966"/>
      <c r="AK178" s="966"/>
      <c r="AL178" s="966"/>
      <c r="AM178" s="966"/>
      <c r="AN178" s="966"/>
      <c r="AO178" s="966"/>
      <c r="AP178" s="966"/>
      <c r="AQ178" s="966"/>
      <c r="AR178" s="967"/>
    </row>
    <row r="179" spans="1:44" ht="15" customHeight="1">
      <c r="A179" s="538"/>
      <c r="D179" s="171"/>
      <c r="E179" s="109"/>
      <c r="F179" s="111"/>
      <c r="G179" s="111"/>
      <c r="H179" s="111"/>
      <c r="I179" s="116"/>
      <c r="J179" s="116"/>
      <c r="K179" s="111"/>
      <c r="L179" s="172"/>
      <c r="M179" s="108"/>
      <c r="N179" s="171"/>
      <c r="O179" s="109"/>
      <c r="P179" s="111"/>
      <c r="Q179" s="111"/>
      <c r="R179" s="111"/>
      <c r="S179" s="116"/>
      <c r="T179" s="116"/>
      <c r="U179" s="111"/>
      <c r="V179" s="172"/>
      <c r="W179" s="142"/>
      <c r="X179" s="968"/>
      <c r="Y179" s="969"/>
      <c r="Z179" s="969"/>
      <c r="AA179" s="969"/>
      <c r="AB179" s="969"/>
      <c r="AC179" s="969"/>
      <c r="AD179" s="969"/>
      <c r="AE179" s="969"/>
      <c r="AF179" s="969"/>
      <c r="AG179" s="969"/>
      <c r="AH179" s="969"/>
      <c r="AI179" s="969"/>
      <c r="AJ179" s="969"/>
      <c r="AK179" s="969"/>
      <c r="AL179" s="969"/>
      <c r="AM179" s="969"/>
      <c r="AN179" s="969"/>
      <c r="AO179" s="969"/>
      <c r="AP179" s="969"/>
      <c r="AQ179" s="969"/>
      <c r="AR179" s="970"/>
    </row>
    <row r="180" spans="1:44" ht="15" customHeight="1">
      <c r="A180" s="538"/>
      <c r="D180" s="171"/>
      <c r="E180" s="109"/>
      <c r="F180" s="111"/>
      <c r="G180" s="111"/>
      <c r="H180" s="111"/>
      <c r="I180" s="116"/>
      <c r="J180" s="116"/>
      <c r="K180" s="111"/>
      <c r="L180" s="172"/>
      <c r="M180" s="113"/>
      <c r="N180" s="171"/>
      <c r="O180" s="109"/>
      <c r="P180" s="111"/>
      <c r="Q180" s="111"/>
      <c r="R180" s="111"/>
      <c r="S180" s="116"/>
      <c r="T180" s="116"/>
      <c r="U180" s="111"/>
      <c r="V180" s="172"/>
      <c r="W180" s="117"/>
      <c r="X180" s="968"/>
      <c r="Y180" s="969"/>
      <c r="Z180" s="969"/>
      <c r="AA180" s="969"/>
      <c r="AB180" s="969"/>
      <c r="AC180" s="969"/>
      <c r="AD180" s="969"/>
      <c r="AE180" s="969"/>
      <c r="AF180" s="969"/>
      <c r="AG180" s="969"/>
      <c r="AH180" s="969"/>
      <c r="AI180" s="969"/>
      <c r="AJ180" s="969"/>
      <c r="AK180" s="969"/>
      <c r="AL180" s="969"/>
      <c r="AM180" s="969"/>
      <c r="AN180" s="969"/>
      <c r="AO180" s="969"/>
      <c r="AP180" s="969"/>
      <c r="AQ180" s="969"/>
      <c r="AR180" s="970"/>
    </row>
    <row r="181" spans="1:44" ht="15" customHeight="1">
      <c r="A181" s="538"/>
      <c r="D181" s="174"/>
      <c r="E181" s="175"/>
      <c r="F181" s="176"/>
      <c r="G181" s="176"/>
      <c r="H181" s="176"/>
      <c r="I181" s="175"/>
      <c r="J181" s="175"/>
      <c r="K181" s="176"/>
      <c r="L181" s="177"/>
      <c r="M181" s="113"/>
      <c r="N181" s="174"/>
      <c r="O181" s="175"/>
      <c r="P181" s="176"/>
      <c r="Q181" s="176"/>
      <c r="R181" s="176"/>
      <c r="S181" s="175"/>
      <c r="T181" s="175"/>
      <c r="U181" s="176"/>
      <c r="V181" s="177"/>
      <c r="W181" s="399"/>
      <c r="X181" s="971"/>
      <c r="Y181" s="972"/>
      <c r="Z181" s="972"/>
      <c r="AA181" s="972"/>
      <c r="AB181" s="972"/>
      <c r="AC181" s="972"/>
      <c r="AD181" s="972"/>
      <c r="AE181" s="972"/>
      <c r="AF181" s="972"/>
      <c r="AG181" s="972"/>
      <c r="AH181" s="972"/>
      <c r="AI181" s="972"/>
      <c r="AJ181" s="972"/>
      <c r="AK181" s="972"/>
      <c r="AL181" s="972"/>
      <c r="AM181" s="972"/>
      <c r="AN181" s="972"/>
      <c r="AO181" s="972"/>
      <c r="AP181" s="972"/>
      <c r="AQ181" s="972"/>
      <c r="AR181" s="973"/>
    </row>
    <row r="182" spans="24:44" ht="15" customHeight="1">
      <c r="X182" s="965" t="s">
        <v>216</v>
      </c>
      <c r="Y182" s="966"/>
      <c r="Z182" s="966"/>
      <c r="AA182" s="966"/>
      <c r="AB182" s="966"/>
      <c r="AC182" s="966"/>
      <c r="AD182" s="966"/>
      <c r="AE182" s="966"/>
      <c r="AF182" s="966"/>
      <c r="AG182" s="966"/>
      <c r="AH182" s="966"/>
      <c r="AI182" s="966"/>
      <c r="AJ182" s="966"/>
      <c r="AK182" s="966"/>
      <c r="AL182" s="966"/>
      <c r="AM182" s="966"/>
      <c r="AN182" s="966"/>
      <c r="AO182" s="966"/>
      <c r="AP182" s="966"/>
      <c r="AQ182" s="966"/>
      <c r="AR182" s="967"/>
    </row>
    <row r="183" spans="3:44" ht="15" customHeight="1">
      <c r="C183" s="119"/>
      <c r="D183" s="119"/>
      <c r="E183" s="119"/>
      <c r="F183" s="119"/>
      <c r="G183" s="119"/>
      <c r="H183" s="119"/>
      <c r="I183" s="119"/>
      <c r="J183" s="119"/>
      <c r="K183" s="119"/>
      <c r="L183" s="119"/>
      <c r="M183" s="119"/>
      <c r="N183" s="119"/>
      <c r="O183" s="119"/>
      <c r="P183" s="119"/>
      <c r="Q183" s="119"/>
      <c r="R183" s="119"/>
      <c r="S183" s="119"/>
      <c r="T183" s="119"/>
      <c r="U183" s="119"/>
      <c r="V183" s="120"/>
      <c r="W183" s="95"/>
      <c r="X183" s="968"/>
      <c r="Y183" s="969"/>
      <c r="Z183" s="969"/>
      <c r="AA183" s="969"/>
      <c r="AB183" s="969"/>
      <c r="AC183" s="969"/>
      <c r="AD183" s="969"/>
      <c r="AE183" s="969"/>
      <c r="AF183" s="969"/>
      <c r="AG183" s="969"/>
      <c r="AH183" s="969"/>
      <c r="AI183" s="969"/>
      <c r="AJ183" s="969"/>
      <c r="AK183" s="969"/>
      <c r="AL183" s="969"/>
      <c r="AM183" s="969"/>
      <c r="AN183" s="969"/>
      <c r="AO183" s="969"/>
      <c r="AP183" s="969"/>
      <c r="AQ183" s="969"/>
      <c r="AR183" s="970"/>
    </row>
    <row r="184" spans="3:44" ht="15" customHeight="1">
      <c r="C184" s="95"/>
      <c r="D184" s="95"/>
      <c r="E184" s="95"/>
      <c r="F184" s="95"/>
      <c r="G184" s="95"/>
      <c r="H184" s="95"/>
      <c r="I184" s="95"/>
      <c r="J184" s="95"/>
      <c r="K184" s="95"/>
      <c r="L184" s="95"/>
      <c r="M184" s="95"/>
      <c r="N184" s="95"/>
      <c r="O184" s="95"/>
      <c r="P184" s="95"/>
      <c r="Q184" s="95"/>
      <c r="R184" s="95"/>
      <c r="S184" s="95"/>
      <c r="T184" s="95"/>
      <c r="U184" s="185" t="s">
        <v>205</v>
      </c>
      <c r="V184" s="121"/>
      <c r="W184" s="95"/>
      <c r="X184" s="968"/>
      <c r="Y184" s="969"/>
      <c r="Z184" s="969"/>
      <c r="AA184" s="969"/>
      <c r="AB184" s="969"/>
      <c r="AC184" s="969"/>
      <c r="AD184" s="969"/>
      <c r="AE184" s="969"/>
      <c r="AF184" s="969"/>
      <c r="AG184" s="969"/>
      <c r="AH184" s="969"/>
      <c r="AI184" s="969"/>
      <c r="AJ184" s="969"/>
      <c r="AK184" s="969"/>
      <c r="AL184" s="969"/>
      <c r="AM184" s="969"/>
      <c r="AN184" s="969"/>
      <c r="AO184" s="969"/>
      <c r="AP184" s="969"/>
      <c r="AQ184" s="969"/>
      <c r="AR184" s="970"/>
    </row>
    <row r="185" spans="3:44" ht="15" customHeight="1">
      <c r="C185" s="95"/>
      <c r="D185" s="95"/>
      <c r="E185" s="95"/>
      <c r="F185" s="95"/>
      <c r="G185" s="95"/>
      <c r="H185" s="95"/>
      <c r="I185" s="95"/>
      <c r="J185" s="95"/>
      <c r="K185" s="95"/>
      <c r="L185" s="95"/>
      <c r="M185" s="95"/>
      <c r="N185" s="95"/>
      <c r="O185" s="95"/>
      <c r="P185" s="95"/>
      <c r="Q185" s="95"/>
      <c r="R185" s="95"/>
      <c r="S185" s="95"/>
      <c r="T185" s="95"/>
      <c r="U185" s="95"/>
      <c r="V185" s="121"/>
      <c r="W185" s="95"/>
      <c r="X185" s="968"/>
      <c r="Y185" s="969"/>
      <c r="Z185" s="969"/>
      <c r="AA185" s="969"/>
      <c r="AB185" s="969"/>
      <c r="AC185" s="969"/>
      <c r="AD185" s="969"/>
      <c r="AE185" s="969"/>
      <c r="AF185" s="969"/>
      <c r="AG185" s="969"/>
      <c r="AH185" s="969"/>
      <c r="AI185" s="969"/>
      <c r="AJ185" s="969"/>
      <c r="AK185" s="969"/>
      <c r="AL185" s="969"/>
      <c r="AM185" s="969"/>
      <c r="AN185" s="969"/>
      <c r="AO185" s="969"/>
      <c r="AP185" s="969"/>
      <c r="AQ185" s="969"/>
      <c r="AR185" s="970"/>
    </row>
    <row r="186" spans="3:44" ht="15" customHeight="1">
      <c r="C186" s="122"/>
      <c r="D186" s="122"/>
      <c r="E186" s="122"/>
      <c r="F186" s="122"/>
      <c r="G186" s="122"/>
      <c r="H186" s="122"/>
      <c r="I186" s="122"/>
      <c r="J186" s="122"/>
      <c r="K186" s="122"/>
      <c r="L186" s="122"/>
      <c r="M186" s="122"/>
      <c r="N186" s="122"/>
      <c r="O186" s="122"/>
      <c r="P186" s="122"/>
      <c r="Q186" s="122"/>
      <c r="R186" s="122"/>
      <c r="S186" s="122"/>
      <c r="T186" s="122"/>
      <c r="U186" s="122"/>
      <c r="V186" s="123"/>
      <c r="W186" s="95"/>
      <c r="X186" s="971"/>
      <c r="Y186" s="972"/>
      <c r="Z186" s="972"/>
      <c r="AA186" s="972"/>
      <c r="AB186" s="972"/>
      <c r="AC186" s="972"/>
      <c r="AD186" s="972"/>
      <c r="AE186" s="972"/>
      <c r="AF186" s="972"/>
      <c r="AG186" s="972"/>
      <c r="AH186" s="972"/>
      <c r="AI186" s="972"/>
      <c r="AJ186" s="972"/>
      <c r="AK186" s="972"/>
      <c r="AL186" s="972"/>
      <c r="AM186" s="972"/>
      <c r="AN186" s="972"/>
      <c r="AO186" s="972"/>
      <c r="AP186" s="972"/>
      <c r="AQ186" s="972"/>
      <c r="AR186" s="973"/>
    </row>
    <row r="187" spans="3:44" ht="22" customHeight="1">
      <c r="C187" s="95"/>
      <c r="D187" s="95"/>
      <c r="E187" s="95"/>
      <c r="F187" s="95"/>
      <c r="G187" s="95"/>
      <c r="H187" s="95"/>
      <c r="I187" s="95"/>
      <c r="J187" s="95"/>
      <c r="K187" s="95"/>
      <c r="L187" s="95"/>
      <c r="M187" s="95"/>
      <c r="N187" s="95"/>
      <c r="O187" s="95"/>
      <c r="P187" s="95"/>
      <c r="Q187" s="95"/>
      <c r="R187" s="95"/>
      <c r="S187" s="95"/>
      <c r="T187" s="95"/>
      <c r="U187" s="95"/>
      <c r="V187" s="95"/>
      <c r="W187" s="95"/>
      <c r="X187" s="350"/>
      <c r="Y187" s="350"/>
      <c r="Z187" s="350"/>
      <c r="AA187" s="350"/>
      <c r="AB187" s="350"/>
      <c r="AC187" s="350"/>
      <c r="AD187" s="350"/>
      <c r="AE187" s="350"/>
      <c r="AF187" s="350"/>
      <c r="AG187" s="350"/>
      <c r="AH187" s="350"/>
      <c r="AI187" s="350"/>
      <c r="AJ187" s="350"/>
      <c r="AK187" s="350"/>
      <c r="AL187" s="350"/>
      <c r="AM187" s="350"/>
      <c r="AN187" s="350"/>
      <c r="AO187" s="350"/>
      <c r="AP187" s="350"/>
      <c r="AQ187" s="350"/>
      <c r="AR187" s="350"/>
    </row>
    <row r="189" spans="3:44" ht="5" customHeight="1">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row>
    <row r="190" spans="3:44" ht="22" customHeight="1">
      <c r="C190" s="1"/>
      <c r="D190" s="164"/>
      <c r="E190" s="164"/>
      <c r="F190" s="164"/>
      <c r="G190" s="164"/>
      <c r="H190" s="164"/>
      <c r="I190" s="164"/>
      <c r="J190" s="164"/>
      <c r="K190" s="164"/>
      <c r="L190" s="164"/>
      <c r="M190" s="164"/>
      <c r="N190" s="164"/>
      <c r="O190" s="164"/>
      <c r="P190" s="164"/>
      <c r="Q190" s="164"/>
      <c r="R190" s="164"/>
      <c r="S190" s="164"/>
      <c r="T190" s="164"/>
      <c r="U190" s="164"/>
      <c r="V190" s="164"/>
      <c r="W190" s="1"/>
      <c r="X190" s="1"/>
      <c r="Y190" s="1"/>
      <c r="Z190" s="1"/>
      <c r="AA190" s="1"/>
      <c r="AB190" s="1"/>
      <c r="AC190" s="1"/>
      <c r="AD190" s="1"/>
      <c r="AE190" s="1"/>
      <c r="AF190" s="1"/>
      <c r="AG190" s="1"/>
      <c r="AH190" s="1"/>
      <c r="AI190" s="1"/>
      <c r="AJ190" s="1"/>
      <c r="AK190" s="1"/>
      <c r="AL190" s="1"/>
      <c r="AM190" s="1"/>
      <c r="AN190" s="1"/>
      <c r="AO190" s="1"/>
      <c r="AP190" s="1"/>
      <c r="AQ190" s="1"/>
      <c r="AR190" s="1"/>
    </row>
    <row r="191" spans="3:44" ht="31" customHeight="1">
      <c r="C191" s="96"/>
      <c r="D191" s="962" t="s">
        <v>237</v>
      </c>
      <c r="E191" s="963"/>
      <c r="F191" s="963"/>
      <c r="G191" s="963"/>
      <c r="H191" s="963"/>
      <c r="I191" s="963"/>
      <c r="J191" s="963"/>
      <c r="K191" s="963"/>
      <c r="L191" s="963"/>
      <c r="M191" s="963"/>
      <c r="N191" s="963"/>
      <c r="O191" s="963"/>
      <c r="P191" s="963"/>
      <c r="Q191" s="963"/>
      <c r="R191" s="963"/>
      <c r="S191" s="963"/>
      <c r="T191" s="963"/>
      <c r="U191" s="963"/>
      <c r="V191" s="964"/>
      <c r="X191" s="974" t="s">
        <v>79</v>
      </c>
      <c r="Y191" s="975"/>
      <c r="Z191" s="975"/>
      <c r="AA191" s="975"/>
      <c r="AB191" s="975"/>
      <c r="AC191" s="975"/>
      <c r="AD191" s="976"/>
      <c r="AE191" s="977" t="s">
        <v>76</v>
      </c>
      <c r="AF191" s="975"/>
      <c r="AG191" s="975"/>
      <c r="AH191" s="975"/>
      <c r="AI191" s="975"/>
      <c r="AJ191" s="975"/>
      <c r="AK191" s="976"/>
      <c r="AL191" s="977" t="s">
        <v>77</v>
      </c>
      <c r="AM191" s="975"/>
      <c r="AN191" s="975"/>
      <c r="AO191" s="975"/>
      <c r="AP191" s="975"/>
      <c r="AQ191" s="975"/>
      <c r="AR191" s="976"/>
    </row>
    <row r="192" spans="3:44" ht="18" customHeight="1">
      <c r="C192" s="96"/>
      <c r="D192" s="947" t="s">
        <v>220</v>
      </c>
      <c r="E192" s="1015"/>
      <c r="F192" s="1015"/>
      <c r="G192" s="1015"/>
      <c r="H192" s="1015"/>
      <c r="I192" s="1015"/>
      <c r="J192" s="1015"/>
      <c r="K192" s="1015"/>
      <c r="L192" s="1015"/>
      <c r="M192" s="1015"/>
      <c r="N192" s="1015"/>
      <c r="O192" s="1015"/>
      <c r="P192" s="1015"/>
      <c r="Q192" s="1015"/>
      <c r="R192" s="1015"/>
      <c r="S192" s="1015"/>
      <c r="T192" s="1015"/>
      <c r="U192" s="1015"/>
      <c r="V192" s="1016"/>
      <c r="W192" s="99"/>
      <c r="X192" s="996"/>
      <c r="Y192" s="997"/>
      <c r="Z192" s="997"/>
      <c r="AA192" s="997"/>
      <c r="AB192" s="997"/>
      <c r="AC192" s="997"/>
      <c r="AD192" s="1011"/>
      <c r="AE192" s="1012"/>
      <c r="AF192" s="999"/>
      <c r="AG192" s="999"/>
      <c r="AH192" s="999"/>
      <c r="AI192" s="999"/>
      <c r="AJ192" s="999"/>
      <c r="AK192" s="1000"/>
      <c r="AL192" s="1005"/>
      <c r="AM192" s="999"/>
      <c r="AN192" s="999"/>
      <c r="AO192" s="999"/>
      <c r="AP192" s="999"/>
      <c r="AQ192" s="999"/>
      <c r="AR192" s="1006"/>
    </row>
    <row r="193" spans="3:44" ht="18" customHeight="1">
      <c r="C193" s="96"/>
      <c r="D193" s="962" t="s">
        <v>223</v>
      </c>
      <c r="E193" s="963"/>
      <c r="F193" s="963"/>
      <c r="G193" s="963"/>
      <c r="H193" s="963"/>
      <c r="I193" s="963"/>
      <c r="J193" s="963"/>
      <c r="K193" s="963"/>
      <c r="L193" s="963"/>
      <c r="M193" s="963"/>
      <c r="N193" s="963"/>
      <c r="O193" s="963"/>
      <c r="P193" s="963"/>
      <c r="Q193" s="963"/>
      <c r="R193" s="963"/>
      <c r="S193" s="963"/>
      <c r="T193" s="963"/>
      <c r="U193" s="963"/>
      <c r="V193" s="964"/>
      <c r="W193" s="99"/>
      <c r="X193" s="996"/>
      <c r="Y193" s="997"/>
      <c r="Z193" s="997"/>
      <c r="AA193" s="997"/>
      <c r="AB193" s="997"/>
      <c r="AC193" s="997"/>
      <c r="AD193" s="1011"/>
      <c r="AE193" s="1013"/>
      <c r="AF193" s="1001"/>
      <c r="AG193" s="1001"/>
      <c r="AH193" s="1001"/>
      <c r="AI193" s="1001"/>
      <c r="AJ193" s="1001"/>
      <c r="AK193" s="1002"/>
      <c r="AL193" s="1007"/>
      <c r="AM193" s="1001"/>
      <c r="AN193" s="1001"/>
      <c r="AO193" s="1001"/>
      <c r="AP193" s="1001"/>
      <c r="AQ193" s="1001"/>
      <c r="AR193" s="1008"/>
    </row>
    <row r="194" spans="3:44" ht="18" customHeight="1">
      <c r="C194" s="96"/>
      <c r="D194" s="979" t="s">
        <v>214</v>
      </c>
      <c r="E194" s="980"/>
      <c r="F194" s="980"/>
      <c r="G194" s="980"/>
      <c r="H194" s="980"/>
      <c r="I194" s="980"/>
      <c r="J194" s="980"/>
      <c r="K194" s="980"/>
      <c r="L194" s="980"/>
      <c r="M194" s="980"/>
      <c r="N194" s="980"/>
      <c r="O194" s="980"/>
      <c r="P194" s="980"/>
      <c r="Q194" s="980"/>
      <c r="R194" s="980"/>
      <c r="S194" s="980"/>
      <c r="T194" s="980"/>
      <c r="U194" s="980"/>
      <c r="V194" s="981"/>
      <c r="W194" s="99"/>
      <c r="X194" s="996"/>
      <c r="Y194" s="997"/>
      <c r="Z194" s="997"/>
      <c r="AA194" s="997"/>
      <c r="AB194" s="997"/>
      <c r="AC194" s="997"/>
      <c r="AD194" s="1011"/>
      <c r="AE194" s="1013"/>
      <c r="AF194" s="1001"/>
      <c r="AG194" s="1001"/>
      <c r="AH194" s="1001"/>
      <c r="AI194" s="1001"/>
      <c r="AJ194" s="1001"/>
      <c r="AK194" s="1002"/>
      <c r="AL194" s="1007"/>
      <c r="AM194" s="1001"/>
      <c r="AN194" s="1001"/>
      <c r="AO194" s="1001"/>
      <c r="AP194" s="1001"/>
      <c r="AQ194" s="1001"/>
      <c r="AR194" s="1008"/>
    </row>
    <row r="195" spans="3:44" ht="18" customHeight="1">
      <c r="C195" s="96"/>
      <c r="D195" s="982"/>
      <c r="E195" s="983"/>
      <c r="F195" s="983"/>
      <c r="G195" s="983"/>
      <c r="H195" s="983"/>
      <c r="I195" s="983"/>
      <c r="J195" s="983"/>
      <c r="K195" s="983"/>
      <c r="L195" s="983"/>
      <c r="M195" s="983"/>
      <c r="N195" s="983"/>
      <c r="O195" s="983"/>
      <c r="P195" s="983"/>
      <c r="Q195" s="983"/>
      <c r="R195" s="983"/>
      <c r="S195" s="983"/>
      <c r="T195" s="983"/>
      <c r="U195" s="983"/>
      <c r="V195" s="984"/>
      <c r="W195" s="99"/>
      <c r="X195" s="996"/>
      <c r="Y195" s="997"/>
      <c r="Z195" s="997"/>
      <c r="AA195" s="997"/>
      <c r="AB195" s="997"/>
      <c r="AC195" s="997"/>
      <c r="AD195" s="1011"/>
      <c r="AE195" s="1014"/>
      <c r="AF195" s="1003"/>
      <c r="AG195" s="1003"/>
      <c r="AH195" s="1003"/>
      <c r="AI195" s="1003"/>
      <c r="AJ195" s="1003"/>
      <c r="AK195" s="1004"/>
      <c r="AL195" s="1009"/>
      <c r="AM195" s="1003"/>
      <c r="AN195" s="1003"/>
      <c r="AO195" s="1003"/>
      <c r="AP195" s="1003"/>
      <c r="AQ195" s="1003"/>
      <c r="AR195" s="1010"/>
    </row>
    <row r="196" spans="3:44" ht="15" customHeight="1">
      <c r="C196" s="100"/>
      <c r="D196" s="101"/>
      <c r="E196" s="102"/>
      <c r="F196" s="102"/>
      <c r="G196" s="102"/>
      <c r="H196" s="97"/>
      <c r="I196" s="101"/>
      <c r="J196" s="97"/>
      <c r="K196" s="97"/>
      <c r="L196" s="97"/>
      <c r="M196" s="98"/>
      <c r="N196" s="101"/>
      <c r="O196" s="102"/>
      <c r="P196" s="102"/>
      <c r="Q196" s="102"/>
      <c r="R196" s="97"/>
      <c r="S196" s="101"/>
      <c r="T196" s="97"/>
      <c r="U196" s="97"/>
      <c r="V196" s="97"/>
      <c r="W196" s="399"/>
      <c r="X196" s="400"/>
      <c r="Y196" s="400"/>
      <c r="Z196" s="400"/>
      <c r="AA196" s="400"/>
      <c r="AB196" s="143"/>
      <c r="AC196" s="143"/>
      <c r="AD196" s="143"/>
      <c r="AE196" s="143"/>
      <c r="AF196" s="143"/>
      <c r="AG196" s="143"/>
      <c r="AH196" s="143"/>
      <c r="AI196" s="143"/>
      <c r="AJ196" s="143"/>
      <c r="AK196" s="143"/>
      <c r="AL196" s="143"/>
      <c r="AM196" s="143"/>
      <c r="AN196" s="143"/>
      <c r="AO196" s="143"/>
      <c r="AP196" s="143"/>
      <c r="AQ196" s="143"/>
      <c r="AR196" s="143"/>
    </row>
    <row r="197" spans="1:44" ht="15" customHeight="1">
      <c r="A197" s="582" t="s">
        <v>13</v>
      </c>
      <c r="D197" s="165"/>
      <c r="E197" s="166"/>
      <c r="F197" s="167"/>
      <c r="G197" s="166"/>
      <c r="H197" s="166"/>
      <c r="I197" s="167"/>
      <c r="J197" s="166"/>
      <c r="K197" s="166"/>
      <c r="L197" s="168"/>
      <c r="M197" s="103"/>
      <c r="N197" s="165"/>
      <c r="O197" s="166"/>
      <c r="P197" s="167"/>
      <c r="Q197" s="166"/>
      <c r="R197" s="166"/>
      <c r="S197" s="167"/>
      <c r="T197" s="166"/>
      <c r="U197" s="166"/>
      <c r="V197" s="168"/>
      <c r="W197" s="99"/>
      <c r="X197" s="985" t="s">
        <v>78</v>
      </c>
      <c r="Y197" s="986"/>
      <c r="Z197" s="986"/>
      <c r="AA197" s="986"/>
      <c r="AB197" s="986"/>
      <c r="AC197" s="986"/>
      <c r="AD197" s="986"/>
      <c r="AE197" s="986"/>
      <c r="AF197" s="986"/>
      <c r="AG197" s="986"/>
      <c r="AH197" s="986"/>
      <c r="AI197" s="986"/>
      <c r="AJ197" s="986"/>
      <c r="AK197" s="986"/>
      <c r="AL197" s="986"/>
      <c r="AM197" s="986"/>
      <c r="AN197" s="986"/>
      <c r="AO197" s="986"/>
      <c r="AP197" s="986"/>
      <c r="AQ197" s="986"/>
      <c r="AR197" s="987"/>
    </row>
    <row r="198" spans="1:44" ht="15" customHeight="1">
      <c r="A198" s="538"/>
      <c r="D198" s="169"/>
      <c r="E198" s="104"/>
      <c r="F198" s="105"/>
      <c r="G198" s="104"/>
      <c r="H198" s="106"/>
      <c r="I198" s="107"/>
      <c r="J198" s="106"/>
      <c r="K198" s="106"/>
      <c r="L198" s="170"/>
      <c r="M198" s="108"/>
      <c r="N198" s="169"/>
      <c r="O198" s="104"/>
      <c r="P198" s="105"/>
      <c r="Q198" s="104"/>
      <c r="R198" s="106"/>
      <c r="S198" s="107"/>
      <c r="T198" s="106"/>
      <c r="U198" s="106"/>
      <c r="V198" s="170"/>
      <c r="W198" s="399"/>
      <c r="X198" s="965" t="s">
        <v>219</v>
      </c>
      <c r="Y198" s="966"/>
      <c r="Z198" s="966"/>
      <c r="AA198" s="966"/>
      <c r="AB198" s="966"/>
      <c r="AC198" s="966"/>
      <c r="AD198" s="966"/>
      <c r="AE198" s="966"/>
      <c r="AF198" s="966"/>
      <c r="AG198" s="966"/>
      <c r="AH198" s="966"/>
      <c r="AI198" s="966"/>
      <c r="AJ198" s="966"/>
      <c r="AK198" s="966"/>
      <c r="AL198" s="966"/>
      <c r="AM198" s="966"/>
      <c r="AN198" s="966"/>
      <c r="AO198" s="966"/>
      <c r="AP198" s="966"/>
      <c r="AQ198" s="966"/>
      <c r="AR198" s="967"/>
    </row>
    <row r="199" spans="1:44" ht="15" customHeight="1">
      <c r="A199" s="538"/>
      <c r="D199" s="171"/>
      <c r="E199" s="109"/>
      <c r="F199" s="110"/>
      <c r="G199" s="111"/>
      <c r="H199" s="111"/>
      <c r="I199" s="112"/>
      <c r="J199" s="109"/>
      <c r="K199" s="111"/>
      <c r="L199" s="172"/>
      <c r="M199" s="113"/>
      <c r="N199" s="171"/>
      <c r="O199" s="109"/>
      <c r="P199" s="110"/>
      <c r="Q199" s="111"/>
      <c r="R199" s="111"/>
      <c r="S199" s="112"/>
      <c r="T199" s="109"/>
      <c r="U199" s="111"/>
      <c r="V199" s="172"/>
      <c r="W199" s="399"/>
      <c r="X199" s="968"/>
      <c r="Y199" s="969"/>
      <c r="Z199" s="969"/>
      <c r="AA199" s="969"/>
      <c r="AB199" s="969"/>
      <c r="AC199" s="969"/>
      <c r="AD199" s="969"/>
      <c r="AE199" s="969"/>
      <c r="AF199" s="969"/>
      <c r="AG199" s="969"/>
      <c r="AH199" s="969"/>
      <c r="AI199" s="969"/>
      <c r="AJ199" s="969"/>
      <c r="AK199" s="969"/>
      <c r="AL199" s="969"/>
      <c r="AM199" s="969"/>
      <c r="AN199" s="969"/>
      <c r="AO199" s="969"/>
      <c r="AP199" s="969"/>
      <c r="AQ199" s="969"/>
      <c r="AR199" s="970"/>
    </row>
    <row r="200" spans="1:44" ht="15" customHeight="1">
      <c r="A200" s="538"/>
      <c r="D200" s="171"/>
      <c r="E200" s="109"/>
      <c r="F200" s="110"/>
      <c r="G200" s="111"/>
      <c r="H200" s="111"/>
      <c r="I200" s="112"/>
      <c r="J200" s="109"/>
      <c r="K200" s="111"/>
      <c r="L200" s="172"/>
      <c r="M200" s="113"/>
      <c r="N200" s="171"/>
      <c r="O200" s="109"/>
      <c r="P200" s="110"/>
      <c r="Q200" s="111"/>
      <c r="R200" s="111"/>
      <c r="S200" s="112"/>
      <c r="T200" s="109"/>
      <c r="U200" s="111"/>
      <c r="V200" s="172"/>
      <c r="W200" s="399"/>
      <c r="X200" s="968"/>
      <c r="Y200" s="969"/>
      <c r="Z200" s="969"/>
      <c r="AA200" s="969"/>
      <c r="AB200" s="969"/>
      <c r="AC200" s="969"/>
      <c r="AD200" s="969"/>
      <c r="AE200" s="969"/>
      <c r="AF200" s="969"/>
      <c r="AG200" s="969"/>
      <c r="AH200" s="969"/>
      <c r="AI200" s="969"/>
      <c r="AJ200" s="969"/>
      <c r="AK200" s="969"/>
      <c r="AL200" s="969"/>
      <c r="AM200" s="969"/>
      <c r="AN200" s="969"/>
      <c r="AO200" s="969"/>
      <c r="AP200" s="969"/>
      <c r="AQ200" s="969"/>
      <c r="AR200" s="970"/>
    </row>
    <row r="201" spans="1:44" ht="15" customHeight="1">
      <c r="A201" s="538"/>
      <c r="D201" s="171"/>
      <c r="E201" s="109"/>
      <c r="F201" s="110"/>
      <c r="G201" s="111"/>
      <c r="H201" s="111"/>
      <c r="I201" s="112"/>
      <c r="J201" s="109"/>
      <c r="K201" s="111"/>
      <c r="L201" s="172"/>
      <c r="M201" s="113"/>
      <c r="N201" s="171"/>
      <c r="O201" s="109"/>
      <c r="P201" s="110"/>
      <c r="Q201" s="111"/>
      <c r="R201" s="111"/>
      <c r="S201" s="112"/>
      <c r="T201" s="109"/>
      <c r="U201" s="111"/>
      <c r="V201" s="172"/>
      <c r="W201" s="399"/>
      <c r="X201" s="968"/>
      <c r="Y201" s="969"/>
      <c r="Z201" s="969"/>
      <c r="AA201" s="969"/>
      <c r="AB201" s="969"/>
      <c r="AC201" s="969"/>
      <c r="AD201" s="969"/>
      <c r="AE201" s="969"/>
      <c r="AF201" s="969"/>
      <c r="AG201" s="969"/>
      <c r="AH201" s="969"/>
      <c r="AI201" s="969"/>
      <c r="AJ201" s="969"/>
      <c r="AK201" s="969"/>
      <c r="AL201" s="969"/>
      <c r="AM201" s="969"/>
      <c r="AN201" s="969"/>
      <c r="AO201" s="969"/>
      <c r="AP201" s="969"/>
      <c r="AQ201" s="969"/>
      <c r="AR201" s="970"/>
    </row>
    <row r="202" spans="1:44" ht="15" customHeight="1">
      <c r="A202" s="538"/>
      <c r="D202" s="171"/>
      <c r="E202" s="109"/>
      <c r="F202" s="110"/>
      <c r="G202" s="111"/>
      <c r="H202" s="111"/>
      <c r="I202" s="112"/>
      <c r="J202" s="109"/>
      <c r="K202" s="111"/>
      <c r="L202" s="172"/>
      <c r="M202" s="113"/>
      <c r="N202" s="171"/>
      <c r="O202" s="109"/>
      <c r="P202" s="110"/>
      <c r="Q202" s="111"/>
      <c r="R202" s="111"/>
      <c r="S202" s="112"/>
      <c r="T202" s="109"/>
      <c r="U202" s="111"/>
      <c r="V202" s="172"/>
      <c r="W202" s="399"/>
      <c r="X202" s="971"/>
      <c r="Y202" s="972"/>
      <c r="Z202" s="972"/>
      <c r="AA202" s="972"/>
      <c r="AB202" s="972"/>
      <c r="AC202" s="972"/>
      <c r="AD202" s="972"/>
      <c r="AE202" s="972"/>
      <c r="AF202" s="972"/>
      <c r="AG202" s="972"/>
      <c r="AH202" s="972"/>
      <c r="AI202" s="972"/>
      <c r="AJ202" s="972"/>
      <c r="AK202" s="972"/>
      <c r="AL202" s="972"/>
      <c r="AM202" s="972"/>
      <c r="AN202" s="972"/>
      <c r="AO202" s="972"/>
      <c r="AP202" s="972"/>
      <c r="AQ202" s="972"/>
      <c r="AR202" s="973"/>
    </row>
    <row r="203" spans="1:44" ht="15" customHeight="1">
      <c r="A203" s="538"/>
      <c r="D203" s="171"/>
      <c r="E203" s="109"/>
      <c r="F203" s="110"/>
      <c r="G203" s="111"/>
      <c r="H203" s="111"/>
      <c r="I203" s="112"/>
      <c r="J203" s="109"/>
      <c r="K203" s="111"/>
      <c r="L203" s="172"/>
      <c r="M203" s="113"/>
      <c r="N203" s="171"/>
      <c r="O203" s="109"/>
      <c r="P203" s="110"/>
      <c r="Q203" s="111"/>
      <c r="R203" s="111"/>
      <c r="S203" s="112"/>
      <c r="T203" s="109"/>
      <c r="U203" s="111"/>
      <c r="V203" s="172"/>
      <c r="W203" s="399"/>
      <c r="X203" s="979" t="s">
        <v>218</v>
      </c>
      <c r="Y203" s="980"/>
      <c r="Z203" s="980"/>
      <c r="AA203" s="980"/>
      <c r="AB203" s="980"/>
      <c r="AC203" s="980"/>
      <c r="AD203" s="980"/>
      <c r="AE203" s="980"/>
      <c r="AF203" s="980"/>
      <c r="AG203" s="980"/>
      <c r="AH203" s="980"/>
      <c r="AI203" s="980"/>
      <c r="AJ203" s="980"/>
      <c r="AK203" s="980"/>
      <c r="AL203" s="980"/>
      <c r="AM203" s="980"/>
      <c r="AN203" s="980"/>
      <c r="AO203" s="980"/>
      <c r="AP203" s="980"/>
      <c r="AQ203" s="980"/>
      <c r="AR203" s="981"/>
    </row>
    <row r="204" spans="1:44" ht="15" customHeight="1">
      <c r="A204" s="538"/>
      <c r="D204" s="178"/>
      <c r="E204" s="179"/>
      <c r="F204" s="180"/>
      <c r="G204" s="180"/>
      <c r="H204" s="180"/>
      <c r="I204" s="181"/>
      <c r="J204" s="181"/>
      <c r="K204" s="182"/>
      <c r="L204" s="183"/>
      <c r="M204" s="113"/>
      <c r="N204" s="178"/>
      <c r="O204" s="179"/>
      <c r="P204" s="180"/>
      <c r="Q204" s="180"/>
      <c r="R204" s="180"/>
      <c r="S204" s="181"/>
      <c r="T204" s="181"/>
      <c r="U204" s="182"/>
      <c r="V204" s="183"/>
      <c r="W204" s="399"/>
      <c r="X204" s="988"/>
      <c r="Y204" s="989"/>
      <c r="Z204" s="989"/>
      <c r="AA204" s="989"/>
      <c r="AB204" s="989"/>
      <c r="AC204" s="989"/>
      <c r="AD204" s="989"/>
      <c r="AE204" s="989"/>
      <c r="AF204" s="989"/>
      <c r="AG204" s="989"/>
      <c r="AH204" s="989"/>
      <c r="AI204" s="989"/>
      <c r="AJ204" s="989"/>
      <c r="AK204" s="989"/>
      <c r="AL204" s="989"/>
      <c r="AM204" s="989"/>
      <c r="AN204" s="989"/>
      <c r="AO204" s="989"/>
      <c r="AP204" s="989"/>
      <c r="AQ204" s="989"/>
      <c r="AR204" s="990"/>
    </row>
    <row r="205" spans="1:44" ht="15" customHeight="1">
      <c r="A205" s="538"/>
      <c r="D205" s="171"/>
      <c r="E205" s="109"/>
      <c r="F205" s="114"/>
      <c r="G205" s="114"/>
      <c r="H205" s="114"/>
      <c r="I205" s="115"/>
      <c r="J205" s="115"/>
      <c r="K205" s="111"/>
      <c r="L205" s="172"/>
      <c r="M205" s="113"/>
      <c r="N205" s="171"/>
      <c r="O205" s="109"/>
      <c r="P205" s="114"/>
      <c r="Q205" s="114"/>
      <c r="R205" s="114"/>
      <c r="S205" s="115"/>
      <c r="T205" s="115"/>
      <c r="U205" s="111"/>
      <c r="V205" s="172"/>
      <c r="W205" s="400"/>
      <c r="X205" s="988"/>
      <c r="Y205" s="989"/>
      <c r="Z205" s="989"/>
      <c r="AA205" s="989"/>
      <c r="AB205" s="989"/>
      <c r="AC205" s="989"/>
      <c r="AD205" s="989"/>
      <c r="AE205" s="989"/>
      <c r="AF205" s="989"/>
      <c r="AG205" s="989"/>
      <c r="AH205" s="989"/>
      <c r="AI205" s="989"/>
      <c r="AJ205" s="989"/>
      <c r="AK205" s="989"/>
      <c r="AL205" s="989"/>
      <c r="AM205" s="989"/>
      <c r="AN205" s="989"/>
      <c r="AO205" s="989"/>
      <c r="AP205" s="989"/>
      <c r="AQ205" s="989"/>
      <c r="AR205" s="990"/>
    </row>
    <row r="206" spans="1:44" ht="15" customHeight="1">
      <c r="A206" s="538"/>
      <c r="D206" s="174"/>
      <c r="E206" s="175"/>
      <c r="F206" s="185"/>
      <c r="G206" s="185"/>
      <c r="H206" s="186"/>
      <c r="I206" s="187"/>
      <c r="J206" s="187"/>
      <c r="K206" s="176"/>
      <c r="L206" s="177"/>
      <c r="M206" s="113"/>
      <c r="N206" s="174"/>
      <c r="O206" s="175"/>
      <c r="P206" s="185"/>
      <c r="Q206" s="185"/>
      <c r="R206" s="186"/>
      <c r="S206" s="187"/>
      <c r="T206" s="187"/>
      <c r="U206" s="176"/>
      <c r="V206" s="177"/>
      <c r="W206" s="142"/>
      <c r="X206" s="988"/>
      <c r="Y206" s="989"/>
      <c r="Z206" s="989"/>
      <c r="AA206" s="989"/>
      <c r="AB206" s="989"/>
      <c r="AC206" s="989"/>
      <c r="AD206" s="989"/>
      <c r="AE206" s="989"/>
      <c r="AF206" s="989"/>
      <c r="AG206" s="989"/>
      <c r="AH206" s="989"/>
      <c r="AI206" s="989"/>
      <c r="AJ206" s="989"/>
      <c r="AK206" s="989"/>
      <c r="AL206" s="989"/>
      <c r="AM206" s="989"/>
      <c r="AN206" s="989"/>
      <c r="AO206" s="989"/>
      <c r="AP206" s="989"/>
      <c r="AQ206" s="989"/>
      <c r="AR206" s="990"/>
    </row>
    <row r="207" spans="1:44" ht="15" customHeight="1">
      <c r="A207" s="538"/>
      <c r="D207" s="184"/>
      <c r="E207" s="106"/>
      <c r="F207" s="97"/>
      <c r="G207" s="97"/>
      <c r="H207" s="97"/>
      <c r="I207" s="115"/>
      <c r="J207" s="115"/>
      <c r="K207" s="106"/>
      <c r="L207" s="173"/>
      <c r="M207" s="113"/>
      <c r="N207" s="184"/>
      <c r="O207" s="106"/>
      <c r="P207" s="97"/>
      <c r="Q207" s="97"/>
      <c r="R207" s="97"/>
      <c r="S207" s="115"/>
      <c r="T207" s="115"/>
      <c r="U207" s="106"/>
      <c r="V207" s="173"/>
      <c r="W207" s="117"/>
      <c r="X207" s="991"/>
      <c r="Y207" s="992"/>
      <c r="Z207" s="992"/>
      <c r="AA207" s="992"/>
      <c r="AB207" s="992"/>
      <c r="AC207" s="992"/>
      <c r="AD207" s="992"/>
      <c r="AE207" s="992"/>
      <c r="AF207" s="992"/>
      <c r="AG207" s="992"/>
      <c r="AH207" s="992"/>
      <c r="AI207" s="992"/>
      <c r="AJ207" s="992"/>
      <c r="AK207" s="992"/>
      <c r="AL207" s="992"/>
      <c r="AM207" s="992"/>
      <c r="AN207" s="992"/>
      <c r="AO207" s="992"/>
      <c r="AP207" s="992"/>
      <c r="AQ207" s="992"/>
      <c r="AR207" s="993"/>
    </row>
    <row r="208" spans="1:44" ht="15" customHeight="1">
      <c r="A208" s="538"/>
      <c r="D208" s="169"/>
      <c r="E208" s="104"/>
      <c r="F208" s="104"/>
      <c r="G208" s="104"/>
      <c r="H208" s="106"/>
      <c r="I208" s="118"/>
      <c r="J208" s="106"/>
      <c r="K208" s="106"/>
      <c r="L208" s="173"/>
      <c r="M208" s="113"/>
      <c r="N208" s="169"/>
      <c r="O208" s="104"/>
      <c r="P208" s="104"/>
      <c r="Q208" s="104"/>
      <c r="R208" s="106"/>
      <c r="S208" s="118"/>
      <c r="T208" s="106"/>
      <c r="U208" s="106"/>
      <c r="V208" s="173"/>
      <c r="W208" s="399"/>
      <c r="X208" s="979" t="s">
        <v>229</v>
      </c>
      <c r="Y208" s="980"/>
      <c r="Z208" s="980"/>
      <c r="AA208" s="980"/>
      <c r="AB208" s="980"/>
      <c r="AC208" s="980"/>
      <c r="AD208" s="980"/>
      <c r="AE208" s="980"/>
      <c r="AF208" s="980"/>
      <c r="AG208" s="980"/>
      <c r="AH208" s="980"/>
      <c r="AI208" s="980"/>
      <c r="AJ208" s="980"/>
      <c r="AK208" s="980"/>
      <c r="AL208" s="980"/>
      <c r="AM208" s="980"/>
      <c r="AN208" s="980"/>
      <c r="AO208" s="980"/>
      <c r="AP208" s="980"/>
      <c r="AQ208" s="980"/>
      <c r="AR208" s="981"/>
    </row>
    <row r="209" spans="1:44" ht="15" customHeight="1">
      <c r="A209" s="538"/>
      <c r="D209" s="174"/>
      <c r="E209" s="175"/>
      <c r="F209" s="176"/>
      <c r="G209" s="176"/>
      <c r="H209" s="176"/>
      <c r="I209" s="175"/>
      <c r="J209" s="175"/>
      <c r="K209" s="176"/>
      <c r="L209" s="177"/>
      <c r="M209" s="113"/>
      <c r="N209" s="174"/>
      <c r="O209" s="175"/>
      <c r="P209" s="176"/>
      <c r="Q209" s="176"/>
      <c r="R209" s="176"/>
      <c r="S209" s="175"/>
      <c r="T209" s="175"/>
      <c r="U209" s="176"/>
      <c r="V209" s="177"/>
      <c r="W209" s="142"/>
      <c r="X209" s="988"/>
      <c r="Y209" s="989"/>
      <c r="Z209" s="989"/>
      <c r="AA209" s="989"/>
      <c r="AB209" s="989"/>
      <c r="AC209" s="989"/>
      <c r="AD209" s="989"/>
      <c r="AE209" s="989"/>
      <c r="AF209" s="989"/>
      <c r="AG209" s="989"/>
      <c r="AH209" s="989"/>
      <c r="AI209" s="989"/>
      <c r="AJ209" s="989"/>
      <c r="AK209" s="989"/>
      <c r="AL209" s="989"/>
      <c r="AM209" s="989"/>
      <c r="AN209" s="989"/>
      <c r="AO209" s="989"/>
      <c r="AP209" s="989"/>
      <c r="AQ209" s="989"/>
      <c r="AR209" s="990"/>
    </row>
    <row r="210" spans="1:44" ht="15" customHeight="1">
      <c r="A210" s="538"/>
      <c r="D210" s="171"/>
      <c r="E210" s="109"/>
      <c r="F210" s="111"/>
      <c r="G210" s="111"/>
      <c r="H210" s="111"/>
      <c r="I210" s="109"/>
      <c r="J210" s="109"/>
      <c r="K210" s="111"/>
      <c r="L210" s="172"/>
      <c r="M210" s="113"/>
      <c r="N210" s="171"/>
      <c r="O210" s="109"/>
      <c r="P210" s="111"/>
      <c r="Q210" s="111"/>
      <c r="R210" s="111"/>
      <c r="S210" s="109"/>
      <c r="T210" s="109"/>
      <c r="U210" s="111"/>
      <c r="V210" s="172"/>
      <c r="W210" s="117"/>
      <c r="X210" s="988"/>
      <c r="Y210" s="989"/>
      <c r="Z210" s="989"/>
      <c r="AA210" s="989"/>
      <c r="AB210" s="989"/>
      <c r="AC210" s="989"/>
      <c r="AD210" s="989"/>
      <c r="AE210" s="989"/>
      <c r="AF210" s="989"/>
      <c r="AG210" s="989"/>
      <c r="AH210" s="989"/>
      <c r="AI210" s="989"/>
      <c r="AJ210" s="989"/>
      <c r="AK210" s="989"/>
      <c r="AL210" s="989"/>
      <c r="AM210" s="989"/>
      <c r="AN210" s="989"/>
      <c r="AO210" s="989"/>
      <c r="AP210" s="989"/>
      <c r="AQ210" s="989"/>
      <c r="AR210" s="990"/>
    </row>
    <row r="211" spans="1:44" ht="15" customHeight="1">
      <c r="A211" s="538"/>
      <c r="D211" s="171"/>
      <c r="E211" s="109"/>
      <c r="F211" s="111"/>
      <c r="G211" s="111"/>
      <c r="H211" s="111"/>
      <c r="I211" s="109"/>
      <c r="J211" s="109"/>
      <c r="K211" s="111"/>
      <c r="L211" s="172"/>
      <c r="M211" s="113"/>
      <c r="N211" s="171"/>
      <c r="O211" s="109"/>
      <c r="P211" s="111"/>
      <c r="Q211" s="111"/>
      <c r="R211" s="111"/>
      <c r="S211" s="109"/>
      <c r="T211" s="109"/>
      <c r="U211" s="111"/>
      <c r="V211" s="172"/>
      <c r="W211" s="399"/>
      <c r="X211" s="988"/>
      <c r="Y211" s="989"/>
      <c r="Z211" s="989"/>
      <c r="AA211" s="989"/>
      <c r="AB211" s="989"/>
      <c r="AC211" s="989"/>
      <c r="AD211" s="989"/>
      <c r="AE211" s="989"/>
      <c r="AF211" s="989"/>
      <c r="AG211" s="989"/>
      <c r="AH211" s="989"/>
      <c r="AI211" s="989"/>
      <c r="AJ211" s="989"/>
      <c r="AK211" s="989"/>
      <c r="AL211" s="989"/>
      <c r="AM211" s="989"/>
      <c r="AN211" s="989"/>
      <c r="AO211" s="989"/>
      <c r="AP211" s="989"/>
      <c r="AQ211" s="989"/>
      <c r="AR211" s="990"/>
    </row>
    <row r="212" spans="1:44" ht="15" customHeight="1">
      <c r="A212" s="538"/>
      <c r="D212" s="171"/>
      <c r="E212" s="109"/>
      <c r="F212" s="111"/>
      <c r="G212" s="111"/>
      <c r="H212" s="111"/>
      <c r="I212" s="109"/>
      <c r="J212" s="109"/>
      <c r="K212" s="111"/>
      <c r="L212" s="172"/>
      <c r="M212" s="113"/>
      <c r="N212" s="171"/>
      <c r="O212" s="109"/>
      <c r="P212" s="111"/>
      <c r="Q212" s="111"/>
      <c r="R212" s="111"/>
      <c r="S212" s="109"/>
      <c r="T212" s="109"/>
      <c r="U212" s="111"/>
      <c r="V212" s="172"/>
      <c r="W212" s="142"/>
      <c r="X212" s="991"/>
      <c r="Y212" s="992"/>
      <c r="Z212" s="992"/>
      <c r="AA212" s="992"/>
      <c r="AB212" s="992"/>
      <c r="AC212" s="992"/>
      <c r="AD212" s="992"/>
      <c r="AE212" s="992"/>
      <c r="AF212" s="992"/>
      <c r="AG212" s="992"/>
      <c r="AH212" s="992"/>
      <c r="AI212" s="992"/>
      <c r="AJ212" s="992"/>
      <c r="AK212" s="992"/>
      <c r="AL212" s="992"/>
      <c r="AM212" s="992"/>
      <c r="AN212" s="992"/>
      <c r="AO212" s="992"/>
      <c r="AP212" s="992"/>
      <c r="AQ212" s="992"/>
      <c r="AR212" s="993"/>
    </row>
    <row r="213" spans="1:44" ht="15" customHeight="1">
      <c r="A213" s="538"/>
      <c r="D213" s="171"/>
      <c r="E213" s="109"/>
      <c r="F213" s="111"/>
      <c r="G213" s="111"/>
      <c r="H213" s="111"/>
      <c r="I213" s="109"/>
      <c r="J213" s="109"/>
      <c r="K213" s="111"/>
      <c r="L213" s="172"/>
      <c r="M213" s="108"/>
      <c r="N213" s="171"/>
      <c r="O213" s="109"/>
      <c r="P213" s="111"/>
      <c r="Q213" s="111"/>
      <c r="R213" s="111"/>
      <c r="S213" s="109"/>
      <c r="T213" s="109"/>
      <c r="U213" s="111"/>
      <c r="V213" s="172"/>
      <c r="W213" s="142"/>
      <c r="X213" s="965" t="s">
        <v>235</v>
      </c>
      <c r="Y213" s="966"/>
      <c r="Z213" s="966"/>
      <c r="AA213" s="966"/>
      <c r="AB213" s="966"/>
      <c r="AC213" s="966"/>
      <c r="AD213" s="966"/>
      <c r="AE213" s="966"/>
      <c r="AF213" s="966"/>
      <c r="AG213" s="966"/>
      <c r="AH213" s="966"/>
      <c r="AI213" s="966"/>
      <c r="AJ213" s="966"/>
      <c r="AK213" s="966"/>
      <c r="AL213" s="966"/>
      <c r="AM213" s="966"/>
      <c r="AN213" s="966"/>
      <c r="AO213" s="966"/>
      <c r="AP213" s="966"/>
      <c r="AQ213" s="966"/>
      <c r="AR213" s="967"/>
    </row>
    <row r="214" spans="1:44" ht="15" customHeight="1">
      <c r="A214" s="538"/>
      <c r="D214" s="171"/>
      <c r="E214" s="109"/>
      <c r="F214" s="111"/>
      <c r="G214" s="111"/>
      <c r="H214" s="111"/>
      <c r="I214" s="116"/>
      <c r="J214" s="116"/>
      <c r="K214" s="111"/>
      <c r="M214" s="108"/>
      <c r="N214" s="171"/>
      <c r="O214" s="109"/>
      <c r="P214" s="111"/>
      <c r="Q214" s="111"/>
      <c r="R214" s="111"/>
      <c r="S214" s="116"/>
      <c r="T214" s="116"/>
      <c r="U214" s="111"/>
      <c r="V214" s="172"/>
      <c r="W214" s="142"/>
      <c r="X214" s="968"/>
      <c r="Y214" s="969"/>
      <c r="Z214" s="969"/>
      <c r="AA214" s="969"/>
      <c r="AB214" s="969"/>
      <c r="AC214" s="969"/>
      <c r="AD214" s="969"/>
      <c r="AE214" s="969"/>
      <c r="AF214" s="969"/>
      <c r="AG214" s="969"/>
      <c r="AH214" s="969"/>
      <c r="AI214" s="969"/>
      <c r="AJ214" s="969"/>
      <c r="AK214" s="969"/>
      <c r="AL214" s="969"/>
      <c r="AM214" s="969"/>
      <c r="AN214" s="969"/>
      <c r="AO214" s="969"/>
      <c r="AP214" s="969"/>
      <c r="AQ214" s="969"/>
      <c r="AR214" s="970"/>
    </row>
    <row r="215" spans="1:44" ht="15" customHeight="1">
      <c r="A215" s="538"/>
      <c r="D215" s="171"/>
      <c r="E215" s="109"/>
      <c r="F215" s="111"/>
      <c r="G215" s="111"/>
      <c r="H215" s="111"/>
      <c r="I215" s="116"/>
      <c r="J215" s="116"/>
      <c r="K215" s="111"/>
      <c r="L215" s="172"/>
      <c r="M215" s="113"/>
      <c r="N215" s="171"/>
      <c r="O215" s="109"/>
      <c r="P215" s="111"/>
      <c r="Q215" s="111"/>
      <c r="R215" s="111"/>
      <c r="S215" s="116"/>
      <c r="T215" s="116"/>
      <c r="U215" s="111"/>
      <c r="V215" s="172"/>
      <c r="W215" s="117"/>
      <c r="X215" s="968"/>
      <c r="Y215" s="969"/>
      <c r="Z215" s="969"/>
      <c r="AA215" s="969"/>
      <c r="AB215" s="969"/>
      <c r="AC215" s="969"/>
      <c r="AD215" s="969"/>
      <c r="AE215" s="969"/>
      <c r="AF215" s="969"/>
      <c r="AG215" s="969"/>
      <c r="AH215" s="969"/>
      <c r="AI215" s="969"/>
      <c r="AJ215" s="969"/>
      <c r="AK215" s="969"/>
      <c r="AL215" s="969"/>
      <c r="AM215" s="969"/>
      <c r="AN215" s="969"/>
      <c r="AO215" s="969"/>
      <c r="AP215" s="969"/>
      <c r="AQ215" s="969"/>
      <c r="AR215" s="970"/>
    </row>
    <row r="216" spans="1:44" ht="15" customHeight="1">
      <c r="A216" s="538"/>
      <c r="D216" s="174"/>
      <c r="E216" s="175"/>
      <c r="F216" s="176"/>
      <c r="G216" s="176"/>
      <c r="H216" s="176"/>
      <c r="I216" s="175"/>
      <c r="J216" s="175"/>
      <c r="K216" s="176"/>
      <c r="L216" s="177"/>
      <c r="M216" s="113"/>
      <c r="N216" s="174"/>
      <c r="O216" s="175"/>
      <c r="P216" s="176"/>
      <c r="Q216" s="176"/>
      <c r="R216" s="176"/>
      <c r="S216" s="175"/>
      <c r="T216" s="175"/>
      <c r="U216" s="176"/>
      <c r="V216" s="177"/>
      <c r="W216" s="399"/>
      <c r="X216" s="971"/>
      <c r="Y216" s="972"/>
      <c r="Z216" s="972"/>
      <c r="AA216" s="972"/>
      <c r="AB216" s="972"/>
      <c r="AC216" s="972"/>
      <c r="AD216" s="972"/>
      <c r="AE216" s="972"/>
      <c r="AF216" s="972"/>
      <c r="AG216" s="972"/>
      <c r="AH216" s="972"/>
      <c r="AI216" s="972"/>
      <c r="AJ216" s="972"/>
      <c r="AK216" s="972"/>
      <c r="AL216" s="972"/>
      <c r="AM216" s="972"/>
      <c r="AN216" s="972"/>
      <c r="AO216" s="972"/>
      <c r="AP216" s="972"/>
      <c r="AQ216" s="972"/>
      <c r="AR216" s="973"/>
    </row>
    <row r="217" spans="24:44" ht="15" customHeight="1">
      <c r="X217" s="965" t="s">
        <v>216</v>
      </c>
      <c r="Y217" s="966"/>
      <c r="Z217" s="966"/>
      <c r="AA217" s="966"/>
      <c r="AB217" s="966"/>
      <c r="AC217" s="966"/>
      <c r="AD217" s="966"/>
      <c r="AE217" s="966"/>
      <c r="AF217" s="966"/>
      <c r="AG217" s="966"/>
      <c r="AH217" s="966"/>
      <c r="AI217" s="966"/>
      <c r="AJ217" s="966"/>
      <c r="AK217" s="966"/>
      <c r="AL217" s="966"/>
      <c r="AM217" s="966"/>
      <c r="AN217" s="966"/>
      <c r="AO217" s="966"/>
      <c r="AP217" s="966"/>
      <c r="AQ217" s="966"/>
      <c r="AR217" s="967"/>
    </row>
    <row r="218" spans="3:44" ht="15" customHeight="1">
      <c r="C218" s="119"/>
      <c r="D218" s="119"/>
      <c r="E218" s="119"/>
      <c r="F218" s="119"/>
      <c r="G218" s="119"/>
      <c r="H218" s="119"/>
      <c r="I218" s="119"/>
      <c r="J218" s="119"/>
      <c r="K218" s="119"/>
      <c r="L218" s="119"/>
      <c r="M218" s="119"/>
      <c r="N218" s="119"/>
      <c r="O218" s="119"/>
      <c r="P218" s="119"/>
      <c r="Q218" s="119"/>
      <c r="R218" s="119"/>
      <c r="S218" s="119"/>
      <c r="T218" s="119"/>
      <c r="U218" s="119"/>
      <c r="V218" s="120"/>
      <c r="W218" s="95"/>
      <c r="X218" s="968"/>
      <c r="Y218" s="969"/>
      <c r="Z218" s="969"/>
      <c r="AA218" s="969"/>
      <c r="AB218" s="969"/>
      <c r="AC218" s="969"/>
      <c r="AD218" s="969"/>
      <c r="AE218" s="969"/>
      <c r="AF218" s="969"/>
      <c r="AG218" s="969"/>
      <c r="AH218" s="969"/>
      <c r="AI218" s="969"/>
      <c r="AJ218" s="969"/>
      <c r="AK218" s="969"/>
      <c r="AL218" s="969"/>
      <c r="AM218" s="969"/>
      <c r="AN218" s="969"/>
      <c r="AO218" s="969"/>
      <c r="AP218" s="969"/>
      <c r="AQ218" s="969"/>
      <c r="AR218" s="970"/>
    </row>
    <row r="219" spans="3:44" ht="15" customHeight="1">
      <c r="C219" s="95"/>
      <c r="D219" s="95"/>
      <c r="E219" s="95"/>
      <c r="F219" s="95"/>
      <c r="G219" s="95"/>
      <c r="H219" s="95"/>
      <c r="I219" s="95"/>
      <c r="J219" s="172" t="s">
        <v>205</v>
      </c>
      <c r="K219" s="95"/>
      <c r="L219" s="95"/>
      <c r="M219" s="95"/>
      <c r="N219" s="95"/>
      <c r="O219" s="95"/>
      <c r="P219" s="95"/>
      <c r="Q219" s="95"/>
      <c r="R219" s="95"/>
      <c r="S219" s="95"/>
      <c r="T219" s="95"/>
      <c r="U219" s="95"/>
      <c r="V219" s="121"/>
      <c r="W219" s="95"/>
      <c r="X219" s="968"/>
      <c r="Y219" s="969"/>
      <c r="Z219" s="969"/>
      <c r="AA219" s="969"/>
      <c r="AB219" s="969"/>
      <c r="AC219" s="969"/>
      <c r="AD219" s="969"/>
      <c r="AE219" s="969"/>
      <c r="AF219" s="969"/>
      <c r="AG219" s="969"/>
      <c r="AH219" s="969"/>
      <c r="AI219" s="969"/>
      <c r="AJ219" s="969"/>
      <c r="AK219" s="969"/>
      <c r="AL219" s="969"/>
      <c r="AM219" s="969"/>
      <c r="AN219" s="969"/>
      <c r="AO219" s="969"/>
      <c r="AP219" s="969"/>
      <c r="AQ219" s="969"/>
      <c r="AR219" s="970"/>
    </row>
    <row r="220" spans="3:44" ht="15" customHeight="1">
      <c r="C220" s="95"/>
      <c r="D220" s="95"/>
      <c r="E220" s="95"/>
      <c r="F220" s="95"/>
      <c r="G220" s="95"/>
      <c r="H220" s="95"/>
      <c r="I220" s="95"/>
      <c r="J220" s="95"/>
      <c r="K220" s="95"/>
      <c r="L220" s="95"/>
      <c r="M220" s="95"/>
      <c r="N220" s="95"/>
      <c r="O220" s="95"/>
      <c r="P220" s="95"/>
      <c r="Q220" s="95"/>
      <c r="R220" s="95"/>
      <c r="S220" s="95"/>
      <c r="T220" s="95"/>
      <c r="U220" s="95"/>
      <c r="V220" s="121"/>
      <c r="W220" s="95"/>
      <c r="X220" s="968"/>
      <c r="Y220" s="969"/>
      <c r="Z220" s="969"/>
      <c r="AA220" s="969"/>
      <c r="AB220" s="969"/>
      <c r="AC220" s="969"/>
      <c r="AD220" s="969"/>
      <c r="AE220" s="969"/>
      <c r="AF220" s="969"/>
      <c r="AG220" s="969"/>
      <c r="AH220" s="969"/>
      <c r="AI220" s="969"/>
      <c r="AJ220" s="969"/>
      <c r="AK220" s="969"/>
      <c r="AL220" s="969"/>
      <c r="AM220" s="969"/>
      <c r="AN220" s="969"/>
      <c r="AO220" s="969"/>
      <c r="AP220" s="969"/>
      <c r="AQ220" s="969"/>
      <c r="AR220" s="970"/>
    </row>
    <row r="221" spans="3:44" ht="15" customHeight="1">
      <c r="C221" s="122"/>
      <c r="D221" s="122"/>
      <c r="E221" s="122"/>
      <c r="F221" s="122"/>
      <c r="G221" s="122"/>
      <c r="H221" s="122"/>
      <c r="I221" s="122"/>
      <c r="J221" s="122"/>
      <c r="K221" s="122"/>
      <c r="L221" s="122"/>
      <c r="M221" s="122"/>
      <c r="N221" s="122"/>
      <c r="O221" s="122"/>
      <c r="P221" s="122"/>
      <c r="Q221" s="122"/>
      <c r="R221" s="122"/>
      <c r="S221" s="122"/>
      <c r="T221" s="122"/>
      <c r="U221" s="122"/>
      <c r="V221" s="123"/>
      <c r="W221" s="95"/>
      <c r="X221" s="971"/>
      <c r="Y221" s="972"/>
      <c r="Z221" s="972"/>
      <c r="AA221" s="972"/>
      <c r="AB221" s="972"/>
      <c r="AC221" s="972"/>
      <c r="AD221" s="972"/>
      <c r="AE221" s="972"/>
      <c r="AF221" s="972"/>
      <c r="AG221" s="972"/>
      <c r="AH221" s="972"/>
      <c r="AI221" s="972"/>
      <c r="AJ221" s="972"/>
      <c r="AK221" s="972"/>
      <c r="AL221" s="972"/>
      <c r="AM221" s="972"/>
      <c r="AN221" s="972"/>
      <c r="AO221" s="972"/>
      <c r="AP221" s="972"/>
      <c r="AQ221" s="972"/>
      <c r="AR221" s="973"/>
    </row>
    <row r="222" spans="3:44" ht="15" customHeight="1">
      <c r="C222" s="96"/>
      <c r="D222" s="188"/>
      <c r="E222" s="188"/>
      <c r="F222" s="188"/>
      <c r="G222" s="188"/>
      <c r="H222" s="188"/>
      <c r="I222" s="124"/>
      <c r="J222" s="124"/>
      <c r="K222" s="124"/>
      <c r="L222" s="124"/>
      <c r="M222" s="124"/>
      <c r="N222" s="124"/>
      <c r="O222" s="124"/>
      <c r="P222" s="124"/>
      <c r="Q222" s="96"/>
      <c r="R222" s="96"/>
      <c r="S222" s="96"/>
      <c r="T222" s="96"/>
      <c r="U222" s="96"/>
      <c r="V222" s="96"/>
      <c r="W222" s="96"/>
      <c r="X222" s="96"/>
      <c r="Y222" s="96"/>
      <c r="Z222" s="125"/>
      <c r="AA222" s="125"/>
      <c r="AB222" s="125"/>
      <c r="AC222" s="125"/>
      <c r="AD222" s="125"/>
      <c r="AE222" s="125"/>
      <c r="AF222" s="125"/>
      <c r="AG222" s="126"/>
      <c r="AH222" s="126"/>
      <c r="AI222" s="125"/>
      <c r="AJ222" s="125"/>
      <c r="AK222" s="125"/>
      <c r="AL222" s="125"/>
      <c r="AM222" s="125"/>
      <c r="AN222" s="127"/>
      <c r="AO222" s="127"/>
      <c r="AP222" s="127"/>
      <c r="AQ222" s="127"/>
      <c r="AR222" s="124"/>
    </row>
    <row r="224" spans="3:44" ht="5" customHeight="1">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row>
    <row r="225" spans="3:44" ht="22" customHeight="1">
      <c r="C225" s="1"/>
      <c r="D225" s="164"/>
      <c r="E225" s="164"/>
      <c r="F225" s="164"/>
      <c r="G225" s="164"/>
      <c r="H225" s="164"/>
      <c r="I225" s="164"/>
      <c r="J225" s="164"/>
      <c r="K225" s="164"/>
      <c r="L225" s="164"/>
      <c r="M225" s="164"/>
      <c r="N225" s="164"/>
      <c r="O225" s="164"/>
      <c r="P225" s="164"/>
      <c r="Q225" s="164"/>
      <c r="R225" s="164"/>
      <c r="S225" s="164"/>
      <c r="T225" s="164"/>
      <c r="U225" s="164"/>
      <c r="V225" s="164"/>
      <c r="W225" s="1"/>
      <c r="X225" s="1"/>
      <c r="Y225" s="1"/>
      <c r="Z225" s="1"/>
      <c r="AA225" s="1"/>
      <c r="AB225" s="1"/>
      <c r="AC225" s="1"/>
      <c r="AD225" s="1"/>
      <c r="AE225" s="1"/>
      <c r="AF225" s="1"/>
      <c r="AG225" s="1"/>
      <c r="AH225" s="1"/>
      <c r="AI225" s="1"/>
      <c r="AJ225" s="1"/>
      <c r="AK225" s="1"/>
      <c r="AL225" s="1"/>
      <c r="AM225" s="1"/>
      <c r="AN225" s="1"/>
      <c r="AO225" s="1"/>
      <c r="AP225" s="1"/>
      <c r="AQ225" s="1"/>
      <c r="AR225" s="1"/>
    </row>
    <row r="226" spans="3:44" ht="31" customHeight="1">
      <c r="C226" s="96"/>
      <c r="D226" s="962" t="s">
        <v>224</v>
      </c>
      <c r="E226" s="963"/>
      <c r="F226" s="963"/>
      <c r="G226" s="963"/>
      <c r="H226" s="963"/>
      <c r="I226" s="963"/>
      <c r="J226" s="963"/>
      <c r="K226" s="963"/>
      <c r="L226" s="963"/>
      <c r="M226" s="963"/>
      <c r="N226" s="963"/>
      <c r="O226" s="963"/>
      <c r="P226" s="963"/>
      <c r="Q226" s="963"/>
      <c r="R226" s="963"/>
      <c r="S226" s="963"/>
      <c r="T226" s="963"/>
      <c r="U226" s="963"/>
      <c r="V226" s="964"/>
      <c r="X226" s="974" t="s">
        <v>79</v>
      </c>
      <c r="Y226" s="975"/>
      <c r="Z226" s="975"/>
      <c r="AA226" s="975"/>
      <c r="AB226" s="975"/>
      <c r="AC226" s="975"/>
      <c r="AD226" s="976"/>
      <c r="AE226" s="977" t="s">
        <v>76</v>
      </c>
      <c r="AF226" s="975"/>
      <c r="AG226" s="975"/>
      <c r="AH226" s="975"/>
      <c r="AI226" s="975"/>
      <c r="AJ226" s="975"/>
      <c r="AK226" s="976"/>
      <c r="AL226" s="977" t="s">
        <v>77</v>
      </c>
      <c r="AM226" s="975"/>
      <c r="AN226" s="975"/>
      <c r="AO226" s="975"/>
      <c r="AP226" s="975"/>
      <c r="AQ226" s="975"/>
      <c r="AR226" s="976"/>
    </row>
    <row r="227" spans="3:44" ht="18" customHeight="1">
      <c r="C227" s="96"/>
      <c r="D227" s="947" t="s">
        <v>220</v>
      </c>
      <c r="E227" s="1015"/>
      <c r="F227" s="1015"/>
      <c r="G227" s="1015"/>
      <c r="H227" s="1015"/>
      <c r="I227" s="1015"/>
      <c r="J227" s="1015"/>
      <c r="K227" s="1015"/>
      <c r="L227" s="1015"/>
      <c r="M227" s="1015"/>
      <c r="N227" s="1015"/>
      <c r="O227" s="1015"/>
      <c r="P227" s="1015"/>
      <c r="Q227" s="1015"/>
      <c r="R227" s="1015"/>
      <c r="S227" s="1015"/>
      <c r="T227" s="1015"/>
      <c r="U227" s="1015"/>
      <c r="V227" s="1016"/>
      <c r="W227" s="99"/>
      <c r="X227" s="996"/>
      <c r="Y227" s="997"/>
      <c r="Z227" s="997"/>
      <c r="AA227" s="997"/>
      <c r="AB227" s="997"/>
      <c r="AC227" s="997"/>
      <c r="AD227" s="1011"/>
      <c r="AE227" s="1012"/>
      <c r="AF227" s="999"/>
      <c r="AG227" s="999"/>
      <c r="AH227" s="999"/>
      <c r="AI227" s="999"/>
      <c r="AJ227" s="999"/>
      <c r="AK227" s="1000"/>
      <c r="AL227" s="1005"/>
      <c r="AM227" s="999"/>
      <c r="AN227" s="999"/>
      <c r="AO227" s="999"/>
      <c r="AP227" s="999"/>
      <c r="AQ227" s="999"/>
      <c r="AR227" s="1006"/>
    </row>
    <row r="228" spans="3:44" ht="18" customHeight="1">
      <c r="C228" s="96"/>
      <c r="D228" s="962" t="s">
        <v>223</v>
      </c>
      <c r="E228" s="963"/>
      <c r="F228" s="963"/>
      <c r="G228" s="963"/>
      <c r="H228" s="963"/>
      <c r="I228" s="963"/>
      <c r="J228" s="963"/>
      <c r="K228" s="963"/>
      <c r="L228" s="963"/>
      <c r="M228" s="963"/>
      <c r="N228" s="963"/>
      <c r="O228" s="963"/>
      <c r="P228" s="963"/>
      <c r="Q228" s="963"/>
      <c r="R228" s="963"/>
      <c r="S228" s="963"/>
      <c r="T228" s="963"/>
      <c r="U228" s="963"/>
      <c r="V228" s="964"/>
      <c r="W228" s="99"/>
      <c r="X228" s="996"/>
      <c r="Y228" s="997"/>
      <c r="Z228" s="997"/>
      <c r="AA228" s="997"/>
      <c r="AB228" s="997"/>
      <c r="AC228" s="997"/>
      <c r="AD228" s="1011"/>
      <c r="AE228" s="1013"/>
      <c r="AF228" s="1001"/>
      <c r="AG228" s="1001"/>
      <c r="AH228" s="1001"/>
      <c r="AI228" s="1001"/>
      <c r="AJ228" s="1001"/>
      <c r="AK228" s="1002"/>
      <c r="AL228" s="1007"/>
      <c r="AM228" s="1001"/>
      <c r="AN228" s="1001"/>
      <c r="AO228" s="1001"/>
      <c r="AP228" s="1001"/>
      <c r="AQ228" s="1001"/>
      <c r="AR228" s="1008"/>
    </row>
    <row r="229" spans="3:44" ht="18" customHeight="1">
      <c r="C229" s="96"/>
      <c r="D229" s="979" t="s">
        <v>214</v>
      </c>
      <c r="E229" s="980"/>
      <c r="F229" s="980"/>
      <c r="G229" s="980"/>
      <c r="H229" s="980"/>
      <c r="I229" s="980"/>
      <c r="J229" s="980"/>
      <c r="K229" s="980"/>
      <c r="L229" s="980"/>
      <c r="M229" s="980"/>
      <c r="N229" s="980"/>
      <c r="O229" s="980"/>
      <c r="P229" s="980"/>
      <c r="Q229" s="980"/>
      <c r="R229" s="980"/>
      <c r="S229" s="980"/>
      <c r="T229" s="980"/>
      <c r="U229" s="980"/>
      <c r="V229" s="981"/>
      <c r="W229" s="99"/>
      <c r="X229" s="996"/>
      <c r="Y229" s="997"/>
      <c r="Z229" s="997"/>
      <c r="AA229" s="997"/>
      <c r="AB229" s="997"/>
      <c r="AC229" s="997"/>
      <c r="AD229" s="1011"/>
      <c r="AE229" s="1013"/>
      <c r="AF229" s="1001"/>
      <c r="AG229" s="1001"/>
      <c r="AH229" s="1001"/>
      <c r="AI229" s="1001"/>
      <c r="AJ229" s="1001"/>
      <c r="AK229" s="1002"/>
      <c r="AL229" s="1007"/>
      <c r="AM229" s="1001"/>
      <c r="AN229" s="1001"/>
      <c r="AO229" s="1001"/>
      <c r="AP229" s="1001"/>
      <c r="AQ229" s="1001"/>
      <c r="AR229" s="1008"/>
    </row>
    <row r="230" spans="3:44" ht="18" customHeight="1">
      <c r="C230" s="96"/>
      <c r="D230" s="982"/>
      <c r="E230" s="983"/>
      <c r="F230" s="983"/>
      <c r="G230" s="983"/>
      <c r="H230" s="983"/>
      <c r="I230" s="983"/>
      <c r="J230" s="983"/>
      <c r="K230" s="983"/>
      <c r="L230" s="983"/>
      <c r="M230" s="983"/>
      <c r="N230" s="983"/>
      <c r="O230" s="983"/>
      <c r="P230" s="983"/>
      <c r="Q230" s="983"/>
      <c r="R230" s="983"/>
      <c r="S230" s="983"/>
      <c r="T230" s="983"/>
      <c r="U230" s="983"/>
      <c r="V230" s="984"/>
      <c r="W230" s="99"/>
      <c r="X230" s="996"/>
      <c r="Y230" s="997"/>
      <c r="Z230" s="997"/>
      <c r="AA230" s="997"/>
      <c r="AB230" s="997"/>
      <c r="AC230" s="997"/>
      <c r="AD230" s="1011"/>
      <c r="AE230" s="1014"/>
      <c r="AF230" s="1003"/>
      <c r="AG230" s="1003"/>
      <c r="AH230" s="1003"/>
      <c r="AI230" s="1003"/>
      <c r="AJ230" s="1003"/>
      <c r="AK230" s="1004"/>
      <c r="AL230" s="1009"/>
      <c r="AM230" s="1003"/>
      <c r="AN230" s="1003"/>
      <c r="AO230" s="1003"/>
      <c r="AP230" s="1003"/>
      <c r="AQ230" s="1003"/>
      <c r="AR230" s="1010"/>
    </row>
    <row r="231" spans="3:44" ht="15" customHeight="1">
      <c r="C231" s="100"/>
      <c r="D231" s="101"/>
      <c r="E231" s="102"/>
      <c r="F231" s="102"/>
      <c r="G231" s="102"/>
      <c r="H231" s="97"/>
      <c r="I231" s="101"/>
      <c r="J231" s="97"/>
      <c r="K231" s="97"/>
      <c r="L231" s="97"/>
      <c r="M231" s="98"/>
      <c r="N231" s="101"/>
      <c r="O231" s="102"/>
      <c r="P231" s="102"/>
      <c r="Q231" s="102"/>
      <c r="R231" s="97"/>
      <c r="S231" s="101"/>
      <c r="T231" s="97"/>
      <c r="U231" s="97"/>
      <c r="V231" s="97"/>
      <c r="W231" s="399"/>
      <c r="X231" s="400"/>
      <c r="Y231" s="400"/>
      <c r="Z231" s="400"/>
      <c r="AA231" s="400"/>
      <c r="AB231" s="143"/>
      <c r="AC231" s="143"/>
      <c r="AD231" s="143"/>
      <c r="AE231" s="143"/>
      <c r="AF231" s="143"/>
      <c r="AG231" s="143"/>
      <c r="AH231" s="143"/>
      <c r="AI231" s="143"/>
      <c r="AJ231" s="143"/>
      <c r="AK231" s="143"/>
      <c r="AL231" s="143"/>
      <c r="AM231" s="143"/>
      <c r="AN231" s="143"/>
      <c r="AO231" s="143"/>
      <c r="AP231" s="143"/>
      <c r="AQ231" s="143"/>
      <c r="AR231" s="143"/>
    </row>
    <row r="232" spans="1:44" ht="15" customHeight="1">
      <c r="A232" s="582" t="s">
        <v>13</v>
      </c>
      <c r="D232" s="165"/>
      <c r="E232" s="166"/>
      <c r="F232" s="167"/>
      <c r="G232" s="166"/>
      <c r="H232" s="166"/>
      <c r="I232" s="167"/>
      <c r="J232" s="166"/>
      <c r="K232" s="166"/>
      <c r="L232" s="168"/>
      <c r="M232" s="103"/>
      <c r="N232" s="165"/>
      <c r="O232" s="166"/>
      <c r="P232" s="167"/>
      <c r="Q232" s="166"/>
      <c r="R232" s="166"/>
      <c r="S232" s="167"/>
      <c r="T232" s="166"/>
      <c r="U232" s="166"/>
      <c r="V232" s="168"/>
      <c r="W232" s="99"/>
      <c r="X232" s="985" t="s">
        <v>78</v>
      </c>
      <c r="Y232" s="986"/>
      <c r="Z232" s="986"/>
      <c r="AA232" s="986"/>
      <c r="AB232" s="986"/>
      <c r="AC232" s="986"/>
      <c r="AD232" s="986"/>
      <c r="AE232" s="986"/>
      <c r="AF232" s="986"/>
      <c r="AG232" s="986"/>
      <c r="AH232" s="986"/>
      <c r="AI232" s="986"/>
      <c r="AJ232" s="986"/>
      <c r="AK232" s="986"/>
      <c r="AL232" s="986"/>
      <c r="AM232" s="986"/>
      <c r="AN232" s="986"/>
      <c r="AO232" s="986"/>
      <c r="AP232" s="986"/>
      <c r="AQ232" s="986"/>
      <c r="AR232" s="987"/>
    </row>
    <row r="233" spans="1:44" ht="15" customHeight="1">
      <c r="A233" s="538"/>
      <c r="D233" s="169"/>
      <c r="E233" s="104"/>
      <c r="F233" s="105"/>
      <c r="G233" s="104"/>
      <c r="H233" s="106"/>
      <c r="I233" s="107"/>
      <c r="J233" s="106"/>
      <c r="K233" s="106"/>
      <c r="L233" s="170"/>
      <c r="M233" s="108"/>
      <c r="N233" s="169"/>
      <c r="O233" s="104"/>
      <c r="P233" s="105"/>
      <c r="Q233" s="104"/>
      <c r="R233" s="106"/>
      <c r="S233" s="107"/>
      <c r="T233" s="106"/>
      <c r="U233" s="106"/>
      <c r="V233" s="170"/>
      <c r="W233" s="399"/>
      <c r="X233" s="965" t="s">
        <v>219</v>
      </c>
      <c r="Y233" s="966"/>
      <c r="Z233" s="966"/>
      <c r="AA233" s="966"/>
      <c r="AB233" s="966"/>
      <c r="AC233" s="966"/>
      <c r="AD233" s="966"/>
      <c r="AE233" s="966"/>
      <c r="AF233" s="966"/>
      <c r="AG233" s="966"/>
      <c r="AH233" s="966"/>
      <c r="AI233" s="966"/>
      <c r="AJ233" s="966"/>
      <c r="AK233" s="966"/>
      <c r="AL233" s="966"/>
      <c r="AM233" s="966"/>
      <c r="AN233" s="966"/>
      <c r="AO233" s="966"/>
      <c r="AP233" s="966"/>
      <c r="AQ233" s="966"/>
      <c r="AR233" s="967"/>
    </row>
    <row r="234" spans="1:44" ht="15" customHeight="1">
      <c r="A234" s="538"/>
      <c r="D234" s="171"/>
      <c r="E234" s="109"/>
      <c r="F234" s="110"/>
      <c r="G234" s="111"/>
      <c r="H234" s="111"/>
      <c r="I234" s="112"/>
      <c r="J234" s="109"/>
      <c r="K234" s="111"/>
      <c r="L234" s="172"/>
      <c r="M234" s="113"/>
      <c r="N234" s="171"/>
      <c r="O234" s="109"/>
      <c r="P234" s="110"/>
      <c r="Q234" s="111"/>
      <c r="R234" s="111"/>
      <c r="S234" s="112"/>
      <c r="T234" s="109"/>
      <c r="U234" s="111"/>
      <c r="V234" s="172"/>
      <c r="W234" s="399"/>
      <c r="X234" s="968"/>
      <c r="Y234" s="969"/>
      <c r="Z234" s="969"/>
      <c r="AA234" s="969"/>
      <c r="AB234" s="969"/>
      <c r="AC234" s="969"/>
      <c r="AD234" s="969"/>
      <c r="AE234" s="969"/>
      <c r="AF234" s="969"/>
      <c r="AG234" s="969"/>
      <c r="AH234" s="969"/>
      <c r="AI234" s="969"/>
      <c r="AJ234" s="969"/>
      <c r="AK234" s="969"/>
      <c r="AL234" s="969"/>
      <c r="AM234" s="969"/>
      <c r="AN234" s="969"/>
      <c r="AO234" s="969"/>
      <c r="AP234" s="969"/>
      <c r="AQ234" s="969"/>
      <c r="AR234" s="970"/>
    </row>
    <row r="235" spans="1:44" ht="15" customHeight="1">
      <c r="A235" s="538"/>
      <c r="D235" s="171"/>
      <c r="E235" s="109"/>
      <c r="F235" s="110"/>
      <c r="G235" s="111"/>
      <c r="H235" s="111"/>
      <c r="I235" s="112"/>
      <c r="J235" s="109"/>
      <c r="K235" s="111"/>
      <c r="L235" s="172"/>
      <c r="M235" s="113"/>
      <c r="N235" s="171"/>
      <c r="O235" s="109"/>
      <c r="P235" s="110"/>
      <c r="Q235" s="111"/>
      <c r="R235" s="111"/>
      <c r="S235" s="112"/>
      <c r="T235" s="109"/>
      <c r="U235" s="111"/>
      <c r="V235" s="172"/>
      <c r="W235" s="399"/>
      <c r="X235" s="968"/>
      <c r="Y235" s="969"/>
      <c r="Z235" s="969"/>
      <c r="AA235" s="969"/>
      <c r="AB235" s="969"/>
      <c r="AC235" s="969"/>
      <c r="AD235" s="969"/>
      <c r="AE235" s="969"/>
      <c r="AF235" s="969"/>
      <c r="AG235" s="969"/>
      <c r="AH235" s="969"/>
      <c r="AI235" s="969"/>
      <c r="AJ235" s="969"/>
      <c r="AK235" s="969"/>
      <c r="AL235" s="969"/>
      <c r="AM235" s="969"/>
      <c r="AN235" s="969"/>
      <c r="AO235" s="969"/>
      <c r="AP235" s="969"/>
      <c r="AQ235" s="969"/>
      <c r="AR235" s="970"/>
    </row>
    <row r="236" spans="1:44" ht="15" customHeight="1">
      <c r="A236" s="538"/>
      <c r="D236" s="171"/>
      <c r="E236" s="109"/>
      <c r="F236" s="110"/>
      <c r="G236" s="111"/>
      <c r="H236" s="111"/>
      <c r="I236" s="112"/>
      <c r="J236" s="109"/>
      <c r="K236" s="111"/>
      <c r="L236" s="172"/>
      <c r="M236" s="113"/>
      <c r="N236" s="171"/>
      <c r="O236" s="109"/>
      <c r="P236" s="110"/>
      <c r="Q236" s="111"/>
      <c r="R236" s="111"/>
      <c r="S236" s="112"/>
      <c r="T236" s="109"/>
      <c r="U236" s="111"/>
      <c r="V236" s="172"/>
      <c r="W236" s="399"/>
      <c r="X236" s="968"/>
      <c r="Y236" s="969"/>
      <c r="Z236" s="969"/>
      <c r="AA236" s="969"/>
      <c r="AB236" s="969"/>
      <c r="AC236" s="969"/>
      <c r="AD236" s="969"/>
      <c r="AE236" s="969"/>
      <c r="AF236" s="969"/>
      <c r="AG236" s="969"/>
      <c r="AH236" s="969"/>
      <c r="AI236" s="969"/>
      <c r="AJ236" s="969"/>
      <c r="AK236" s="969"/>
      <c r="AL236" s="969"/>
      <c r="AM236" s="969"/>
      <c r="AN236" s="969"/>
      <c r="AO236" s="969"/>
      <c r="AP236" s="969"/>
      <c r="AQ236" s="969"/>
      <c r="AR236" s="970"/>
    </row>
    <row r="237" spans="1:44" ht="15" customHeight="1">
      <c r="A237" s="538"/>
      <c r="D237" s="171"/>
      <c r="E237" s="109"/>
      <c r="F237" s="110"/>
      <c r="G237" s="111"/>
      <c r="H237" s="111"/>
      <c r="I237" s="112"/>
      <c r="J237" s="109"/>
      <c r="K237" s="111"/>
      <c r="L237" s="172"/>
      <c r="M237" s="113"/>
      <c r="N237" s="171"/>
      <c r="O237" s="109"/>
      <c r="P237" s="110"/>
      <c r="Q237" s="111"/>
      <c r="R237" s="111"/>
      <c r="S237" s="112"/>
      <c r="T237" s="109"/>
      <c r="U237" s="111"/>
      <c r="V237" s="172"/>
      <c r="W237" s="399"/>
      <c r="X237" s="971"/>
      <c r="Y237" s="972"/>
      <c r="Z237" s="972"/>
      <c r="AA237" s="972"/>
      <c r="AB237" s="972"/>
      <c r="AC237" s="972"/>
      <c r="AD237" s="972"/>
      <c r="AE237" s="972"/>
      <c r="AF237" s="972"/>
      <c r="AG237" s="972"/>
      <c r="AH237" s="972"/>
      <c r="AI237" s="972"/>
      <c r="AJ237" s="972"/>
      <c r="AK237" s="972"/>
      <c r="AL237" s="972"/>
      <c r="AM237" s="972"/>
      <c r="AN237" s="972"/>
      <c r="AO237" s="972"/>
      <c r="AP237" s="972"/>
      <c r="AQ237" s="972"/>
      <c r="AR237" s="973"/>
    </row>
    <row r="238" spans="1:44" ht="15" customHeight="1">
      <c r="A238" s="538"/>
      <c r="D238" s="171"/>
      <c r="E238" s="109"/>
      <c r="F238" s="110"/>
      <c r="G238" s="111"/>
      <c r="H238" s="111"/>
      <c r="I238" s="112"/>
      <c r="J238" s="109"/>
      <c r="K238" s="111"/>
      <c r="L238" s="172"/>
      <c r="M238" s="113"/>
      <c r="N238" s="171"/>
      <c r="O238" s="109"/>
      <c r="P238" s="110"/>
      <c r="Q238" s="111"/>
      <c r="R238" s="111"/>
      <c r="S238" s="112"/>
      <c r="T238" s="109"/>
      <c r="U238" s="111"/>
      <c r="V238" s="172"/>
      <c r="W238" s="399"/>
      <c r="X238" s="979" t="s">
        <v>218</v>
      </c>
      <c r="Y238" s="980"/>
      <c r="Z238" s="980"/>
      <c r="AA238" s="980"/>
      <c r="AB238" s="980"/>
      <c r="AC238" s="980"/>
      <c r="AD238" s="980"/>
      <c r="AE238" s="980"/>
      <c r="AF238" s="980"/>
      <c r="AG238" s="980"/>
      <c r="AH238" s="980"/>
      <c r="AI238" s="980"/>
      <c r="AJ238" s="980"/>
      <c r="AK238" s="980"/>
      <c r="AL238" s="980"/>
      <c r="AM238" s="980"/>
      <c r="AN238" s="980"/>
      <c r="AO238" s="980"/>
      <c r="AP238" s="980"/>
      <c r="AQ238" s="980"/>
      <c r="AR238" s="981"/>
    </row>
    <row r="239" spans="1:44" ht="15" customHeight="1">
      <c r="A239" s="538"/>
      <c r="D239" s="178"/>
      <c r="E239" s="179"/>
      <c r="F239" s="180"/>
      <c r="G239" s="180"/>
      <c r="H239" s="180"/>
      <c r="I239" s="181"/>
      <c r="J239" s="181"/>
      <c r="K239" s="182"/>
      <c r="L239" s="183"/>
      <c r="M239" s="113"/>
      <c r="N239" s="178"/>
      <c r="O239" s="179"/>
      <c r="P239" s="180"/>
      <c r="Q239" s="180"/>
      <c r="R239" s="180"/>
      <c r="S239" s="181"/>
      <c r="T239" s="181"/>
      <c r="U239" s="182"/>
      <c r="V239" s="183"/>
      <c r="W239" s="399"/>
      <c r="X239" s="988"/>
      <c r="Y239" s="989"/>
      <c r="Z239" s="989"/>
      <c r="AA239" s="989"/>
      <c r="AB239" s="989"/>
      <c r="AC239" s="989"/>
      <c r="AD239" s="989"/>
      <c r="AE239" s="989"/>
      <c r="AF239" s="989"/>
      <c r="AG239" s="989"/>
      <c r="AH239" s="989"/>
      <c r="AI239" s="989"/>
      <c r="AJ239" s="989"/>
      <c r="AK239" s="989"/>
      <c r="AL239" s="989"/>
      <c r="AM239" s="989"/>
      <c r="AN239" s="989"/>
      <c r="AO239" s="989"/>
      <c r="AP239" s="989"/>
      <c r="AQ239" s="989"/>
      <c r="AR239" s="990"/>
    </row>
    <row r="240" spans="1:44" ht="15" customHeight="1">
      <c r="A240" s="538"/>
      <c r="D240" s="171"/>
      <c r="E240" s="109"/>
      <c r="F240" s="114"/>
      <c r="G240" s="114"/>
      <c r="H240" s="114"/>
      <c r="I240" s="115"/>
      <c r="J240" s="115"/>
      <c r="K240" s="111"/>
      <c r="L240" s="172"/>
      <c r="M240" s="113"/>
      <c r="N240" s="171"/>
      <c r="O240" s="109"/>
      <c r="P240" s="114"/>
      <c r="Q240" s="114"/>
      <c r="R240" s="114"/>
      <c r="S240" s="115"/>
      <c r="T240" s="115"/>
      <c r="U240" s="111"/>
      <c r="V240" s="172"/>
      <c r="W240" s="400"/>
      <c r="X240" s="988"/>
      <c r="Y240" s="989"/>
      <c r="Z240" s="989"/>
      <c r="AA240" s="989"/>
      <c r="AB240" s="989"/>
      <c r="AC240" s="989"/>
      <c r="AD240" s="989"/>
      <c r="AE240" s="989"/>
      <c r="AF240" s="989"/>
      <c r="AG240" s="989"/>
      <c r="AH240" s="989"/>
      <c r="AI240" s="989"/>
      <c r="AJ240" s="989"/>
      <c r="AK240" s="989"/>
      <c r="AL240" s="989"/>
      <c r="AM240" s="989"/>
      <c r="AN240" s="989"/>
      <c r="AO240" s="989"/>
      <c r="AP240" s="989"/>
      <c r="AQ240" s="989"/>
      <c r="AR240" s="990"/>
    </row>
    <row r="241" spans="1:44" ht="15" customHeight="1">
      <c r="A241" s="538"/>
      <c r="D241" s="174"/>
      <c r="E241" s="175"/>
      <c r="F241" s="185"/>
      <c r="G241" s="185"/>
      <c r="H241" s="186"/>
      <c r="I241" s="187"/>
      <c r="J241" s="187"/>
      <c r="K241" s="176"/>
      <c r="L241" s="177"/>
      <c r="M241" s="113"/>
      <c r="N241" s="174"/>
      <c r="O241" s="175"/>
      <c r="P241" s="185"/>
      <c r="Q241" s="185"/>
      <c r="R241" s="186"/>
      <c r="S241" s="187"/>
      <c r="T241" s="187"/>
      <c r="U241" s="176"/>
      <c r="V241" s="177"/>
      <c r="W241" s="142"/>
      <c r="X241" s="988"/>
      <c r="Y241" s="989"/>
      <c r="Z241" s="989"/>
      <c r="AA241" s="989"/>
      <c r="AB241" s="989"/>
      <c r="AC241" s="989"/>
      <c r="AD241" s="989"/>
      <c r="AE241" s="989"/>
      <c r="AF241" s="989"/>
      <c r="AG241" s="989"/>
      <c r="AH241" s="989"/>
      <c r="AI241" s="989"/>
      <c r="AJ241" s="989"/>
      <c r="AK241" s="989"/>
      <c r="AL241" s="989"/>
      <c r="AM241" s="989"/>
      <c r="AN241" s="989"/>
      <c r="AO241" s="989"/>
      <c r="AP241" s="989"/>
      <c r="AQ241" s="989"/>
      <c r="AR241" s="990"/>
    </row>
    <row r="242" spans="1:44" ht="15" customHeight="1">
      <c r="A242" s="538"/>
      <c r="D242" s="184"/>
      <c r="E242" s="106"/>
      <c r="F242" s="97"/>
      <c r="G242" s="97"/>
      <c r="H242" s="97"/>
      <c r="I242" s="115"/>
      <c r="J242" s="115"/>
      <c r="K242" s="106"/>
      <c r="L242" s="173"/>
      <c r="M242" s="113"/>
      <c r="N242" s="184"/>
      <c r="O242" s="106"/>
      <c r="P242" s="97"/>
      <c r="Q242" s="97"/>
      <c r="R242" s="97"/>
      <c r="S242" s="115"/>
      <c r="T242" s="115"/>
      <c r="U242" s="106"/>
      <c r="V242" s="173"/>
      <c r="W242" s="117"/>
      <c r="X242" s="991"/>
      <c r="Y242" s="992"/>
      <c r="Z242" s="992"/>
      <c r="AA242" s="992"/>
      <c r="AB242" s="992"/>
      <c r="AC242" s="992"/>
      <c r="AD242" s="992"/>
      <c r="AE242" s="992"/>
      <c r="AF242" s="992"/>
      <c r="AG242" s="992"/>
      <c r="AH242" s="992"/>
      <c r="AI242" s="992"/>
      <c r="AJ242" s="992"/>
      <c r="AK242" s="992"/>
      <c r="AL242" s="992"/>
      <c r="AM242" s="992"/>
      <c r="AN242" s="992"/>
      <c r="AO242" s="992"/>
      <c r="AP242" s="992"/>
      <c r="AQ242" s="992"/>
      <c r="AR242" s="993"/>
    </row>
    <row r="243" spans="1:44" ht="15" customHeight="1">
      <c r="A243" s="538"/>
      <c r="D243" s="169"/>
      <c r="E243" s="104"/>
      <c r="F243" s="104"/>
      <c r="G243" s="104"/>
      <c r="H243" s="106"/>
      <c r="I243" s="118"/>
      <c r="J243" s="106"/>
      <c r="K243" s="106"/>
      <c r="L243" s="173"/>
      <c r="M243" s="113"/>
      <c r="N243" s="169"/>
      <c r="O243" s="104"/>
      <c r="P243" s="104"/>
      <c r="Q243" s="104"/>
      <c r="R243" s="106"/>
      <c r="S243" s="118"/>
      <c r="T243" s="106"/>
      <c r="U243" s="106"/>
      <c r="V243" s="173"/>
      <c r="W243" s="399"/>
      <c r="X243" s="1019" t="s">
        <v>217</v>
      </c>
      <c r="Y243" s="1020"/>
      <c r="Z243" s="1020"/>
      <c r="AA243" s="1020"/>
      <c r="AB243" s="1020"/>
      <c r="AC243" s="1020"/>
      <c r="AD243" s="1020"/>
      <c r="AE243" s="1020"/>
      <c r="AF243" s="1020"/>
      <c r="AG243" s="1020"/>
      <c r="AH243" s="1020"/>
      <c r="AI243" s="1020"/>
      <c r="AJ243" s="1020"/>
      <c r="AK243" s="1020"/>
      <c r="AL243" s="1020"/>
      <c r="AM243" s="1020"/>
      <c r="AN243" s="1020"/>
      <c r="AO243" s="1020"/>
      <c r="AP243" s="1020"/>
      <c r="AQ243" s="1020"/>
      <c r="AR243" s="1021"/>
    </row>
    <row r="244" spans="1:44" ht="15" customHeight="1">
      <c r="A244" s="538"/>
      <c r="D244" s="174"/>
      <c r="E244" s="175"/>
      <c r="F244" s="176"/>
      <c r="G244" s="176"/>
      <c r="H244" s="176"/>
      <c r="I244" s="175"/>
      <c r="J244" s="175"/>
      <c r="K244" s="176"/>
      <c r="L244" s="177"/>
      <c r="M244" s="113"/>
      <c r="N244" s="174"/>
      <c r="O244" s="175"/>
      <c r="P244" s="176"/>
      <c r="Q244" s="176"/>
      <c r="R244" s="176"/>
      <c r="S244" s="175"/>
      <c r="T244" s="175"/>
      <c r="U244" s="176"/>
      <c r="V244" s="177"/>
      <c r="W244" s="142"/>
      <c r="X244" s="1022"/>
      <c r="Y244" s="1023"/>
      <c r="Z244" s="1023"/>
      <c r="AA244" s="1023"/>
      <c r="AB244" s="1023"/>
      <c r="AC244" s="1023"/>
      <c r="AD244" s="1023"/>
      <c r="AE244" s="1023"/>
      <c r="AF244" s="1023"/>
      <c r="AG244" s="1023"/>
      <c r="AH244" s="1023"/>
      <c r="AI244" s="1023"/>
      <c r="AJ244" s="1023"/>
      <c r="AK244" s="1023"/>
      <c r="AL244" s="1023"/>
      <c r="AM244" s="1023"/>
      <c r="AN244" s="1023"/>
      <c r="AO244" s="1023"/>
      <c r="AP244" s="1023"/>
      <c r="AQ244" s="1023"/>
      <c r="AR244" s="1024"/>
    </row>
    <row r="245" spans="1:44" ht="15" customHeight="1">
      <c r="A245" s="538"/>
      <c r="D245" s="171"/>
      <c r="E245" s="109"/>
      <c r="F245" s="111"/>
      <c r="G245" s="111"/>
      <c r="H245" s="111"/>
      <c r="I245" s="109"/>
      <c r="J245" s="109"/>
      <c r="K245" s="111"/>
      <c r="L245" s="172"/>
      <c r="M245" s="113"/>
      <c r="N245" s="171"/>
      <c r="O245" s="109"/>
      <c r="P245" s="111"/>
      <c r="Q245" s="111"/>
      <c r="R245" s="111"/>
      <c r="S245" s="109"/>
      <c r="T245" s="109"/>
      <c r="U245" s="111"/>
      <c r="V245" s="172"/>
      <c r="W245" s="117"/>
      <c r="X245" s="1022"/>
      <c r="Y245" s="1023"/>
      <c r="Z245" s="1023"/>
      <c r="AA245" s="1023"/>
      <c r="AB245" s="1023"/>
      <c r="AC245" s="1023"/>
      <c r="AD245" s="1023"/>
      <c r="AE245" s="1023"/>
      <c r="AF245" s="1023"/>
      <c r="AG245" s="1023"/>
      <c r="AH245" s="1023"/>
      <c r="AI245" s="1023"/>
      <c r="AJ245" s="1023"/>
      <c r="AK245" s="1023"/>
      <c r="AL245" s="1023"/>
      <c r="AM245" s="1023"/>
      <c r="AN245" s="1023"/>
      <c r="AO245" s="1023"/>
      <c r="AP245" s="1023"/>
      <c r="AQ245" s="1023"/>
      <c r="AR245" s="1024"/>
    </row>
    <row r="246" spans="1:44" ht="15" customHeight="1">
      <c r="A246" s="538"/>
      <c r="D246" s="171"/>
      <c r="E246" s="109"/>
      <c r="F246" s="111"/>
      <c r="G246" s="111"/>
      <c r="H246" s="111"/>
      <c r="I246" s="109"/>
      <c r="J246" s="109"/>
      <c r="K246" s="111"/>
      <c r="L246" s="172"/>
      <c r="M246" s="113"/>
      <c r="N246" s="171"/>
      <c r="O246" s="109"/>
      <c r="P246" s="111"/>
      <c r="Q246" s="111"/>
      <c r="R246" s="111"/>
      <c r="S246" s="109"/>
      <c r="T246" s="109"/>
      <c r="U246" s="111"/>
      <c r="V246" s="172"/>
      <c r="W246" s="399"/>
      <c r="X246" s="1022"/>
      <c r="Y246" s="1023"/>
      <c r="Z246" s="1023"/>
      <c r="AA246" s="1023"/>
      <c r="AB246" s="1023"/>
      <c r="AC246" s="1023"/>
      <c r="AD246" s="1023"/>
      <c r="AE246" s="1023"/>
      <c r="AF246" s="1023"/>
      <c r="AG246" s="1023"/>
      <c r="AH246" s="1023"/>
      <c r="AI246" s="1023"/>
      <c r="AJ246" s="1023"/>
      <c r="AK246" s="1023"/>
      <c r="AL246" s="1023"/>
      <c r="AM246" s="1023"/>
      <c r="AN246" s="1023"/>
      <c r="AO246" s="1023"/>
      <c r="AP246" s="1023"/>
      <c r="AQ246" s="1023"/>
      <c r="AR246" s="1024"/>
    </row>
    <row r="247" spans="1:44" ht="15" customHeight="1">
      <c r="A247" s="538"/>
      <c r="D247" s="171"/>
      <c r="E247" s="109"/>
      <c r="F247" s="111"/>
      <c r="G247" s="111"/>
      <c r="H247" s="111"/>
      <c r="I247" s="109"/>
      <c r="J247" s="109"/>
      <c r="K247" s="111"/>
      <c r="L247" s="172"/>
      <c r="M247" s="113"/>
      <c r="N247" s="171"/>
      <c r="O247" s="109"/>
      <c r="P247" s="111"/>
      <c r="Q247" s="111"/>
      <c r="R247" s="111"/>
      <c r="S247" s="109"/>
      <c r="T247" s="109"/>
      <c r="U247" s="111"/>
      <c r="V247" s="172"/>
      <c r="W247" s="142"/>
      <c r="X247" s="1025"/>
      <c r="Y247" s="1026"/>
      <c r="Z247" s="1026"/>
      <c r="AA247" s="1026"/>
      <c r="AB247" s="1026"/>
      <c r="AC247" s="1026"/>
      <c r="AD247" s="1026"/>
      <c r="AE247" s="1026"/>
      <c r="AF247" s="1026"/>
      <c r="AG247" s="1026"/>
      <c r="AH247" s="1026"/>
      <c r="AI247" s="1026"/>
      <c r="AJ247" s="1026"/>
      <c r="AK247" s="1026"/>
      <c r="AL247" s="1026"/>
      <c r="AM247" s="1026"/>
      <c r="AN247" s="1026"/>
      <c r="AO247" s="1026"/>
      <c r="AP247" s="1026"/>
      <c r="AQ247" s="1026"/>
      <c r="AR247" s="1027"/>
    </row>
    <row r="248" spans="1:44" ht="15" customHeight="1">
      <c r="A248" s="538"/>
      <c r="D248" s="171"/>
      <c r="E248" s="109"/>
      <c r="F248" s="111"/>
      <c r="G248" s="111"/>
      <c r="H248" s="111"/>
      <c r="I248" s="109"/>
      <c r="J248" s="109"/>
      <c r="K248" s="111"/>
      <c r="L248" s="172"/>
      <c r="M248" s="108"/>
      <c r="N248" s="171"/>
      <c r="O248" s="109"/>
      <c r="P248" s="111"/>
      <c r="Q248" s="111"/>
      <c r="R248" s="111"/>
      <c r="S248" s="109"/>
      <c r="T248" s="109"/>
      <c r="U248" s="111"/>
      <c r="V248" s="172"/>
      <c r="W248" s="142"/>
      <c r="X248" s="965" t="s">
        <v>215</v>
      </c>
      <c r="Y248" s="966"/>
      <c r="Z248" s="966"/>
      <c r="AA248" s="966"/>
      <c r="AB248" s="966"/>
      <c r="AC248" s="966"/>
      <c r="AD248" s="966"/>
      <c r="AE248" s="966"/>
      <c r="AF248" s="966"/>
      <c r="AG248" s="966"/>
      <c r="AH248" s="966"/>
      <c r="AI248" s="966"/>
      <c r="AJ248" s="966"/>
      <c r="AK248" s="966"/>
      <c r="AL248" s="966"/>
      <c r="AM248" s="966"/>
      <c r="AN248" s="966"/>
      <c r="AO248" s="966"/>
      <c r="AP248" s="966"/>
      <c r="AQ248" s="966"/>
      <c r="AR248" s="967"/>
    </row>
    <row r="249" spans="1:44" ht="15" customHeight="1">
      <c r="A249" s="538"/>
      <c r="D249" s="171"/>
      <c r="E249" s="109"/>
      <c r="F249" s="111"/>
      <c r="G249" s="111"/>
      <c r="H249" s="111"/>
      <c r="I249" s="116"/>
      <c r="J249" s="116"/>
      <c r="K249" s="111"/>
      <c r="L249" s="172"/>
      <c r="M249" s="108"/>
      <c r="N249" s="171"/>
      <c r="O249" s="109"/>
      <c r="P249" s="111"/>
      <c r="Q249" s="111"/>
      <c r="R249" s="111"/>
      <c r="S249" s="116"/>
      <c r="T249" s="116"/>
      <c r="U249" s="111"/>
      <c r="V249" s="172"/>
      <c r="W249" s="142"/>
      <c r="X249" s="968"/>
      <c r="Y249" s="969"/>
      <c r="Z249" s="969"/>
      <c r="AA249" s="969"/>
      <c r="AB249" s="969"/>
      <c r="AC249" s="969"/>
      <c r="AD249" s="969"/>
      <c r="AE249" s="969"/>
      <c r="AF249" s="969"/>
      <c r="AG249" s="969"/>
      <c r="AH249" s="969"/>
      <c r="AI249" s="969"/>
      <c r="AJ249" s="969"/>
      <c r="AK249" s="969"/>
      <c r="AL249" s="969"/>
      <c r="AM249" s="969"/>
      <c r="AN249" s="969"/>
      <c r="AO249" s="969"/>
      <c r="AP249" s="969"/>
      <c r="AQ249" s="969"/>
      <c r="AR249" s="970"/>
    </row>
    <row r="250" spans="1:44" ht="15" customHeight="1">
      <c r="A250" s="538"/>
      <c r="D250" s="171"/>
      <c r="E250" s="109"/>
      <c r="F250" s="111"/>
      <c r="G250" s="111"/>
      <c r="H250" s="111"/>
      <c r="I250" s="116"/>
      <c r="J250" s="116"/>
      <c r="K250" s="111"/>
      <c r="L250" s="172"/>
      <c r="M250" s="113"/>
      <c r="N250" s="171"/>
      <c r="O250" s="109"/>
      <c r="P250" s="111"/>
      <c r="Q250" s="111"/>
      <c r="R250" s="111"/>
      <c r="S250" s="116"/>
      <c r="T250" s="116"/>
      <c r="U250" s="111"/>
      <c r="V250" s="172"/>
      <c r="W250" s="117"/>
      <c r="X250" s="968"/>
      <c r="Y250" s="969"/>
      <c r="Z250" s="969"/>
      <c r="AA250" s="969"/>
      <c r="AB250" s="969"/>
      <c r="AC250" s="969"/>
      <c r="AD250" s="969"/>
      <c r="AE250" s="969"/>
      <c r="AF250" s="969"/>
      <c r="AG250" s="969"/>
      <c r="AH250" s="969"/>
      <c r="AI250" s="969"/>
      <c r="AJ250" s="969"/>
      <c r="AK250" s="969"/>
      <c r="AL250" s="969"/>
      <c r="AM250" s="969"/>
      <c r="AN250" s="969"/>
      <c r="AO250" s="969"/>
      <c r="AP250" s="969"/>
      <c r="AQ250" s="969"/>
      <c r="AR250" s="970"/>
    </row>
    <row r="251" spans="1:44" ht="15" customHeight="1">
      <c r="A251" s="538"/>
      <c r="D251" s="174"/>
      <c r="E251" s="175"/>
      <c r="F251" s="176"/>
      <c r="G251" s="176"/>
      <c r="H251" s="176"/>
      <c r="I251" s="175"/>
      <c r="J251" s="175"/>
      <c r="K251" s="176"/>
      <c r="L251" s="177"/>
      <c r="M251" s="113"/>
      <c r="N251" s="174"/>
      <c r="O251" s="175"/>
      <c r="P251" s="176"/>
      <c r="Q251" s="176"/>
      <c r="R251" s="176"/>
      <c r="S251" s="175"/>
      <c r="T251" s="175"/>
      <c r="U251" s="176"/>
      <c r="V251" s="177"/>
      <c r="W251" s="399"/>
      <c r="X251" s="971"/>
      <c r="Y251" s="972"/>
      <c r="Z251" s="972"/>
      <c r="AA251" s="972"/>
      <c r="AB251" s="972"/>
      <c r="AC251" s="972"/>
      <c r="AD251" s="972"/>
      <c r="AE251" s="972"/>
      <c r="AF251" s="972"/>
      <c r="AG251" s="972"/>
      <c r="AH251" s="972"/>
      <c r="AI251" s="972"/>
      <c r="AJ251" s="972"/>
      <c r="AK251" s="972"/>
      <c r="AL251" s="972"/>
      <c r="AM251" s="972"/>
      <c r="AN251" s="972"/>
      <c r="AO251" s="972"/>
      <c r="AP251" s="972"/>
      <c r="AQ251" s="972"/>
      <c r="AR251" s="973"/>
    </row>
    <row r="252" spans="24:44" ht="15" customHeight="1">
      <c r="X252" s="965" t="s">
        <v>216</v>
      </c>
      <c r="Y252" s="966"/>
      <c r="Z252" s="966"/>
      <c r="AA252" s="966"/>
      <c r="AB252" s="966"/>
      <c r="AC252" s="966"/>
      <c r="AD252" s="966"/>
      <c r="AE252" s="966"/>
      <c r="AF252" s="966"/>
      <c r="AG252" s="966"/>
      <c r="AH252" s="966"/>
      <c r="AI252" s="966"/>
      <c r="AJ252" s="966"/>
      <c r="AK252" s="966"/>
      <c r="AL252" s="966"/>
      <c r="AM252" s="966"/>
      <c r="AN252" s="966"/>
      <c r="AO252" s="966"/>
      <c r="AP252" s="966"/>
      <c r="AQ252" s="966"/>
      <c r="AR252" s="967"/>
    </row>
    <row r="253" spans="3:44" ht="15" customHeight="1">
      <c r="C253" s="119"/>
      <c r="D253" s="119"/>
      <c r="E253" s="119"/>
      <c r="F253" s="119"/>
      <c r="G253" s="119"/>
      <c r="H253" s="119"/>
      <c r="I253" s="119"/>
      <c r="J253" s="119"/>
      <c r="K253" s="119"/>
      <c r="L253" s="119"/>
      <c r="M253" s="119"/>
      <c r="N253" s="119"/>
      <c r="O253" s="119"/>
      <c r="P253" s="119"/>
      <c r="Q253" s="119"/>
      <c r="R253" s="119"/>
      <c r="S253" s="119"/>
      <c r="T253" s="119"/>
      <c r="U253" s="119"/>
      <c r="V253" s="120"/>
      <c r="W253" s="95"/>
      <c r="X253" s="968"/>
      <c r="Y253" s="969"/>
      <c r="Z253" s="969"/>
      <c r="AA253" s="969"/>
      <c r="AB253" s="969"/>
      <c r="AC253" s="969"/>
      <c r="AD253" s="969"/>
      <c r="AE253" s="969"/>
      <c r="AF253" s="969"/>
      <c r="AG253" s="969"/>
      <c r="AH253" s="969"/>
      <c r="AI253" s="969"/>
      <c r="AJ253" s="969"/>
      <c r="AK253" s="969"/>
      <c r="AL253" s="969"/>
      <c r="AM253" s="969"/>
      <c r="AN253" s="969"/>
      <c r="AO253" s="969"/>
      <c r="AP253" s="969"/>
      <c r="AQ253" s="969"/>
      <c r="AR253" s="970"/>
    </row>
    <row r="254" spans="3:44" ht="15" customHeight="1">
      <c r="C254" s="95"/>
      <c r="D254" s="95"/>
      <c r="E254" s="95"/>
      <c r="F254" s="95"/>
      <c r="G254" s="95"/>
      <c r="H254" s="95"/>
      <c r="I254" s="95"/>
      <c r="J254" s="95"/>
      <c r="K254" s="95"/>
      <c r="L254" s="95"/>
      <c r="M254" s="95"/>
      <c r="N254" s="95"/>
      <c r="O254" s="95"/>
      <c r="P254" s="95"/>
      <c r="Q254" s="95"/>
      <c r="R254" s="95"/>
      <c r="S254" s="95"/>
      <c r="T254" s="95"/>
      <c r="U254" s="95"/>
      <c r="V254" s="121"/>
      <c r="W254" s="95"/>
      <c r="X254" s="968"/>
      <c r="Y254" s="969"/>
      <c r="Z254" s="969"/>
      <c r="AA254" s="969"/>
      <c r="AB254" s="969"/>
      <c r="AC254" s="969"/>
      <c r="AD254" s="969"/>
      <c r="AE254" s="969"/>
      <c r="AF254" s="969"/>
      <c r="AG254" s="969"/>
      <c r="AH254" s="969"/>
      <c r="AI254" s="969"/>
      <c r="AJ254" s="969"/>
      <c r="AK254" s="969"/>
      <c r="AL254" s="969"/>
      <c r="AM254" s="969"/>
      <c r="AN254" s="969"/>
      <c r="AO254" s="969"/>
      <c r="AP254" s="969"/>
      <c r="AQ254" s="969"/>
      <c r="AR254" s="970"/>
    </row>
    <row r="255" spans="3:44" ht="15" customHeight="1">
      <c r="C255" s="95"/>
      <c r="D255" s="95"/>
      <c r="E255" s="95"/>
      <c r="F255" s="95"/>
      <c r="G255" s="95"/>
      <c r="H255" s="95"/>
      <c r="I255" s="95"/>
      <c r="J255" s="95"/>
      <c r="K255" s="95"/>
      <c r="L255" s="95"/>
      <c r="M255" s="95"/>
      <c r="N255" s="95"/>
      <c r="O255" s="95"/>
      <c r="P255" s="95"/>
      <c r="Q255" s="95"/>
      <c r="R255" s="95"/>
      <c r="S255" s="95"/>
      <c r="T255" s="95"/>
      <c r="U255" s="95"/>
      <c r="V255" s="121"/>
      <c r="W255" s="95"/>
      <c r="X255" s="968"/>
      <c r="Y255" s="969"/>
      <c r="Z255" s="969"/>
      <c r="AA255" s="969"/>
      <c r="AB255" s="969"/>
      <c r="AC255" s="969"/>
      <c r="AD255" s="969"/>
      <c r="AE255" s="969"/>
      <c r="AF255" s="969"/>
      <c r="AG255" s="969"/>
      <c r="AH255" s="969"/>
      <c r="AI255" s="969"/>
      <c r="AJ255" s="969"/>
      <c r="AK255" s="969"/>
      <c r="AL255" s="969"/>
      <c r="AM255" s="969"/>
      <c r="AN255" s="969"/>
      <c r="AO255" s="969"/>
      <c r="AP255" s="969"/>
      <c r="AQ255" s="969"/>
      <c r="AR255" s="970"/>
    </row>
    <row r="256" spans="3:44" ht="15" customHeight="1">
      <c r="C256" s="122"/>
      <c r="D256" s="122"/>
      <c r="E256" s="122"/>
      <c r="F256" s="122"/>
      <c r="G256" s="122"/>
      <c r="H256" s="122"/>
      <c r="I256" s="122"/>
      <c r="J256" s="122"/>
      <c r="K256" s="122"/>
      <c r="L256" s="122"/>
      <c r="M256" s="122"/>
      <c r="N256" s="122"/>
      <c r="O256" s="122"/>
      <c r="P256" s="122"/>
      <c r="Q256" s="122"/>
      <c r="R256" s="122"/>
      <c r="S256" s="122"/>
      <c r="T256" s="122"/>
      <c r="U256" s="122"/>
      <c r="V256" s="123"/>
      <c r="W256" s="95"/>
      <c r="X256" s="971"/>
      <c r="Y256" s="972"/>
      <c r="Z256" s="972"/>
      <c r="AA256" s="972"/>
      <c r="AB256" s="972"/>
      <c r="AC256" s="972"/>
      <c r="AD256" s="972"/>
      <c r="AE256" s="972"/>
      <c r="AF256" s="972"/>
      <c r="AG256" s="972"/>
      <c r="AH256" s="972"/>
      <c r="AI256" s="972"/>
      <c r="AJ256" s="972"/>
      <c r="AK256" s="972"/>
      <c r="AL256" s="972"/>
      <c r="AM256" s="972"/>
      <c r="AN256" s="972"/>
      <c r="AO256" s="972"/>
      <c r="AP256" s="972"/>
      <c r="AQ256" s="972"/>
      <c r="AR256" s="973"/>
    </row>
    <row r="257" spans="3:44" ht="15" customHeight="1">
      <c r="C257" s="96"/>
      <c r="D257" s="188"/>
      <c r="E257" s="188"/>
      <c r="F257" s="188"/>
      <c r="G257" s="188"/>
      <c r="H257" s="188"/>
      <c r="I257" s="124"/>
      <c r="J257" s="124"/>
      <c r="K257" s="124"/>
      <c r="L257" s="124"/>
      <c r="M257" s="124"/>
      <c r="N257" s="124"/>
      <c r="O257" s="124"/>
      <c r="P257" s="124"/>
      <c r="Q257" s="96"/>
      <c r="R257" s="96"/>
      <c r="S257" s="96"/>
      <c r="T257" s="96"/>
      <c r="U257" s="96"/>
      <c r="V257" s="96"/>
      <c r="W257" s="96"/>
      <c r="X257" s="96"/>
      <c r="Y257" s="96"/>
      <c r="Z257" s="125"/>
      <c r="AA257" s="125"/>
      <c r="AB257" s="125"/>
      <c r="AC257" s="125"/>
      <c r="AD257" s="125"/>
      <c r="AE257" s="125"/>
      <c r="AF257" s="125"/>
      <c r="AG257" s="126"/>
      <c r="AH257" s="126"/>
      <c r="AI257" s="125"/>
      <c r="AJ257" s="125"/>
      <c r="AK257" s="125"/>
      <c r="AL257" s="125"/>
      <c r="AM257" s="125"/>
      <c r="AN257" s="127"/>
      <c r="AO257" s="127"/>
      <c r="AP257" s="127"/>
      <c r="AQ257" s="127"/>
      <c r="AR257" s="124"/>
    </row>
    <row r="259" spans="3:44" ht="5" customHeight="1">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90"/>
      <c r="Y259" s="190"/>
      <c r="Z259" s="190"/>
      <c r="AA259" s="190"/>
      <c r="AB259" s="190"/>
      <c r="AC259" s="190"/>
      <c r="AD259" s="190"/>
      <c r="AE259" s="190"/>
      <c r="AF259" s="190"/>
      <c r="AG259" s="190"/>
      <c r="AH259" s="190"/>
      <c r="AI259" s="190"/>
      <c r="AJ259" s="190"/>
      <c r="AK259" s="190"/>
      <c r="AL259" s="190"/>
      <c r="AM259" s="190"/>
      <c r="AN259" s="190"/>
      <c r="AO259" s="190"/>
      <c r="AP259" s="190"/>
      <c r="AQ259" s="190"/>
      <c r="AR259" s="190"/>
    </row>
    <row r="260" spans="3:44" ht="22" customHeight="1">
      <c r="C260" s="1"/>
      <c r="D260" s="164"/>
      <c r="E260" s="164"/>
      <c r="F260" s="164"/>
      <c r="G260" s="164"/>
      <c r="H260" s="164"/>
      <c r="I260" s="164"/>
      <c r="J260" s="164"/>
      <c r="K260" s="164"/>
      <c r="L260" s="164"/>
      <c r="M260" s="164"/>
      <c r="N260" s="164"/>
      <c r="O260" s="164"/>
      <c r="P260" s="164"/>
      <c r="Q260" s="164"/>
      <c r="R260" s="164"/>
      <c r="S260" s="164"/>
      <c r="T260" s="164"/>
      <c r="U260" s="164"/>
      <c r="V260" s="164"/>
      <c r="W260" s="1"/>
      <c r="X260" s="1"/>
      <c r="Y260" s="1"/>
      <c r="Z260" s="1"/>
      <c r="AA260" s="1"/>
      <c r="AB260" s="1"/>
      <c r="AC260" s="1"/>
      <c r="AD260" s="1"/>
      <c r="AE260" s="1"/>
      <c r="AF260" s="1"/>
      <c r="AG260" s="1"/>
      <c r="AH260" s="1"/>
      <c r="AI260" s="1"/>
      <c r="AJ260" s="1"/>
      <c r="AK260" s="1"/>
      <c r="AL260" s="1"/>
      <c r="AM260" s="1"/>
      <c r="AN260" s="1"/>
      <c r="AO260" s="1"/>
      <c r="AP260" s="1"/>
      <c r="AQ260" s="1"/>
      <c r="AR260" s="1"/>
    </row>
    <row r="261" spans="3:44" ht="31" customHeight="1">
      <c r="C261" s="96"/>
      <c r="D261" s="1028" t="s">
        <v>221</v>
      </c>
      <c r="E261" s="1029"/>
      <c r="F261" s="1029"/>
      <c r="G261" s="1029"/>
      <c r="H261" s="1029"/>
      <c r="I261" s="1029"/>
      <c r="J261" s="1029"/>
      <c r="K261" s="1029"/>
      <c r="L261" s="1029"/>
      <c r="M261" s="1029"/>
      <c r="N261" s="1029"/>
      <c r="O261" s="1029"/>
      <c r="P261" s="1029"/>
      <c r="Q261" s="1029"/>
      <c r="R261" s="1029"/>
      <c r="S261" s="1029"/>
      <c r="T261" s="1029"/>
      <c r="U261" s="1029"/>
      <c r="V261" s="1030"/>
      <c r="X261" s="974" t="s">
        <v>79</v>
      </c>
      <c r="Y261" s="975"/>
      <c r="Z261" s="975"/>
      <c r="AA261" s="975"/>
      <c r="AB261" s="975"/>
      <c r="AC261" s="975"/>
      <c r="AD261" s="976"/>
      <c r="AE261" s="977" t="s">
        <v>76</v>
      </c>
      <c r="AF261" s="975"/>
      <c r="AG261" s="975"/>
      <c r="AH261" s="975"/>
      <c r="AI261" s="975"/>
      <c r="AJ261" s="975"/>
      <c r="AK261" s="976"/>
      <c r="AL261" s="977" t="s">
        <v>77</v>
      </c>
      <c r="AM261" s="975"/>
      <c r="AN261" s="975"/>
      <c r="AO261" s="975"/>
      <c r="AP261" s="975"/>
      <c r="AQ261" s="975"/>
      <c r="AR261" s="976"/>
    </row>
    <row r="262" spans="3:44" ht="18" customHeight="1">
      <c r="C262" s="96"/>
      <c r="D262" s="947" t="s">
        <v>220</v>
      </c>
      <c r="E262" s="1015"/>
      <c r="F262" s="1015"/>
      <c r="G262" s="1015"/>
      <c r="H262" s="1015"/>
      <c r="I262" s="1015"/>
      <c r="J262" s="1015"/>
      <c r="K262" s="1015"/>
      <c r="L262" s="1015"/>
      <c r="M262" s="1015"/>
      <c r="N262" s="1015"/>
      <c r="O262" s="1015"/>
      <c r="P262" s="1015"/>
      <c r="Q262" s="1015"/>
      <c r="R262" s="1015"/>
      <c r="S262" s="1015"/>
      <c r="T262" s="1015"/>
      <c r="U262" s="1015"/>
      <c r="V262" s="1016"/>
      <c r="W262" s="99"/>
      <c r="X262" s="996"/>
      <c r="Y262" s="997"/>
      <c r="Z262" s="997"/>
      <c r="AA262" s="997"/>
      <c r="AB262" s="997"/>
      <c r="AC262" s="997"/>
      <c r="AD262" s="1011"/>
      <c r="AE262" s="1012"/>
      <c r="AF262" s="999"/>
      <c r="AG262" s="999"/>
      <c r="AH262" s="999"/>
      <c r="AI262" s="999"/>
      <c r="AJ262" s="999"/>
      <c r="AK262" s="1000"/>
      <c r="AL262" s="1005"/>
      <c r="AM262" s="999"/>
      <c r="AN262" s="999"/>
      <c r="AO262" s="999"/>
      <c r="AP262" s="999"/>
      <c r="AQ262" s="999"/>
      <c r="AR262" s="1006"/>
    </row>
    <row r="263" spans="3:44" ht="18" customHeight="1">
      <c r="C263" s="96"/>
      <c r="D263" s="962" t="s">
        <v>223</v>
      </c>
      <c r="E263" s="963"/>
      <c r="F263" s="963"/>
      <c r="G263" s="963"/>
      <c r="H263" s="963"/>
      <c r="I263" s="963"/>
      <c r="J263" s="963"/>
      <c r="K263" s="963"/>
      <c r="L263" s="963"/>
      <c r="M263" s="963"/>
      <c r="N263" s="963"/>
      <c r="O263" s="963"/>
      <c r="P263" s="963"/>
      <c r="Q263" s="963"/>
      <c r="R263" s="963"/>
      <c r="S263" s="963"/>
      <c r="T263" s="963"/>
      <c r="U263" s="963"/>
      <c r="V263" s="964"/>
      <c r="W263" s="99"/>
      <c r="X263" s="996"/>
      <c r="Y263" s="997"/>
      <c r="Z263" s="997"/>
      <c r="AA263" s="997"/>
      <c r="AB263" s="997"/>
      <c r="AC263" s="997"/>
      <c r="AD263" s="1011"/>
      <c r="AE263" s="1013"/>
      <c r="AF263" s="1001"/>
      <c r="AG263" s="1001"/>
      <c r="AH263" s="1001"/>
      <c r="AI263" s="1001"/>
      <c r="AJ263" s="1001"/>
      <c r="AK263" s="1002"/>
      <c r="AL263" s="1007"/>
      <c r="AM263" s="1001"/>
      <c r="AN263" s="1001"/>
      <c r="AO263" s="1001"/>
      <c r="AP263" s="1001"/>
      <c r="AQ263" s="1001"/>
      <c r="AR263" s="1008"/>
    </row>
    <row r="264" spans="3:44" ht="18" customHeight="1">
      <c r="C264" s="96"/>
      <c r="D264" s="979" t="s">
        <v>214</v>
      </c>
      <c r="E264" s="980"/>
      <c r="F264" s="980"/>
      <c r="G264" s="980"/>
      <c r="H264" s="980"/>
      <c r="I264" s="980"/>
      <c r="J264" s="980"/>
      <c r="K264" s="980"/>
      <c r="L264" s="980"/>
      <c r="M264" s="980"/>
      <c r="N264" s="980"/>
      <c r="O264" s="980"/>
      <c r="P264" s="980"/>
      <c r="Q264" s="980"/>
      <c r="R264" s="980"/>
      <c r="S264" s="980"/>
      <c r="T264" s="980"/>
      <c r="U264" s="980"/>
      <c r="V264" s="981"/>
      <c r="W264" s="99"/>
      <c r="X264" s="996"/>
      <c r="Y264" s="997"/>
      <c r="Z264" s="997"/>
      <c r="AA264" s="997"/>
      <c r="AB264" s="997"/>
      <c r="AC264" s="997"/>
      <c r="AD264" s="1011"/>
      <c r="AE264" s="1013"/>
      <c r="AF264" s="1001"/>
      <c r="AG264" s="1001"/>
      <c r="AH264" s="1001"/>
      <c r="AI264" s="1001"/>
      <c r="AJ264" s="1001"/>
      <c r="AK264" s="1002"/>
      <c r="AL264" s="1007"/>
      <c r="AM264" s="1001"/>
      <c r="AN264" s="1001"/>
      <c r="AO264" s="1001"/>
      <c r="AP264" s="1001"/>
      <c r="AQ264" s="1001"/>
      <c r="AR264" s="1008"/>
    </row>
    <row r="265" spans="3:44" ht="18" customHeight="1">
      <c r="C265" s="96"/>
      <c r="D265" s="982"/>
      <c r="E265" s="983"/>
      <c r="F265" s="983"/>
      <c r="G265" s="983"/>
      <c r="H265" s="983"/>
      <c r="I265" s="983"/>
      <c r="J265" s="983"/>
      <c r="K265" s="983"/>
      <c r="L265" s="983"/>
      <c r="M265" s="983"/>
      <c r="N265" s="983"/>
      <c r="O265" s="983"/>
      <c r="P265" s="983"/>
      <c r="Q265" s="983"/>
      <c r="R265" s="983"/>
      <c r="S265" s="983"/>
      <c r="T265" s="983"/>
      <c r="U265" s="983"/>
      <c r="V265" s="984"/>
      <c r="W265" s="99"/>
      <c r="X265" s="996"/>
      <c r="Y265" s="997"/>
      <c r="Z265" s="997"/>
      <c r="AA265" s="997"/>
      <c r="AB265" s="997"/>
      <c r="AC265" s="997"/>
      <c r="AD265" s="1011"/>
      <c r="AE265" s="1014"/>
      <c r="AF265" s="1003"/>
      <c r="AG265" s="1003"/>
      <c r="AH265" s="1003"/>
      <c r="AI265" s="1003"/>
      <c r="AJ265" s="1003"/>
      <c r="AK265" s="1004"/>
      <c r="AL265" s="1009"/>
      <c r="AM265" s="1003"/>
      <c r="AN265" s="1003"/>
      <c r="AO265" s="1003"/>
      <c r="AP265" s="1003"/>
      <c r="AQ265" s="1003"/>
      <c r="AR265" s="1010"/>
    </row>
    <row r="266" spans="3:44" ht="15" customHeight="1">
      <c r="C266" s="100"/>
      <c r="D266" s="101"/>
      <c r="E266" s="102"/>
      <c r="F266" s="102"/>
      <c r="G266" s="102"/>
      <c r="H266" s="97"/>
      <c r="I266" s="101"/>
      <c r="J266" s="97"/>
      <c r="K266" s="97"/>
      <c r="L266" s="97"/>
      <c r="M266" s="98"/>
      <c r="N266" s="101"/>
      <c r="O266" s="102"/>
      <c r="P266" s="102"/>
      <c r="Q266" s="102"/>
      <c r="R266" s="97"/>
      <c r="S266" s="101"/>
      <c r="T266" s="97"/>
      <c r="U266" s="97"/>
      <c r="V266" s="97"/>
      <c r="W266" s="399"/>
      <c r="X266" s="400"/>
      <c r="Y266" s="400"/>
      <c r="Z266" s="400"/>
      <c r="AA266" s="400"/>
      <c r="AB266" s="143"/>
      <c r="AC266" s="143"/>
      <c r="AD266" s="143"/>
      <c r="AE266" s="143"/>
      <c r="AF266" s="143"/>
      <c r="AG266" s="143"/>
      <c r="AH266" s="143"/>
      <c r="AI266" s="143"/>
      <c r="AJ266" s="143"/>
      <c r="AK266" s="143"/>
      <c r="AL266" s="143"/>
      <c r="AM266" s="143"/>
      <c r="AN266" s="143"/>
      <c r="AO266" s="143"/>
      <c r="AP266" s="143"/>
      <c r="AQ266" s="143"/>
      <c r="AR266" s="143"/>
    </row>
    <row r="267" spans="1:44" ht="15" customHeight="1">
      <c r="A267" s="582" t="s">
        <v>13</v>
      </c>
      <c r="D267" s="165"/>
      <c r="E267" s="166"/>
      <c r="F267" s="167"/>
      <c r="G267" s="166"/>
      <c r="H267" s="166"/>
      <c r="I267" s="167"/>
      <c r="J267" s="166"/>
      <c r="K267" s="166"/>
      <c r="L267" s="168"/>
      <c r="M267" s="103"/>
      <c r="N267" s="165"/>
      <c r="O267" s="166"/>
      <c r="P267" s="167"/>
      <c r="Q267" s="166"/>
      <c r="R267" s="166"/>
      <c r="S267" s="167"/>
      <c r="T267" s="166"/>
      <c r="U267" s="166"/>
      <c r="V267" s="168"/>
      <c r="W267" s="99"/>
      <c r="X267" s="1031" t="s">
        <v>78</v>
      </c>
      <c r="Y267" s="986"/>
      <c r="Z267" s="986"/>
      <c r="AA267" s="986"/>
      <c r="AB267" s="986"/>
      <c r="AC267" s="986"/>
      <c r="AD267" s="986"/>
      <c r="AE267" s="986"/>
      <c r="AF267" s="986"/>
      <c r="AG267" s="986"/>
      <c r="AH267" s="986"/>
      <c r="AI267" s="986"/>
      <c r="AJ267" s="986"/>
      <c r="AK267" s="986"/>
      <c r="AL267" s="986"/>
      <c r="AM267" s="986"/>
      <c r="AN267" s="986"/>
      <c r="AO267" s="986"/>
      <c r="AP267" s="986"/>
      <c r="AQ267" s="986"/>
      <c r="AR267" s="987"/>
    </row>
    <row r="268" spans="1:44" ht="15" customHeight="1">
      <c r="A268" s="538"/>
      <c r="D268" s="169"/>
      <c r="E268" s="104"/>
      <c r="F268" s="105"/>
      <c r="G268" s="104"/>
      <c r="H268" s="106"/>
      <c r="I268" s="107"/>
      <c r="J268" s="106"/>
      <c r="K268" s="106"/>
      <c r="L268" s="170"/>
      <c r="M268" s="108"/>
      <c r="N268" s="169"/>
      <c r="O268" s="104"/>
      <c r="P268" s="105"/>
      <c r="Q268" s="104"/>
      <c r="R268" s="106"/>
      <c r="S268" s="107"/>
      <c r="T268" s="106"/>
      <c r="U268" s="106"/>
      <c r="V268" s="170"/>
      <c r="W268" s="399"/>
      <c r="X268" s="965" t="s">
        <v>219</v>
      </c>
      <c r="Y268" s="966"/>
      <c r="Z268" s="966"/>
      <c r="AA268" s="966"/>
      <c r="AB268" s="966"/>
      <c r="AC268" s="966"/>
      <c r="AD268" s="966"/>
      <c r="AE268" s="966"/>
      <c r="AF268" s="966"/>
      <c r="AG268" s="966"/>
      <c r="AH268" s="966"/>
      <c r="AI268" s="966"/>
      <c r="AJ268" s="966"/>
      <c r="AK268" s="966"/>
      <c r="AL268" s="966"/>
      <c r="AM268" s="966"/>
      <c r="AN268" s="966"/>
      <c r="AO268" s="966"/>
      <c r="AP268" s="966"/>
      <c r="AQ268" s="966"/>
      <c r="AR268" s="967"/>
    </row>
    <row r="269" spans="1:44" ht="15" customHeight="1">
      <c r="A269" s="538"/>
      <c r="D269" s="171"/>
      <c r="E269" s="109"/>
      <c r="F269" s="110"/>
      <c r="G269" s="111"/>
      <c r="H269" s="111"/>
      <c r="I269" s="112"/>
      <c r="J269" s="109"/>
      <c r="K269" s="111"/>
      <c r="L269" s="172"/>
      <c r="M269" s="113"/>
      <c r="N269" s="171"/>
      <c r="O269" s="109"/>
      <c r="P269" s="110"/>
      <c r="Q269" s="111"/>
      <c r="R269" s="111"/>
      <c r="S269" s="112"/>
      <c r="T269" s="109"/>
      <c r="U269" s="111"/>
      <c r="V269" s="172"/>
      <c r="W269" s="399"/>
      <c r="X269" s="968"/>
      <c r="Y269" s="969"/>
      <c r="Z269" s="969"/>
      <c r="AA269" s="969"/>
      <c r="AB269" s="969"/>
      <c r="AC269" s="969"/>
      <c r="AD269" s="969"/>
      <c r="AE269" s="969"/>
      <c r="AF269" s="969"/>
      <c r="AG269" s="969"/>
      <c r="AH269" s="969"/>
      <c r="AI269" s="969"/>
      <c r="AJ269" s="969"/>
      <c r="AK269" s="969"/>
      <c r="AL269" s="969"/>
      <c r="AM269" s="969"/>
      <c r="AN269" s="969"/>
      <c r="AO269" s="969"/>
      <c r="AP269" s="969"/>
      <c r="AQ269" s="969"/>
      <c r="AR269" s="970"/>
    </row>
    <row r="270" spans="1:44" ht="15" customHeight="1">
      <c r="A270" s="538"/>
      <c r="D270" s="171"/>
      <c r="E270" s="109"/>
      <c r="F270" s="110"/>
      <c r="G270" s="111"/>
      <c r="H270" s="111"/>
      <c r="I270" s="112"/>
      <c r="J270" s="109"/>
      <c r="K270" s="111"/>
      <c r="L270" s="172"/>
      <c r="M270" s="113"/>
      <c r="N270" s="171"/>
      <c r="O270" s="109"/>
      <c r="P270" s="110"/>
      <c r="Q270" s="111"/>
      <c r="R270" s="111"/>
      <c r="S270" s="112"/>
      <c r="T270" s="109"/>
      <c r="U270" s="111"/>
      <c r="V270" s="172"/>
      <c r="W270" s="399"/>
      <c r="X270" s="968"/>
      <c r="Y270" s="969"/>
      <c r="Z270" s="969"/>
      <c r="AA270" s="969"/>
      <c r="AB270" s="969"/>
      <c r="AC270" s="969"/>
      <c r="AD270" s="969"/>
      <c r="AE270" s="969"/>
      <c r="AF270" s="969"/>
      <c r="AG270" s="969"/>
      <c r="AH270" s="969"/>
      <c r="AI270" s="969"/>
      <c r="AJ270" s="969"/>
      <c r="AK270" s="969"/>
      <c r="AL270" s="969"/>
      <c r="AM270" s="969"/>
      <c r="AN270" s="969"/>
      <c r="AO270" s="969"/>
      <c r="AP270" s="969"/>
      <c r="AQ270" s="969"/>
      <c r="AR270" s="970"/>
    </row>
    <row r="271" spans="1:44" ht="15" customHeight="1">
      <c r="A271" s="538"/>
      <c r="D271" s="171"/>
      <c r="E271" s="109"/>
      <c r="F271" s="110"/>
      <c r="G271" s="111"/>
      <c r="H271" s="111"/>
      <c r="I271" s="112"/>
      <c r="J271" s="109"/>
      <c r="K271" s="111"/>
      <c r="L271" s="172"/>
      <c r="M271" s="113"/>
      <c r="N271" s="171"/>
      <c r="O271" s="109"/>
      <c r="P271" s="110"/>
      <c r="Q271" s="111"/>
      <c r="R271" s="111"/>
      <c r="S271" s="112"/>
      <c r="T271" s="109"/>
      <c r="U271" s="111"/>
      <c r="V271" s="172"/>
      <c r="W271" s="399"/>
      <c r="X271" s="968"/>
      <c r="Y271" s="969"/>
      <c r="Z271" s="969"/>
      <c r="AA271" s="969"/>
      <c r="AB271" s="969"/>
      <c r="AC271" s="969"/>
      <c r="AD271" s="969"/>
      <c r="AE271" s="969"/>
      <c r="AF271" s="969"/>
      <c r="AG271" s="969"/>
      <c r="AH271" s="969"/>
      <c r="AI271" s="969"/>
      <c r="AJ271" s="969"/>
      <c r="AK271" s="969"/>
      <c r="AL271" s="969"/>
      <c r="AM271" s="969"/>
      <c r="AN271" s="969"/>
      <c r="AO271" s="969"/>
      <c r="AP271" s="969"/>
      <c r="AQ271" s="969"/>
      <c r="AR271" s="970"/>
    </row>
    <row r="272" spans="1:44" ht="15" customHeight="1">
      <c r="A272" s="538"/>
      <c r="D272" s="171"/>
      <c r="E272" s="109"/>
      <c r="F272" s="110"/>
      <c r="G272" s="111"/>
      <c r="H272" s="111"/>
      <c r="I272" s="112"/>
      <c r="J272" s="109"/>
      <c r="K272" s="111"/>
      <c r="L272" s="172"/>
      <c r="M272" s="113"/>
      <c r="N272" s="171"/>
      <c r="O272" s="109"/>
      <c r="P272" s="110"/>
      <c r="Q272" s="111"/>
      <c r="R272" s="111"/>
      <c r="S272" s="112"/>
      <c r="T272" s="109"/>
      <c r="U272" s="111"/>
      <c r="V272" s="172"/>
      <c r="W272" s="399"/>
      <c r="X272" s="971"/>
      <c r="Y272" s="972"/>
      <c r="Z272" s="972"/>
      <c r="AA272" s="972"/>
      <c r="AB272" s="972"/>
      <c r="AC272" s="972"/>
      <c r="AD272" s="972"/>
      <c r="AE272" s="972"/>
      <c r="AF272" s="972"/>
      <c r="AG272" s="972"/>
      <c r="AH272" s="972"/>
      <c r="AI272" s="972"/>
      <c r="AJ272" s="972"/>
      <c r="AK272" s="972"/>
      <c r="AL272" s="972"/>
      <c r="AM272" s="972"/>
      <c r="AN272" s="972"/>
      <c r="AO272" s="972"/>
      <c r="AP272" s="972"/>
      <c r="AQ272" s="972"/>
      <c r="AR272" s="973"/>
    </row>
    <row r="273" spans="1:44" ht="15" customHeight="1">
      <c r="A273" s="538"/>
      <c r="D273" s="171"/>
      <c r="E273" s="109"/>
      <c r="F273" s="110"/>
      <c r="G273" s="111"/>
      <c r="H273" s="111"/>
      <c r="I273" s="112"/>
      <c r="J273" s="109"/>
      <c r="K273" s="111"/>
      <c r="L273" s="172"/>
      <c r="M273" s="113"/>
      <c r="N273" s="171"/>
      <c r="O273" s="109"/>
      <c r="P273" s="110"/>
      <c r="Q273" s="111"/>
      <c r="R273" s="111"/>
      <c r="S273" s="112"/>
      <c r="T273" s="109"/>
      <c r="U273" s="111"/>
      <c r="V273" s="172"/>
      <c r="W273" s="399"/>
      <c r="X273" s="979" t="s">
        <v>218</v>
      </c>
      <c r="Y273" s="980"/>
      <c r="Z273" s="980"/>
      <c r="AA273" s="980"/>
      <c r="AB273" s="980"/>
      <c r="AC273" s="980"/>
      <c r="AD273" s="980"/>
      <c r="AE273" s="980"/>
      <c r="AF273" s="980"/>
      <c r="AG273" s="980"/>
      <c r="AH273" s="980"/>
      <c r="AI273" s="980"/>
      <c r="AJ273" s="980"/>
      <c r="AK273" s="980"/>
      <c r="AL273" s="980"/>
      <c r="AM273" s="980"/>
      <c r="AN273" s="980"/>
      <c r="AO273" s="980"/>
      <c r="AP273" s="980"/>
      <c r="AQ273" s="980"/>
      <c r="AR273" s="981"/>
    </row>
    <row r="274" spans="1:44" ht="15" customHeight="1">
      <c r="A274" s="538"/>
      <c r="D274" s="178"/>
      <c r="E274" s="179"/>
      <c r="F274" s="180"/>
      <c r="G274" s="180"/>
      <c r="H274" s="180"/>
      <c r="I274" s="181"/>
      <c r="J274" s="181"/>
      <c r="K274" s="182"/>
      <c r="L274" s="183"/>
      <c r="M274" s="113"/>
      <c r="N274" s="178"/>
      <c r="O274" s="179"/>
      <c r="P274" s="180"/>
      <c r="Q274" s="180"/>
      <c r="R274" s="180"/>
      <c r="S274" s="181"/>
      <c r="T274" s="181"/>
      <c r="U274" s="182"/>
      <c r="V274" s="183"/>
      <c r="W274" s="399"/>
      <c r="X274" s="988"/>
      <c r="Y274" s="989"/>
      <c r="Z274" s="989"/>
      <c r="AA274" s="989"/>
      <c r="AB274" s="989"/>
      <c r="AC274" s="989"/>
      <c r="AD274" s="989"/>
      <c r="AE274" s="989"/>
      <c r="AF274" s="989"/>
      <c r="AG274" s="989"/>
      <c r="AH274" s="989"/>
      <c r="AI274" s="989"/>
      <c r="AJ274" s="989"/>
      <c r="AK274" s="989"/>
      <c r="AL274" s="989"/>
      <c r="AM274" s="989"/>
      <c r="AN274" s="989"/>
      <c r="AO274" s="989"/>
      <c r="AP274" s="989"/>
      <c r="AQ274" s="989"/>
      <c r="AR274" s="990"/>
    </row>
    <row r="275" spans="1:44" ht="15" customHeight="1">
      <c r="A275" s="538"/>
      <c r="D275" s="171"/>
      <c r="E275" s="109"/>
      <c r="F275" s="114"/>
      <c r="G275" s="114"/>
      <c r="H275" s="114"/>
      <c r="I275" s="115"/>
      <c r="J275" s="115"/>
      <c r="K275" s="111"/>
      <c r="L275" s="172"/>
      <c r="M275" s="113"/>
      <c r="N275" s="171"/>
      <c r="O275" s="109"/>
      <c r="P275" s="114"/>
      <c r="Q275" s="114"/>
      <c r="R275" s="114"/>
      <c r="S275" s="115"/>
      <c r="T275" s="115"/>
      <c r="U275" s="111"/>
      <c r="V275" s="172"/>
      <c r="W275" s="400"/>
      <c r="X275" s="988"/>
      <c r="Y275" s="989"/>
      <c r="Z275" s="989"/>
      <c r="AA275" s="989"/>
      <c r="AB275" s="989"/>
      <c r="AC275" s="989"/>
      <c r="AD275" s="989"/>
      <c r="AE275" s="989"/>
      <c r="AF275" s="989"/>
      <c r="AG275" s="989"/>
      <c r="AH275" s="989"/>
      <c r="AI275" s="989"/>
      <c r="AJ275" s="989"/>
      <c r="AK275" s="989"/>
      <c r="AL275" s="989"/>
      <c r="AM275" s="989"/>
      <c r="AN275" s="989"/>
      <c r="AO275" s="989"/>
      <c r="AP275" s="989"/>
      <c r="AQ275" s="989"/>
      <c r="AR275" s="990"/>
    </row>
    <row r="276" spans="1:44" ht="15" customHeight="1">
      <c r="A276" s="538"/>
      <c r="D276" s="174"/>
      <c r="E276" s="175"/>
      <c r="F276" s="185"/>
      <c r="G276" s="185"/>
      <c r="H276" s="186"/>
      <c r="I276" s="187"/>
      <c r="J276" s="187"/>
      <c r="K276" s="176"/>
      <c r="L276" s="177"/>
      <c r="M276" s="113"/>
      <c r="N276" s="174"/>
      <c r="O276" s="175"/>
      <c r="P276" s="185"/>
      <c r="Q276" s="185"/>
      <c r="R276" s="186"/>
      <c r="S276" s="187"/>
      <c r="T276" s="187"/>
      <c r="U276" s="176"/>
      <c r="V276" s="177"/>
      <c r="W276" s="142"/>
      <c r="X276" s="988"/>
      <c r="Y276" s="989"/>
      <c r="Z276" s="989"/>
      <c r="AA276" s="989"/>
      <c r="AB276" s="989"/>
      <c r="AC276" s="989"/>
      <c r="AD276" s="989"/>
      <c r="AE276" s="989"/>
      <c r="AF276" s="989"/>
      <c r="AG276" s="989"/>
      <c r="AH276" s="989"/>
      <c r="AI276" s="989"/>
      <c r="AJ276" s="989"/>
      <c r="AK276" s="989"/>
      <c r="AL276" s="989"/>
      <c r="AM276" s="989"/>
      <c r="AN276" s="989"/>
      <c r="AO276" s="989"/>
      <c r="AP276" s="989"/>
      <c r="AQ276" s="989"/>
      <c r="AR276" s="990"/>
    </row>
    <row r="277" spans="1:44" ht="15" customHeight="1">
      <c r="A277" s="538"/>
      <c r="D277" s="184"/>
      <c r="E277" s="106"/>
      <c r="F277" s="97"/>
      <c r="G277" s="97"/>
      <c r="H277" s="97"/>
      <c r="I277" s="115"/>
      <c r="J277" s="115"/>
      <c r="K277" s="106"/>
      <c r="L277" s="173"/>
      <c r="M277" s="113"/>
      <c r="N277" s="184"/>
      <c r="O277" s="106"/>
      <c r="P277" s="97"/>
      <c r="Q277" s="97"/>
      <c r="R277" s="97"/>
      <c r="S277" s="115"/>
      <c r="T277" s="115"/>
      <c r="U277" s="106"/>
      <c r="V277" s="173"/>
      <c r="W277" s="117"/>
      <c r="X277" s="991"/>
      <c r="Y277" s="992"/>
      <c r="Z277" s="992"/>
      <c r="AA277" s="992"/>
      <c r="AB277" s="992"/>
      <c r="AC277" s="992"/>
      <c r="AD277" s="992"/>
      <c r="AE277" s="992"/>
      <c r="AF277" s="992"/>
      <c r="AG277" s="992"/>
      <c r="AH277" s="992"/>
      <c r="AI277" s="992"/>
      <c r="AJ277" s="992"/>
      <c r="AK277" s="992"/>
      <c r="AL277" s="992"/>
      <c r="AM277" s="992"/>
      <c r="AN277" s="992"/>
      <c r="AO277" s="992"/>
      <c r="AP277" s="992"/>
      <c r="AQ277" s="992"/>
      <c r="AR277" s="993"/>
    </row>
    <row r="278" spans="1:44" ht="15" customHeight="1">
      <c r="A278" s="538"/>
      <c r="D278" s="169"/>
      <c r="E278" s="104"/>
      <c r="F278" s="104"/>
      <c r="G278" s="104"/>
      <c r="H278" s="106"/>
      <c r="I278" s="118"/>
      <c r="J278" s="106"/>
      <c r="K278" s="106"/>
      <c r="L278" s="173"/>
      <c r="M278" s="113"/>
      <c r="N278" s="169"/>
      <c r="O278" s="104"/>
      <c r="P278" s="104"/>
      <c r="Q278" s="104"/>
      <c r="R278" s="106"/>
      <c r="S278" s="118"/>
      <c r="T278" s="106"/>
      <c r="U278" s="106"/>
      <c r="V278" s="173"/>
      <c r="W278" s="399"/>
      <c r="X278" s="1019" t="s">
        <v>217</v>
      </c>
      <c r="Y278" s="1020"/>
      <c r="Z278" s="1020"/>
      <c r="AA278" s="1020"/>
      <c r="AB278" s="1020"/>
      <c r="AC278" s="1020"/>
      <c r="AD278" s="1020"/>
      <c r="AE278" s="1020"/>
      <c r="AF278" s="1020"/>
      <c r="AG278" s="1020"/>
      <c r="AH278" s="1020"/>
      <c r="AI278" s="1020"/>
      <c r="AJ278" s="1020"/>
      <c r="AK278" s="1020"/>
      <c r="AL278" s="1020"/>
      <c r="AM278" s="1020"/>
      <c r="AN278" s="1020"/>
      <c r="AO278" s="1020"/>
      <c r="AP278" s="1020"/>
      <c r="AQ278" s="1020"/>
      <c r="AR278" s="1021"/>
    </row>
    <row r="279" spans="1:44" ht="15" customHeight="1">
      <c r="A279" s="538"/>
      <c r="D279" s="174"/>
      <c r="E279" s="175"/>
      <c r="F279" s="176"/>
      <c r="G279" s="176"/>
      <c r="H279" s="176"/>
      <c r="I279" s="175"/>
      <c r="J279" s="175"/>
      <c r="K279" s="176"/>
      <c r="L279" s="177"/>
      <c r="M279" s="113"/>
      <c r="N279" s="174"/>
      <c r="O279" s="175"/>
      <c r="P279" s="176"/>
      <c r="Q279" s="176"/>
      <c r="R279" s="176"/>
      <c r="S279" s="175"/>
      <c r="T279" s="175"/>
      <c r="U279" s="176"/>
      <c r="V279" s="177"/>
      <c r="W279" s="142"/>
      <c r="X279" s="1022"/>
      <c r="Y279" s="1023"/>
      <c r="Z279" s="1023"/>
      <c r="AA279" s="1023"/>
      <c r="AB279" s="1023"/>
      <c r="AC279" s="1023"/>
      <c r="AD279" s="1023"/>
      <c r="AE279" s="1023"/>
      <c r="AF279" s="1023"/>
      <c r="AG279" s="1023"/>
      <c r="AH279" s="1023"/>
      <c r="AI279" s="1023"/>
      <c r="AJ279" s="1023"/>
      <c r="AK279" s="1023"/>
      <c r="AL279" s="1023"/>
      <c r="AM279" s="1023"/>
      <c r="AN279" s="1023"/>
      <c r="AO279" s="1023"/>
      <c r="AP279" s="1023"/>
      <c r="AQ279" s="1023"/>
      <c r="AR279" s="1024"/>
    </row>
    <row r="280" spans="1:44" ht="15" customHeight="1">
      <c r="A280" s="538"/>
      <c r="D280" s="171"/>
      <c r="E280" s="109"/>
      <c r="F280" s="111"/>
      <c r="G280" s="111"/>
      <c r="H280" s="111"/>
      <c r="I280" s="109"/>
      <c r="J280" s="109"/>
      <c r="K280" s="111"/>
      <c r="L280" s="172"/>
      <c r="M280" s="113"/>
      <c r="N280" s="171"/>
      <c r="O280" s="109"/>
      <c r="P280" s="111"/>
      <c r="Q280" s="111"/>
      <c r="R280" s="111"/>
      <c r="S280" s="109"/>
      <c r="T280" s="109"/>
      <c r="U280" s="111"/>
      <c r="V280" s="172"/>
      <c r="W280" s="117"/>
      <c r="X280" s="1022"/>
      <c r="Y280" s="1023"/>
      <c r="Z280" s="1023"/>
      <c r="AA280" s="1023"/>
      <c r="AB280" s="1023"/>
      <c r="AC280" s="1023"/>
      <c r="AD280" s="1023"/>
      <c r="AE280" s="1023"/>
      <c r="AF280" s="1023"/>
      <c r="AG280" s="1023"/>
      <c r="AH280" s="1023"/>
      <c r="AI280" s="1023"/>
      <c r="AJ280" s="1023"/>
      <c r="AK280" s="1023"/>
      <c r="AL280" s="1023"/>
      <c r="AM280" s="1023"/>
      <c r="AN280" s="1023"/>
      <c r="AO280" s="1023"/>
      <c r="AP280" s="1023"/>
      <c r="AQ280" s="1023"/>
      <c r="AR280" s="1024"/>
    </row>
    <row r="281" spans="1:44" ht="15" customHeight="1">
      <c r="A281" s="538"/>
      <c r="D281" s="171"/>
      <c r="E281" s="109"/>
      <c r="F281" s="111"/>
      <c r="G281" s="111"/>
      <c r="H281" s="111"/>
      <c r="I281" s="109"/>
      <c r="J281" s="109"/>
      <c r="K281" s="111"/>
      <c r="L281" s="172"/>
      <c r="M281" s="113"/>
      <c r="N281" s="171"/>
      <c r="O281" s="109"/>
      <c r="P281" s="111"/>
      <c r="Q281" s="111"/>
      <c r="R281" s="111"/>
      <c r="S281" s="109"/>
      <c r="T281" s="109"/>
      <c r="U281" s="111"/>
      <c r="V281" s="172"/>
      <c r="W281" s="399"/>
      <c r="X281" s="1022"/>
      <c r="Y281" s="1023"/>
      <c r="Z281" s="1023"/>
      <c r="AA281" s="1023"/>
      <c r="AB281" s="1023"/>
      <c r="AC281" s="1023"/>
      <c r="AD281" s="1023"/>
      <c r="AE281" s="1023"/>
      <c r="AF281" s="1023"/>
      <c r="AG281" s="1023"/>
      <c r="AH281" s="1023"/>
      <c r="AI281" s="1023"/>
      <c r="AJ281" s="1023"/>
      <c r="AK281" s="1023"/>
      <c r="AL281" s="1023"/>
      <c r="AM281" s="1023"/>
      <c r="AN281" s="1023"/>
      <c r="AO281" s="1023"/>
      <c r="AP281" s="1023"/>
      <c r="AQ281" s="1023"/>
      <c r="AR281" s="1024"/>
    </row>
    <row r="282" spans="1:44" ht="15" customHeight="1">
      <c r="A282" s="538"/>
      <c r="D282" s="171"/>
      <c r="E282" s="109"/>
      <c r="F282" s="111"/>
      <c r="G282" s="111"/>
      <c r="H282" s="111"/>
      <c r="I282" s="109"/>
      <c r="J282" s="109"/>
      <c r="K282" s="111"/>
      <c r="L282" s="172"/>
      <c r="M282" s="113"/>
      <c r="N282" s="171"/>
      <c r="O282" s="109"/>
      <c r="P282" s="111"/>
      <c r="Q282" s="111"/>
      <c r="R282" s="111"/>
      <c r="S282" s="109"/>
      <c r="T282" s="109"/>
      <c r="U282" s="111"/>
      <c r="V282" s="172"/>
      <c r="W282" s="142"/>
      <c r="X282" s="1025"/>
      <c r="Y282" s="1026"/>
      <c r="Z282" s="1026"/>
      <c r="AA282" s="1026"/>
      <c r="AB282" s="1026"/>
      <c r="AC282" s="1026"/>
      <c r="AD282" s="1026"/>
      <c r="AE282" s="1026"/>
      <c r="AF282" s="1026"/>
      <c r="AG282" s="1026"/>
      <c r="AH282" s="1026"/>
      <c r="AI282" s="1026"/>
      <c r="AJ282" s="1026"/>
      <c r="AK282" s="1026"/>
      <c r="AL282" s="1026"/>
      <c r="AM282" s="1026"/>
      <c r="AN282" s="1026"/>
      <c r="AO282" s="1026"/>
      <c r="AP282" s="1026"/>
      <c r="AQ282" s="1026"/>
      <c r="AR282" s="1027"/>
    </row>
    <row r="283" spans="1:44" ht="15" customHeight="1">
      <c r="A283" s="538"/>
      <c r="D283" s="171"/>
      <c r="E283" s="109"/>
      <c r="F283" s="111"/>
      <c r="G283" s="111"/>
      <c r="H283" s="111"/>
      <c r="I283" s="109"/>
      <c r="J283" s="109"/>
      <c r="K283" s="111"/>
      <c r="L283" s="172"/>
      <c r="M283" s="108"/>
      <c r="N283" s="171"/>
      <c r="O283" s="109"/>
      <c r="P283" s="111"/>
      <c r="Q283" s="111"/>
      <c r="R283" s="111"/>
      <c r="S283" s="109"/>
      <c r="T283" s="109"/>
      <c r="U283" s="111"/>
      <c r="V283" s="172"/>
      <c r="W283" s="142"/>
      <c r="X283" s="965" t="s">
        <v>215</v>
      </c>
      <c r="Y283" s="966"/>
      <c r="Z283" s="966"/>
      <c r="AA283" s="966"/>
      <c r="AB283" s="966"/>
      <c r="AC283" s="966"/>
      <c r="AD283" s="966"/>
      <c r="AE283" s="966"/>
      <c r="AF283" s="966"/>
      <c r="AG283" s="966"/>
      <c r="AH283" s="966"/>
      <c r="AI283" s="966"/>
      <c r="AJ283" s="966"/>
      <c r="AK283" s="966"/>
      <c r="AL283" s="966"/>
      <c r="AM283" s="966"/>
      <c r="AN283" s="966"/>
      <c r="AO283" s="966"/>
      <c r="AP283" s="966"/>
      <c r="AQ283" s="966"/>
      <c r="AR283" s="967"/>
    </row>
    <row r="284" spans="1:44" ht="15" customHeight="1">
      <c r="A284" s="538"/>
      <c r="D284" s="171"/>
      <c r="E284" s="109"/>
      <c r="F284" s="111"/>
      <c r="G284" s="111"/>
      <c r="H284" s="111"/>
      <c r="I284" s="116"/>
      <c r="J284" s="116"/>
      <c r="K284" s="111"/>
      <c r="L284" s="172"/>
      <c r="M284" s="108"/>
      <c r="N284" s="171"/>
      <c r="O284" s="109"/>
      <c r="P284" s="111"/>
      <c r="Q284" s="111"/>
      <c r="R284" s="111"/>
      <c r="S284" s="116"/>
      <c r="T284" s="116"/>
      <c r="U284" s="111"/>
      <c r="V284" s="172"/>
      <c r="W284" s="142"/>
      <c r="X284" s="968"/>
      <c r="Y284" s="969"/>
      <c r="Z284" s="969"/>
      <c r="AA284" s="969"/>
      <c r="AB284" s="969"/>
      <c r="AC284" s="969"/>
      <c r="AD284" s="969"/>
      <c r="AE284" s="969"/>
      <c r="AF284" s="969"/>
      <c r="AG284" s="969"/>
      <c r="AH284" s="969"/>
      <c r="AI284" s="969"/>
      <c r="AJ284" s="969"/>
      <c r="AK284" s="969"/>
      <c r="AL284" s="969"/>
      <c r="AM284" s="969"/>
      <c r="AN284" s="969"/>
      <c r="AO284" s="969"/>
      <c r="AP284" s="969"/>
      <c r="AQ284" s="969"/>
      <c r="AR284" s="970"/>
    </row>
    <row r="285" spans="1:44" ht="15" customHeight="1">
      <c r="A285" s="538"/>
      <c r="D285" s="171"/>
      <c r="E285" s="109"/>
      <c r="F285" s="111"/>
      <c r="G285" s="111"/>
      <c r="H285" s="111"/>
      <c r="I285" s="116"/>
      <c r="J285" s="116"/>
      <c r="K285" s="111"/>
      <c r="L285" s="172"/>
      <c r="M285" s="113"/>
      <c r="N285" s="171"/>
      <c r="O285" s="109"/>
      <c r="P285" s="111"/>
      <c r="Q285" s="111"/>
      <c r="R285" s="111"/>
      <c r="S285" s="116"/>
      <c r="T285" s="116"/>
      <c r="U285" s="111"/>
      <c r="V285" s="172"/>
      <c r="W285" s="117"/>
      <c r="X285" s="968"/>
      <c r="Y285" s="969"/>
      <c r="Z285" s="969"/>
      <c r="AA285" s="969"/>
      <c r="AB285" s="969"/>
      <c r="AC285" s="969"/>
      <c r="AD285" s="969"/>
      <c r="AE285" s="969"/>
      <c r="AF285" s="969"/>
      <c r="AG285" s="969"/>
      <c r="AH285" s="969"/>
      <c r="AI285" s="969"/>
      <c r="AJ285" s="969"/>
      <c r="AK285" s="969"/>
      <c r="AL285" s="969"/>
      <c r="AM285" s="969"/>
      <c r="AN285" s="969"/>
      <c r="AO285" s="969"/>
      <c r="AP285" s="969"/>
      <c r="AQ285" s="969"/>
      <c r="AR285" s="970"/>
    </row>
    <row r="286" spans="1:44" ht="15" customHeight="1">
      <c r="A286" s="538"/>
      <c r="D286" s="174"/>
      <c r="E286" s="175"/>
      <c r="F286" s="176"/>
      <c r="G286" s="176"/>
      <c r="H286" s="176"/>
      <c r="I286" s="175"/>
      <c r="J286" s="175"/>
      <c r="K286" s="176"/>
      <c r="L286" s="177"/>
      <c r="M286" s="113"/>
      <c r="N286" s="174"/>
      <c r="O286" s="175"/>
      <c r="P286" s="176"/>
      <c r="Q286" s="176"/>
      <c r="R286" s="176"/>
      <c r="S286" s="175"/>
      <c r="T286" s="175"/>
      <c r="U286" s="176"/>
      <c r="V286" s="177"/>
      <c r="W286" s="399"/>
      <c r="X286" s="971"/>
      <c r="Y286" s="972"/>
      <c r="Z286" s="972"/>
      <c r="AA286" s="972"/>
      <c r="AB286" s="972"/>
      <c r="AC286" s="972"/>
      <c r="AD286" s="972"/>
      <c r="AE286" s="972"/>
      <c r="AF286" s="972"/>
      <c r="AG286" s="972"/>
      <c r="AH286" s="972"/>
      <c r="AI286" s="972"/>
      <c r="AJ286" s="972"/>
      <c r="AK286" s="972"/>
      <c r="AL286" s="972"/>
      <c r="AM286" s="972"/>
      <c r="AN286" s="972"/>
      <c r="AO286" s="972"/>
      <c r="AP286" s="972"/>
      <c r="AQ286" s="972"/>
      <c r="AR286" s="973"/>
    </row>
    <row r="287" spans="24:44" ht="15" customHeight="1">
      <c r="X287" s="965" t="s">
        <v>216</v>
      </c>
      <c r="Y287" s="966"/>
      <c r="Z287" s="966"/>
      <c r="AA287" s="966"/>
      <c r="AB287" s="966"/>
      <c r="AC287" s="966"/>
      <c r="AD287" s="966"/>
      <c r="AE287" s="966"/>
      <c r="AF287" s="966"/>
      <c r="AG287" s="966"/>
      <c r="AH287" s="966"/>
      <c r="AI287" s="966"/>
      <c r="AJ287" s="966"/>
      <c r="AK287" s="966"/>
      <c r="AL287" s="966"/>
      <c r="AM287" s="966"/>
      <c r="AN287" s="966"/>
      <c r="AO287" s="966"/>
      <c r="AP287" s="966"/>
      <c r="AQ287" s="966"/>
      <c r="AR287" s="967"/>
    </row>
    <row r="288" spans="3:44" ht="15" customHeight="1">
      <c r="C288" s="119"/>
      <c r="D288" s="119"/>
      <c r="E288" s="119"/>
      <c r="F288" s="119"/>
      <c r="G288" s="119"/>
      <c r="H288" s="119"/>
      <c r="I288" s="119"/>
      <c r="J288" s="119"/>
      <c r="K288" s="119"/>
      <c r="L288" s="119"/>
      <c r="M288" s="119"/>
      <c r="N288" s="119"/>
      <c r="O288" s="119"/>
      <c r="P288" s="119"/>
      <c r="Q288" s="119"/>
      <c r="R288" s="119"/>
      <c r="S288" s="119"/>
      <c r="T288" s="119"/>
      <c r="U288" s="119"/>
      <c r="V288" s="120"/>
      <c r="W288" s="95"/>
      <c r="X288" s="968"/>
      <c r="Y288" s="969"/>
      <c r="Z288" s="969"/>
      <c r="AA288" s="969"/>
      <c r="AB288" s="969"/>
      <c r="AC288" s="969"/>
      <c r="AD288" s="969"/>
      <c r="AE288" s="969"/>
      <c r="AF288" s="969"/>
      <c r="AG288" s="969"/>
      <c r="AH288" s="969"/>
      <c r="AI288" s="969"/>
      <c r="AJ288" s="969"/>
      <c r="AK288" s="969"/>
      <c r="AL288" s="969"/>
      <c r="AM288" s="969"/>
      <c r="AN288" s="969"/>
      <c r="AO288" s="969"/>
      <c r="AP288" s="969"/>
      <c r="AQ288" s="969"/>
      <c r="AR288" s="970"/>
    </row>
    <row r="289" spans="3:44" ht="15" customHeight="1">
      <c r="C289" s="95"/>
      <c r="D289" s="95"/>
      <c r="E289" s="95"/>
      <c r="F289" s="95"/>
      <c r="G289" s="95"/>
      <c r="H289" s="95"/>
      <c r="I289" s="95"/>
      <c r="J289" s="95"/>
      <c r="K289" s="95"/>
      <c r="L289" s="95"/>
      <c r="M289" s="95"/>
      <c r="N289" s="95"/>
      <c r="O289" s="95"/>
      <c r="P289" s="95"/>
      <c r="Q289" s="95"/>
      <c r="R289" s="95"/>
      <c r="S289" s="95"/>
      <c r="T289" s="95"/>
      <c r="U289" s="95"/>
      <c r="V289" s="121"/>
      <c r="W289" s="95"/>
      <c r="X289" s="968"/>
      <c r="Y289" s="969"/>
      <c r="Z289" s="969"/>
      <c r="AA289" s="969"/>
      <c r="AB289" s="969"/>
      <c r="AC289" s="969"/>
      <c r="AD289" s="969"/>
      <c r="AE289" s="969"/>
      <c r="AF289" s="969"/>
      <c r="AG289" s="969"/>
      <c r="AH289" s="969"/>
      <c r="AI289" s="969"/>
      <c r="AJ289" s="969"/>
      <c r="AK289" s="969"/>
      <c r="AL289" s="969"/>
      <c r="AM289" s="969"/>
      <c r="AN289" s="969"/>
      <c r="AO289" s="969"/>
      <c r="AP289" s="969"/>
      <c r="AQ289" s="969"/>
      <c r="AR289" s="970"/>
    </row>
    <row r="290" spans="3:44" ht="15" customHeight="1">
      <c r="C290" s="95"/>
      <c r="D290" s="95"/>
      <c r="E290" s="95"/>
      <c r="F290" s="95"/>
      <c r="G290" s="95"/>
      <c r="H290" s="95"/>
      <c r="I290" s="95"/>
      <c r="J290" s="95"/>
      <c r="K290" s="95"/>
      <c r="L290" s="95"/>
      <c r="M290" s="95"/>
      <c r="N290" s="95"/>
      <c r="O290" s="95"/>
      <c r="P290" s="95"/>
      <c r="Q290" s="95"/>
      <c r="R290" s="95"/>
      <c r="S290" s="95"/>
      <c r="T290" s="95"/>
      <c r="U290" s="95"/>
      <c r="V290" s="121"/>
      <c r="W290" s="95"/>
      <c r="X290" s="968"/>
      <c r="Y290" s="969"/>
      <c r="Z290" s="969"/>
      <c r="AA290" s="969"/>
      <c r="AB290" s="969"/>
      <c r="AC290" s="969"/>
      <c r="AD290" s="969"/>
      <c r="AE290" s="969"/>
      <c r="AF290" s="969"/>
      <c r="AG290" s="969"/>
      <c r="AH290" s="969"/>
      <c r="AI290" s="969"/>
      <c r="AJ290" s="969"/>
      <c r="AK290" s="969"/>
      <c r="AL290" s="969"/>
      <c r="AM290" s="969"/>
      <c r="AN290" s="969"/>
      <c r="AO290" s="969"/>
      <c r="AP290" s="969"/>
      <c r="AQ290" s="969"/>
      <c r="AR290" s="970"/>
    </row>
    <row r="291" spans="3:44" ht="15" customHeight="1">
      <c r="C291" s="122"/>
      <c r="D291" s="122"/>
      <c r="E291" s="122"/>
      <c r="F291" s="122"/>
      <c r="G291" s="122"/>
      <c r="H291" s="122"/>
      <c r="I291" s="122"/>
      <c r="J291" s="122"/>
      <c r="K291" s="122"/>
      <c r="L291" s="122"/>
      <c r="M291" s="122"/>
      <c r="N291" s="122"/>
      <c r="O291" s="122"/>
      <c r="P291" s="122"/>
      <c r="Q291" s="122"/>
      <c r="R291" s="122"/>
      <c r="S291" s="122"/>
      <c r="T291" s="122"/>
      <c r="U291" s="122"/>
      <c r="V291" s="123"/>
      <c r="W291" s="95"/>
      <c r="X291" s="971"/>
      <c r="Y291" s="972"/>
      <c r="Z291" s="972"/>
      <c r="AA291" s="972"/>
      <c r="AB291" s="972"/>
      <c r="AC291" s="972"/>
      <c r="AD291" s="972"/>
      <c r="AE291" s="972"/>
      <c r="AF291" s="972"/>
      <c r="AG291" s="972"/>
      <c r="AH291" s="972"/>
      <c r="AI291" s="972"/>
      <c r="AJ291" s="972"/>
      <c r="AK291" s="972"/>
      <c r="AL291" s="972"/>
      <c r="AM291" s="972"/>
      <c r="AN291" s="972"/>
      <c r="AO291" s="972"/>
      <c r="AP291" s="972"/>
      <c r="AQ291" s="972"/>
      <c r="AR291" s="973"/>
    </row>
    <row r="292" spans="3:44" ht="15" customHeight="1">
      <c r="C292" s="96"/>
      <c r="D292" s="188"/>
      <c r="E292" s="188"/>
      <c r="F292" s="188"/>
      <c r="G292" s="188"/>
      <c r="H292" s="188"/>
      <c r="I292" s="124"/>
      <c r="J292" s="124"/>
      <c r="K292" s="124"/>
      <c r="L292" s="124"/>
      <c r="M292" s="124"/>
      <c r="N292" s="124"/>
      <c r="O292" s="124"/>
      <c r="P292" s="124"/>
      <c r="Q292" s="96"/>
      <c r="R292" s="96"/>
      <c r="S292" s="96"/>
      <c r="T292" s="96"/>
      <c r="U292" s="96"/>
      <c r="V292" s="96"/>
      <c r="W292" s="96"/>
      <c r="X292" s="96"/>
      <c r="Y292" s="96"/>
      <c r="Z292" s="125"/>
      <c r="AA292" s="125"/>
      <c r="AB292" s="125"/>
      <c r="AC292" s="125"/>
      <c r="AD292" s="125"/>
      <c r="AE292" s="125"/>
      <c r="AF292" s="125"/>
      <c r="AG292" s="126"/>
      <c r="AH292" s="126"/>
      <c r="AI292" s="125"/>
      <c r="AJ292" s="125"/>
      <c r="AK292" s="125"/>
      <c r="AL292" s="125"/>
      <c r="AM292" s="125"/>
      <c r="AN292" s="127"/>
      <c r="AO292" s="127"/>
      <c r="AP292" s="127"/>
      <c r="AQ292" s="127"/>
      <c r="AR292" s="124"/>
    </row>
  </sheetData>
  <mergeCells count="161">
    <mergeCell ref="X19:AD19"/>
    <mergeCell ref="AE19:AK19"/>
    <mergeCell ref="AL19:AR19"/>
    <mergeCell ref="X25:AR25"/>
    <mergeCell ref="X26:AR30"/>
    <mergeCell ref="X31:AR35"/>
    <mergeCell ref="X36:AR40"/>
    <mergeCell ref="X41:AR44"/>
    <mergeCell ref="X45:AR49"/>
    <mergeCell ref="X20:AD20"/>
    <mergeCell ref="AE20:AK23"/>
    <mergeCell ref="AL20:AR23"/>
    <mergeCell ref="D21:V21"/>
    <mergeCell ref="X21:AD21"/>
    <mergeCell ref="D22:V23"/>
    <mergeCell ref="X22:AD22"/>
    <mergeCell ref="X23:AD23"/>
    <mergeCell ref="D53:V53"/>
    <mergeCell ref="X53:AD53"/>
    <mergeCell ref="AE53:AK53"/>
    <mergeCell ref="AL53:AR53"/>
    <mergeCell ref="D54:V54"/>
    <mergeCell ref="X54:AD54"/>
    <mergeCell ref="AE54:AK57"/>
    <mergeCell ref="AL54:AR57"/>
    <mergeCell ref="D55:V55"/>
    <mergeCell ref="X55:AD55"/>
    <mergeCell ref="X70:AR74"/>
    <mergeCell ref="X75:AR78"/>
    <mergeCell ref="X79:AR83"/>
    <mergeCell ref="D87:V87"/>
    <mergeCell ref="X87:AD87"/>
    <mergeCell ref="AE87:AK87"/>
    <mergeCell ref="AL87:AR87"/>
    <mergeCell ref="D56:V57"/>
    <mergeCell ref="X56:AD56"/>
    <mergeCell ref="X57:AD57"/>
    <mergeCell ref="X59:AR59"/>
    <mergeCell ref="X60:AR64"/>
    <mergeCell ref="X65:AR69"/>
    <mergeCell ref="X93:AR93"/>
    <mergeCell ref="X94:AR98"/>
    <mergeCell ref="X99:AR103"/>
    <mergeCell ref="X104:AR108"/>
    <mergeCell ref="X109:AR112"/>
    <mergeCell ref="X113:AR117"/>
    <mergeCell ref="D88:V88"/>
    <mergeCell ref="X88:AD88"/>
    <mergeCell ref="AE88:AK91"/>
    <mergeCell ref="AL88:AR91"/>
    <mergeCell ref="D89:V89"/>
    <mergeCell ref="X89:AD89"/>
    <mergeCell ref="D90:V91"/>
    <mergeCell ref="X90:AD90"/>
    <mergeCell ref="X91:AD91"/>
    <mergeCell ref="D122:V122"/>
    <mergeCell ref="X122:AD122"/>
    <mergeCell ref="AE122:AK122"/>
    <mergeCell ref="AL122:AR122"/>
    <mergeCell ref="D123:V123"/>
    <mergeCell ref="X123:AD123"/>
    <mergeCell ref="AE123:AK126"/>
    <mergeCell ref="AL123:AR126"/>
    <mergeCell ref="D124:V124"/>
    <mergeCell ref="X124:AD124"/>
    <mergeCell ref="X139:AR143"/>
    <mergeCell ref="X144:AR147"/>
    <mergeCell ref="X148:AR152"/>
    <mergeCell ref="D156:V156"/>
    <mergeCell ref="X156:AD156"/>
    <mergeCell ref="AE156:AK156"/>
    <mergeCell ref="AL156:AR156"/>
    <mergeCell ref="D125:V126"/>
    <mergeCell ref="X125:AD125"/>
    <mergeCell ref="X126:AD126"/>
    <mergeCell ref="X128:AR128"/>
    <mergeCell ref="X129:AR133"/>
    <mergeCell ref="X134:AR138"/>
    <mergeCell ref="X162:AR162"/>
    <mergeCell ref="X163:AR167"/>
    <mergeCell ref="X168:AR172"/>
    <mergeCell ref="X173:AR177"/>
    <mergeCell ref="X178:AR181"/>
    <mergeCell ref="X182:AR186"/>
    <mergeCell ref="D157:V157"/>
    <mergeCell ref="X157:AD157"/>
    <mergeCell ref="AE157:AK160"/>
    <mergeCell ref="AL157:AR160"/>
    <mergeCell ref="D158:V158"/>
    <mergeCell ref="X158:AD158"/>
    <mergeCell ref="D159:V160"/>
    <mergeCell ref="X159:AD159"/>
    <mergeCell ref="X160:AD160"/>
    <mergeCell ref="D191:V191"/>
    <mergeCell ref="X191:AD191"/>
    <mergeCell ref="AE191:AK191"/>
    <mergeCell ref="AL191:AR191"/>
    <mergeCell ref="D192:V192"/>
    <mergeCell ref="X192:AD192"/>
    <mergeCell ref="AE192:AK195"/>
    <mergeCell ref="AL192:AR195"/>
    <mergeCell ref="D193:V193"/>
    <mergeCell ref="X193:AD193"/>
    <mergeCell ref="X208:AR212"/>
    <mergeCell ref="X213:AR216"/>
    <mergeCell ref="X217:AR221"/>
    <mergeCell ref="D226:V226"/>
    <mergeCell ref="X226:AD226"/>
    <mergeCell ref="AE226:AK226"/>
    <mergeCell ref="AL226:AR226"/>
    <mergeCell ref="D194:V195"/>
    <mergeCell ref="X194:AD194"/>
    <mergeCell ref="X195:AD195"/>
    <mergeCell ref="X197:AR197"/>
    <mergeCell ref="X198:AR202"/>
    <mergeCell ref="X203:AR207"/>
    <mergeCell ref="X248:AR251"/>
    <mergeCell ref="X252:AR256"/>
    <mergeCell ref="D227:V227"/>
    <mergeCell ref="X227:AD227"/>
    <mergeCell ref="AE227:AK230"/>
    <mergeCell ref="AL227:AR230"/>
    <mergeCell ref="D228:V228"/>
    <mergeCell ref="X228:AD228"/>
    <mergeCell ref="D229:V230"/>
    <mergeCell ref="X229:AD229"/>
    <mergeCell ref="X230:AD230"/>
    <mergeCell ref="X2:AR11"/>
    <mergeCell ref="X278:AR282"/>
    <mergeCell ref="X283:AR286"/>
    <mergeCell ref="X287:AR291"/>
    <mergeCell ref="D264:V265"/>
    <mergeCell ref="X264:AD264"/>
    <mergeCell ref="X265:AD265"/>
    <mergeCell ref="X267:AR267"/>
    <mergeCell ref="X268:AR272"/>
    <mergeCell ref="X273:AR277"/>
    <mergeCell ref="D261:V261"/>
    <mergeCell ref="X261:AD261"/>
    <mergeCell ref="AE261:AK261"/>
    <mergeCell ref="AL261:AR261"/>
    <mergeCell ref="D262:V262"/>
    <mergeCell ref="X262:AD262"/>
    <mergeCell ref="AE262:AK265"/>
    <mergeCell ref="AL262:AR265"/>
    <mergeCell ref="D263:V263"/>
    <mergeCell ref="X263:AD263"/>
    <mergeCell ref="X232:AR232"/>
    <mergeCell ref="X233:AR237"/>
    <mergeCell ref="X238:AR242"/>
    <mergeCell ref="X243:AR247"/>
    <mergeCell ref="D4:D11"/>
    <mergeCell ref="D2:D3"/>
    <mergeCell ref="K2:T4"/>
    <mergeCell ref="L9:N9"/>
    <mergeCell ref="L10:N10"/>
    <mergeCell ref="L11:N11"/>
    <mergeCell ref="F7:F11"/>
    <mergeCell ref="D20:O20"/>
    <mergeCell ref="P20:V20"/>
    <mergeCell ref="D19:V19"/>
  </mergeCells>
  <conditionalFormatting sqref="G6:L11">
    <cfRule type="containsText" priority="1" dxfId="2" operator="containsText" text="M">
      <formula>NOT(ISERROR(SEARCH("M",G6)))</formula>
    </cfRule>
    <cfRule type="containsText" priority="2" dxfId="1" operator="containsText" text="R">
      <formula>NOT(ISERROR(SEARCH("R",G6)))</formula>
    </cfRule>
    <cfRule type="containsText" priority="3" dxfId="0" operator="containsText" text="H">
      <formula>NOT(ISERROR(SEARCH("H",G6)))</formula>
    </cfRule>
  </conditionalFormatting>
  <printOptions/>
  <pageMargins left="0.75" right="0.75" top="1" bottom="1" header="0.5" footer="0.5"/>
  <pageSetup horizontalDpi="600" verticalDpi="600"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D8"/>
  <sheetViews>
    <sheetView zoomScale="150" zoomScaleNormal="150" zoomScalePageLayoutView="150" workbookViewId="0" topLeftCell="A1">
      <selection activeCell="D17" sqref="D17"/>
    </sheetView>
  </sheetViews>
  <sheetFormatPr defaultColWidth="11.00390625" defaultRowHeight="15.75"/>
  <cols>
    <col min="4" max="4" width="47.00390625" style="0" bestFit="1" customWidth="1"/>
  </cols>
  <sheetData>
    <row r="3" ht="15.75">
      <c r="D3" t="s">
        <v>81</v>
      </c>
    </row>
    <row r="4" ht="15.75">
      <c r="D4" t="s">
        <v>188</v>
      </c>
    </row>
    <row r="5" ht="15.75">
      <c r="D5" s="139" t="s">
        <v>187</v>
      </c>
    </row>
    <row r="6" ht="15.75">
      <c r="D6" s="139" t="s">
        <v>186</v>
      </c>
    </row>
    <row r="7" ht="15.75">
      <c r="D7" s="139" t="s">
        <v>189</v>
      </c>
    </row>
    <row r="8" ht="15.75">
      <c r="D8" s="139" t="s">
        <v>190</v>
      </c>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E168"/>
  <sheetViews>
    <sheetView showGridLines="0" zoomScale="95" zoomScaleNormal="95" zoomScalePageLayoutView="95" workbookViewId="0" topLeftCell="A1">
      <pane xSplit="4" ySplit="13" topLeftCell="E14" activePane="bottomRight" state="frozen"/>
      <selection pane="topRight" activeCell="Y1" sqref="Y1"/>
      <selection pane="bottomLeft" activeCell="A17" sqref="A17"/>
      <selection pane="bottomRight" activeCell="A88" sqref="A88:BD88"/>
    </sheetView>
  </sheetViews>
  <sheetFormatPr defaultColWidth="9.125" defaultRowHeight="15.75"/>
  <cols>
    <col min="1" max="1" width="10.625" style="2" customWidth="1"/>
    <col min="2" max="2" width="22.50390625" style="2" customWidth="1"/>
    <col min="3" max="3" width="22.87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7" customHeight="1">
      <c r="V1" s="3"/>
    </row>
    <row r="2" ht="16" customHeight="1">
      <c r="V2" s="3"/>
    </row>
    <row r="3" spans="2:47" ht="16" customHeight="1">
      <c r="B3" s="835" t="s">
        <v>73</v>
      </c>
      <c r="C3" s="836"/>
      <c r="D3" s="837"/>
      <c r="AL3" s="838"/>
      <c r="AM3" s="838"/>
      <c r="AN3" s="838"/>
      <c r="AO3" s="838"/>
      <c r="AP3" s="838"/>
      <c r="AQ3" s="838"/>
      <c r="AR3" s="838"/>
      <c r="AS3" s="838"/>
      <c r="AT3" s="838"/>
      <c r="AU3" s="838"/>
    </row>
    <row r="4" spans="2:47" ht="16" customHeight="1">
      <c r="B4" s="137" t="s">
        <v>66</v>
      </c>
      <c r="C4" s="137" t="s">
        <v>67</v>
      </c>
      <c r="D4" s="136"/>
      <c r="E4" s="4"/>
      <c r="F4" s="4"/>
      <c r="G4" s="4"/>
      <c r="H4" s="4"/>
      <c r="I4" s="4"/>
      <c r="J4" s="4"/>
      <c r="K4" s="839" t="s">
        <v>80</v>
      </c>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1"/>
      <c r="AL4" s="848" t="s">
        <v>0</v>
      </c>
      <c r="AM4" s="849"/>
      <c r="AN4" s="849"/>
      <c r="AO4" s="849"/>
      <c r="AP4" s="849"/>
      <c r="AQ4" s="849"/>
      <c r="AR4" s="849"/>
      <c r="AS4" s="849"/>
      <c r="AT4" s="849"/>
      <c r="AU4" s="850"/>
    </row>
    <row r="5" spans="2:56" ht="15" customHeight="1">
      <c r="B5" s="244" t="s">
        <v>74</v>
      </c>
      <c r="C5" s="244" t="s">
        <v>182</v>
      </c>
      <c r="D5" s="5" t="s">
        <v>184</v>
      </c>
      <c r="E5" s="6"/>
      <c r="F5" s="6"/>
      <c r="G5" s="6"/>
      <c r="H5" s="6"/>
      <c r="I5" s="6"/>
      <c r="J5" s="6"/>
      <c r="K5" s="842"/>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4"/>
      <c r="AL5" s="851" t="s">
        <v>156</v>
      </c>
      <c r="AM5" s="852"/>
      <c r="AN5" s="852"/>
      <c r="AO5" s="852"/>
      <c r="AP5" s="852"/>
      <c r="AQ5" s="852"/>
      <c r="AR5" s="852"/>
      <c r="AS5" s="852"/>
      <c r="AT5" s="852"/>
      <c r="AU5" s="853"/>
      <c r="AX5" s="835" t="s">
        <v>1</v>
      </c>
      <c r="AY5" s="836"/>
      <c r="AZ5" s="836"/>
      <c r="BA5" s="836"/>
      <c r="BB5" s="836"/>
      <c r="BC5" s="836"/>
      <c r="BD5" s="837"/>
    </row>
    <row r="6" spans="2:56" ht="13" customHeight="1">
      <c r="B6" s="245" t="s">
        <v>68</v>
      </c>
      <c r="C6" s="245" t="s">
        <v>183</v>
      </c>
      <c r="D6" s="5" t="s">
        <v>71</v>
      </c>
      <c r="E6" s="6"/>
      <c r="F6" s="6"/>
      <c r="G6" s="6"/>
      <c r="H6" s="6"/>
      <c r="I6" s="6"/>
      <c r="J6" s="6"/>
      <c r="K6" s="842"/>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4"/>
      <c r="AL6" s="7" t="s">
        <v>2</v>
      </c>
      <c r="AM6" s="8"/>
      <c r="AN6" s="8"/>
      <c r="AO6" s="8"/>
      <c r="AP6" s="8"/>
      <c r="AQ6" s="8"/>
      <c r="AR6" s="8"/>
      <c r="AS6" s="9"/>
      <c r="AT6" s="824">
        <f>BE17+BE18+BE19+BE20+BE21</f>
        <v>369</v>
      </c>
      <c r="AU6" s="825"/>
      <c r="AX6" s="854" t="s">
        <v>75</v>
      </c>
      <c r="AY6" s="855"/>
      <c r="AZ6" s="855"/>
      <c r="BA6" s="855"/>
      <c r="BB6" s="855"/>
      <c r="BC6" s="855"/>
      <c r="BD6" s="856"/>
    </row>
    <row r="7" spans="2:56" ht="15" customHeight="1">
      <c r="B7" s="246" t="s">
        <v>69</v>
      </c>
      <c r="C7" s="246" t="s">
        <v>181</v>
      </c>
      <c r="D7" s="5" t="s">
        <v>72</v>
      </c>
      <c r="E7" s="6"/>
      <c r="F7" s="6"/>
      <c r="G7" s="6"/>
      <c r="H7" s="6"/>
      <c r="I7" s="6"/>
      <c r="J7" s="6"/>
      <c r="K7" s="842"/>
      <c r="L7" s="843"/>
      <c r="M7" s="843"/>
      <c r="N7" s="843"/>
      <c r="O7" s="843"/>
      <c r="P7" s="843"/>
      <c r="Q7" s="843"/>
      <c r="R7" s="843"/>
      <c r="S7" s="843"/>
      <c r="T7" s="843"/>
      <c r="U7" s="843"/>
      <c r="V7" s="843"/>
      <c r="W7" s="843"/>
      <c r="X7" s="843"/>
      <c r="Y7" s="843"/>
      <c r="Z7" s="843"/>
      <c r="AA7" s="843"/>
      <c r="AB7" s="843"/>
      <c r="AC7" s="843"/>
      <c r="AD7" s="843"/>
      <c r="AE7" s="843"/>
      <c r="AF7" s="843"/>
      <c r="AG7" s="843"/>
      <c r="AH7" s="843"/>
      <c r="AI7" s="843"/>
      <c r="AJ7" s="844"/>
      <c r="AL7" s="7" t="s">
        <v>4</v>
      </c>
      <c r="AM7" s="8"/>
      <c r="AN7" s="8"/>
      <c r="AO7" s="8"/>
      <c r="AP7" s="8"/>
      <c r="AQ7" s="8"/>
      <c r="AR7" s="8"/>
      <c r="AS7" s="9"/>
      <c r="AT7" s="824">
        <f>BE23+BE24</f>
        <v>180</v>
      </c>
      <c r="AU7" s="825"/>
      <c r="AX7" s="826" t="s">
        <v>5</v>
      </c>
      <c r="AY7" s="826"/>
      <c r="AZ7" s="826"/>
      <c r="BA7" s="826"/>
      <c r="BB7" s="823">
        <f>(BE17+BE18+BE19+BE20+BE21)/(BE17+BE18+BE19+BE20+BE21+BE23+BE24)</f>
        <v>0.6721311475409836</v>
      </c>
      <c r="BC7" s="823"/>
      <c r="BD7" s="823"/>
    </row>
    <row r="8" spans="2:56" ht="15" customHeight="1">
      <c r="B8" s="10" t="s">
        <v>70</v>
      </c>
      <c r="C8" s="10" t="s">
        <v>180</v>
      </c>
      <c r="D8" s="5" t="s">
        <v>3</v>
      </c>
      <c r="E8" s="6"/>
      <c r="F8" s="6"/>
      <c r="G8" s="6"/>
      <c r="H8" s="6"/>
      <c r="I8" s="6"/>
      <c r="J8" s="6"/>
      <c r="K8" s="845"/>
      <c r="L8" s="846"/>
      <c r="M8" s="846"/>
      <c r="N8" s="846"/>
      <c r="O8" s="846"/>
      <c r="P8" s="846"/>
      <c r="Q8" s="846"/>
      <c r="R8" s="846"/>
      <c r="S8" s="846"/>
      <c r="T8" s="846"/>
      <c r="U8" s="846"/>
      <c r="V8" s="846"/>
      <c r="W8" s="846"/>
      <c r="X8" s="846"/>
      <c r="Y8" s="846"/>
      <c r="Z8" s="846"/>
      <c r="AA8" s="846"/>
      <c r="AB8" s="846"/>
      <c r="AC8" s="846"/>
      <c r="AD8" s="846"/>
      <c r="AE8" s="846"/>
      <c r="AF8" s="846"/>
      <c r="AG8" s="846"/>
      <c r="AH8" s="846"/>
      <c r="AI8" s="846"/>
      <c r="AJ8" s="847"/>
      <c r="AL8" s="7" t="s">
        <v>7</v>
      </c>
      <c r="AM8" s="8"/>
      <c r="AN8" s="8"/>
      <c r="AO8" s="8"/>
      <c r="AP8" s="8"/>
      <c r="AQ8" s="8"/>
      <c r="AR8" s="8"/>
      <c r="AS8" s="9"/>
      <c r="AT8" s="824">
        <f>BE27</f>
        <v>809</v>
      </c>
      <c r="AU8" s="825"/>
      <c r="AX8" s="826" t="s">
        <v>8</v>
      </c>
      <c r="AY8" s="826"/>
      <c r="AZ8" s="826"/>
      <c r="BA8" s="826"/>
      <c r="BB8" s="823">
        <f>(BE23+BE24)/(BE17+BE18+BE19+BE20+BE21+BE23+BE24)</f>
        <v>0.32786885245901637</v>
      </c>
      <c r="BC8" s="823"/>
      <c r="BD8" s="823"/>
    </row>
    <row r="9" ht="12.75">
      <c r="B9" s="328" t="s">
        <v>179</v>
      </c>
    </row>
    <row r="10" ht="15.75">
      <c r="B10" s="328"/>
    </row>
    <row r="11" spans="2:56" ht="15.75">
      <c r="B11" s="832" t="s">
        <v>9</v>
      </c>
      <c r="C11" s="833"/>
      <c r="D11" s="834"/>
      <c r="E11" s="827">
        <v>2015</v>
      </c>
      <c r="F11" s="828"/>
      <c r="G11" s="828"/>
      <c r="H11" s="828"/>
      <c r="I11" s="828"/>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9"/>
      <c r="AJ11" s="830">
        <v>2016</v>
      </c>
      <c r="AK11" s="828"/>
      <c r="AL11" s="828"/>
      <c r="AM11" s="828"/>
      <c r="AN11" s="828"/>
      <c r="AO11" s="828"/>
      <c r="AP11" s="828"/>
      <c r="AQ11" s="828"/>
      <c r="AR11" s="828"/>
      <c r="AS11" s="828"/>
      <c r="AT11" s="828"/>
      <c r="AU11" s="828"/>
      <c r="AV11" s="828"/>
      <c r="AW11" s="828"/>
      <c r="AX11" s="828"/>
      <c r="AY11" s="828"/>
      <c r="AZ11" s="828"/>
      <c r="BA11" s="828"/>
      <c r="BB11" s="828"/>
      <c r="BC11" s="828"/>
      <c r="BD11" s="831"/>
    </row>
    <row r="12" spans="2:56" ht="15.75">
      <c r="B12" s="817" t="s">
        <v>10</v>
      </c>
      <c r="C12" s="817"/>
      <c r="D12" s="817"/>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v>22</v>
      </c>
      <c r="AA12" s="11">
        <v>23</v>
      </c>
      <c r="AB12" s="11">
        <v>24</v>
      </c>
      <c r="AC12" s="11">
        <v>25</v>
      </c>
      <c r="AD12" s="11">
        <v>26</v>
      </c>
      <c r="AE12" s="11">
        <v>27</v>
      </c>
      <c r="AF12" s="11">
        <v>28</v>
      </c>
      <c r="AG12" s="11">
        <v>29</v>
      </c>
      <c r="AH12" s="11">
        <v>30</v>
      </c>
      <c r="AI12" s="11">
        <v>31</v>
      </c>
      <c r="AJ12" s="11">
        <v>32</v>
      </c>
      <c r="AK12" s="11">
        <v>33</v>
      </c>
      <c r="AL12" s="11">
        <v>34</v>
      </c>
      <c r="AM12" s="11">
        <v>35</v>
      </c>
      <c r="AN12" s="11">
        <v>36</v>
      </c>
      <c r="AO12" s="11">
        <v>37</v>
      </c>
      <c r="AP12" s="11">
        <v>38</v>
      </c>
      <c r="AQ12" s="11">
        <v>39</v>
      </c>
      <c r="AR12" s="11">
        <v>40</v>
      </c>
      <c r="AS12" s="11">
        <v>41</v>
      </c>
      <c r="AT12" s="11">
        <v>42</v>
      </c>
      <c r="AU12" s="11">
        <v>43</v>
      </c>
      <c r="AV12" s="11">
        <v>44</v>
      </c>
      <c r="AW12" s="11">
        <v>45</v>
      </c>
      <c r="AX12" s="11">
        <v>46</v>
      </c>
      <c r="AY12" s="11">
        <v>47</v>
      </c>
      <c r="AZ12" s="11">
        <v>48</v>
      </c>
      <c r="BA12" s="11">
        <v>49</v>
      </c>
      <c r="BB12" s="11">
        <v>50</v>
      </c>
      <c r="BC12" s="11">
        <v>51</v>
      </c>
      <c r="BD12" s="11">
        <v>52</v>
      </c>
    </row>
    <row r="13" spans="2:56" ht="38">
      <c r="B13" s="792" t="s">
        <v>11</v>
      </c>
      <c r="C13" s="792"/>
      <c r="D13" s="792"/>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6" ht="28" customHeight="1">
      <c r="B14" s="792" t="s">
        <v>12</v>
      </c>
      <c r="C14" s="792"/>
      <c r="D14" s="792"/>
      <c r="E14" s="801" t="s">
        <v>82</v>
      </c>
      <c r="F14" s="802"/>
      <c r="G14" s="802"/>
      <c r="H14" s="802"/>
      <c r="I14" s="802"/>
      <c r="J14" s="802"/>
      <c r="K14" s="802"/>
      <c r="L14" s="802"/>
      <c r="M14" s="802"/>
      <c r="N14" s="802"/>
      <c r="O14" s="802"/>
      <c r="P14" s="802"/>
      <c r="Q14" s="14"/>
      <c r="R14" s="15"/>
      <c r="S14" s="15"/>
      <c r="T14" s="818" t="s">
        <v>83</v>
      </c>
      <c r="U14" s="819"/>
      <c r="V14" s="819"/>
      <c r="W14" s="819"/>
      <c r="X14" s="819"/>
      <c r="Y14" s="819"/>
      <c r="Z14" s="819"/>
      <c r="AA14" s="819"/>
      <c r="AB14" s="819"/>
      <c r="AC14" s="819"/>
      <c r="AD14" s="819"/>
      <c r="AE14" s="819"/>
      <c r="AF14" s="16"/>
      <c r="AG14" s="17"/>
      <c r="AH14" s="18"/>
      <c r="AI14" s="18"/>
      <c r="AJ14" s="820" t="s">
        <v>83</v>
      </c>
      <c r="AK14" s="821"/>
      <c r="AL14" s="821"/>
      <c r="AM14" s="821"/>
      <c r="AN14" s="821"/>
      <c r="AO14" s="821"/>
      <c r="AP14" s="821"/>
      <c r="AQ14" s="821"/>
      <c r="AR14" s="821"/>
      <c r="AS14" s="821"/>
      <c r="AT14" s="821"/>
      <c r="AU14" s="821"/>
      <c r="AV14" s="821"/>
      <c r="AW14" s="821"/>
      <c r="AX14" s="821"/>
      <c r="AY14" s="821"/>
      <c r="AZ14" s="822"/>
      <c r="BA14" s="18"/>
      <c r="BB14" s="18"/>
      <c r="BC14" s="18"/>
      <c r="BD14" s="18"/>
    </row>
    <row r="15" spans="2:56" ht="25" customHeight="1">
      <c r="B15" s="806" t="s">
        <v>157</v>
      </c>
      <c r="C15" s="807"/>
      <c r="D15" s="808"/>
      <c r="E15" s="19"/>
      <c r="F15" s="19"/>
      <c r="G15" s="19"/>
      <c r="H15" s="19" t="s">
        <v>6</v>
      </c>
      <c r="I15" s="19"/>
      <c r="J15" s="19" t="s">
        <v>6</v>
      </c>
      <c r="K15" s="19"/>
      <c r="L15" s="19" t="s">
        <v>6</v>
      </c>
      <c r="M15" s="19"/>
      <c r="N15" s="204" t="s">
        <v>6</v>
      </c>
      <c r="O15" s="204"/>
      <c r="P15" s="19" t="s">
        <v>14</v>
      </c>
      <c r="Q15" s="20"/>
      <c r="R15" s="17"/>
      <c r="S15" s="18"/>
      <c r="T15" s="21"/>
      <c r="U15" s="204"/>
      <c r="V15" s="204"/>
      <c r="W15" s="204"/>
      <c r="X15" s="204" t="s">
        <v>13</v>
      </c>
      <c r="Y15" s="204"/>
      <c r="Z15" s="204" t="s">
        <v>13</v>
      </c>
      <c r="AA15" s="204"/>
      <c r="AB15" s="204" t="s">
        <v>13</v>
      </c>
      <c r="AC15" s="204"/>
      <c r="AD15" s="204"/>
      <c r="AE15" s="204" t="s">
        <v>13</v>
      </c>
      <c r="AF15" s="20"/>
      <c r="AG15" s="22"/>
      <c r="AH15" s="22"/>
      <c r="AI15" s="22"/>
      <c r="AJ15" s="204"/>
      <c r="AK15" s="204"/>
      <c r="AL15" s="204"/>
      <c r="AM15" s="204" t="s">
        <v>13</v>
      </c>
      <c r="AN15" s="204"/>
      <c r="AO15" s="204"/>
      <c r="AP15" s="204"/>
      <c r="AQ15" s="204" t="s">
        <v>6</v>
      </c>
      <c r="AR15" s="204"/>
      <c r="AS15" s="204"/>
      <c r="AT15" s="23"/>
      <c r="AU15" s="24" t="s">
        <v>6</v>
      </c>
      <c r="AV15" s="23"/>
      <c r="AW15" s="25"/>
      <c r="AX15" s="25" t="s">
        <v>14</v>
      </c>
      <c r="AY15" s="26"/>
      <c r="AZ15" s="25" t="s">
        <v>14</v>
      </c>
      <c r="BA15" s="18"/>
      <c r="BB15" s="18"/>
      <c r="BC15" s="18"/>
      <c r="BD15" s="18"/>
    </row>
    <row r="16" spans="2:57" ht="13" customHeight="1">
      <c r="B16" s="241" t="s">
        <v>15</v>
      </c>
      <c r="C16" s="131"/>
      <c r="D16" s="27"/>
      <c r="E16" s="28"/>
      <c r="F16" s="28"/>
      <c r="G16" s="28"/>
      <c r="H16" s="28"/>
      <c r="I16" s="28"/>
      <c r="J16" s="28"/>
      <c r="K16" s="28"/>
      <c r="L16" s="28"/>
      <c r="M16" s="28"/>
      <c r="N16" s="21"/>
      <c r="O16" s="21"/>
      <c r="P16" s="29"/>
      <c r="Q16" s="18"/>
      <c r="R16" s="17"/>
      <c r="S16" s="18"/>
      <c r="T16" s="21"/>
      <c r="U16" s="21"/>
      <c r="V16" s="21"/>
      <c r="W16" s="21"/>
      <c r="X16" s="21"/>
      <c r="Y16" s="21"/>
      <c r="Z16" s="21"/>
      <c r="AA16" s="21"/>
      <c r="AB16" s="21"/>
      <c r="AC16" s="21"/>
      <c r="AD16" s="21"/>
      <c r="AE16" s="21"/>
      <c r="AF16" s="18"/>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41">
        <f>SUM(E16:BD16)</f>
        <v>0</v>
      </c>
    </row>
    <row r="17" spans="1:57" ht="13" customHeight="1">
      <c r="A17" s="809" t="s">
        <v>16</v>
      </c>
      <c r="B17" s="202" t="s">
        <v>17</v>
      </c>
      <c r="C17" s="131"/>
      <c r="D17" s="812" t="s">
        <v>18</v>
      </c>
      <c r="E17" s="33">
        <v>2</v>
      </c>
      <c r="F17" s="33">
        <v>2</v>
      </c>
      <c r="G17" s="33">
        <v>2</v>
      </c>
      <c r="H17" s="33">
        <v>2</v>
      </c>
      <c r="I17" s="33">
        <v>2</v>
      </c>
      <c r="J17" s="33">
        <v>2</v>
      </c>
      <c r="K17" s="33">
        <v>2</v>
      </c>
      <c r="L17" s="33">
        <v>2</v>
      </c>
      <c r="M17" s="33">
        <v>2</v>
      </c>
      <c r="N17" s="33">
        <v>2</v>
      </c>
      <c r="O17" s="33">
        <v>2</v>
      </c>
      <c r="P17" s="33">
        <v>2</v>
      </c>
      <c r="Q17" s="34"/>
      <c r="R17" s="35"/>
      <c r="S17" s="34"/>
      <c r="T17" s="36">
        <v>2</v>
      </c>
      <c r="U17" s="36">
        <v>2</v>
      </c>
      <c r="V17" s="36">
        <v>2</v>
      </c>
      <c r="W17" s="36">
        <v>2</v>
      </c>
      <c r="X17" s="36">
        <v>2</v>
      </c>
      <c r="Y17" s="36">
        <v>2</v>
      </c>
      <c r="Z17" s="36">
        <v>2</v>
      </c>
      <c r="AA17" s="36">
        <v>2</v>
      </c>
      <c r="AB17" s="36">
        <v>2</v>
      </c>
      <c r="AC17" s="36">
        <v>2</v>
      </c>
      <c r="AD17" s="36">
        <v>2</v>
      </c>
      <c r="AE17" s="36">
        <v>2</v>
      </c>
      <c r="AF17" s="34"/>
      <c r="AG17" s="37"/>
      <c r="AH17" s="37"/>
      <c r="AI17" s="37"/>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6">
        <v>2</v>
      </c>
      <c r="BA17" s="34"/>
      <c r="BB17" s="34"/>
      <c r="BC17" s="34"/>
      <c r="BD17" s="201"/>
      <c r="BE17" s="140">
        <f>SUM(E17:BD17)</f>
        <v>82</v>
      </c>
    </row>
    <row r="18" spans="1:57" ht="13" customHeight="1">
      <c r="A18" s="810"/>
      <c r="B18" s="202" t="s">
        <v>19</v>
      </c>
      <c r="C18" s="132"/>
      <c r="D18" s="813"/>
      <c r="E18" s="33">
        <v>2</v>
      </c>
      <c r="F18" s="33">
        <v>2</v>
      </c>
      <c r="G18" s="33">
        <v>2</v>
      </c>
      <c r="H18" s="33">
        <v>2</v>
      </c>
      <c r="I18" s="33">
        <v>2</v>
      </c>
      <c r="J18" s="33">
        <v>2</v>
      </c>
      <c r="K18" s="33">
        <v>2</v>
      </c>
      <c r="L18" s="33">
        <v>2</v>
      </c>
      <c r="M18" s="33">
        <v>2</v>
      </c>
      <c r="N18" s="33">
        <v>2</v>
      </c>
      <c r="O18" s="33">
        <v>2</v>
      </c>
      <c r="P18" s="33">
        <v>2</v>
      </c>
      <c r="Q18" s="34"/>
      <c r="R18" s="35"/>
      <c r="S18" s="34"/>
      <c r="T18" s="36">
        <v>2</v>
      </c>
      <c r="U18" s="36">
        <v>2</v>
      </c>
      <c r="V18" s="36">
        <v>2</v>
      </c>
      <c r="W18" s="36">
        <v>2</v>
      </c>
      <c r="X18" s="36">
        <v>2</v>
      </c>
      <c r="Y18" s="36">
        <v>2</v>
      </c>
      <c r="Z18" s="36">
        <v>2</v>
      </c>
      <c r="AA18" s="36">
        <v>2</v>
      </c>
      <c r="AB18" s="36">
        <v>2</v>
      </c>
      <c r="AC18" s="36">
        <v>2</v>
      </c>
      <c r="AD18" s="36">
        <v>2</v>
      </c>
      <c r="AE18" s="36">
        <v>2</v>
      </c>
      <c r="AF18" s="34"/>
      <c r="AG18" s="34"/>
      <c r="AH18" s="34"/>
      <c r="AI18" s="34"/>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6">
        <v>2</v>
      </c>
      <c r="BA18" s="34"/>
      <c r="BB18" s="34"/>
      <c r="BC18" s="34"/>
      <c r="BD18" s="201"/>
      <c r="BE18" s="140">
        <f aca="true" t="shared" si="0" ref="BE18:BE26">SUM(E18:BD18)</f>
        <v>82</v>
      </c>
    </row>
    <row r="19" spans="1:57" ht="13" customHeight="1">
      <c r="A19" s="810"/>
      <c r="B19" s="202" t="s">
        <v>20</v>
      </c>
      <c r="C19" s="132"/>
      <c r="D19" s="813"/>
      <c r="E19" s="33">
        <v>1.5</v>
      </c>
      <c r="F19" s="33">
        <v>1.5</v>
      </c>
      <c r="G19" s="33">
        <v>1.5</v>
      </c>
      <c r="H19" s="33">
        <v>1.5</v>
      </c>
      <c r="I19" s="33">
        <v>1.5</v>
      </c>
      <c r="J19" s="33">
        <v>1.5</v>
      </c>
      <c r="K19" s="33">
        <v>1.5</v>
      </c>
      <c r="L19" s="33">
        <v>1.5</v>
      </c>
      <c r="M19" s="33">
        <v>1.5</v>
      </c>
      <c r="N19" s="33">
        <v>1.5</v>
      </c>
      <c r="O19" s="33">
        <v>1.5</v>
      </c>
      <c r="P19" s="33">
        <v>1.5</v>
      </c>
      <c r="Q19" s="34"/>
      <c r="R19" s="35"/>
      <c r="S19" s="34"/>
      <c r="T19" s="36">
        <v>1.5</v>
      </c>
      <c r="U19" s="36">
        <v>1.5</v>
      </c>
      <c r="V19" s="36">
        <v>1.5</v>
      </c>
      <c r="W19" s="36">
        <v>1.5</v>
      </c>
      <c r="X19" s="36">
        <v>1.5</v>
      </c>
      <c r="Y19" s="36">
        <v>1.5</v>
      </c>
      <c r="Z19" s="36">
        <v>1.5</v>
      </c>
      <c r="AA19" s="36">
        <v>1.5</v>
      </c>
      <c r="AB19" s="36">
        <v>1.5</v>
      </c>
      <c r="AC19" s="36">
        <v>1.5</v>
      </c>
      <c r="AD19" s="36">
        <v>1.5</v>
      </c>
      <c r="AE19" s="36">
        <v>1.5</v>
      </c>
      <c r="AF19" s="34"/>
      <c r="AG19" s="34"/>
      <c r="AH19" s="34"/>
      <c r="AI19" s="34"/>
      <c r="AJ19" s="36">
        <v>1.5</v>
      </c>
      <c r="AK19" s="36">
        <v>1.5</v>
      </c>
      <c r="AL19" s="36">
        <v>1.5</v>
      </c>
      <c r="AM19" s="36">
        <v>1.5</v>
      </c>
      <c r="AN19" s="36">
        <v>1.5</v>
      </c>
      <c r="AO19" s="36">
        <v>1.5</v>
      </c>
      <c r="AP19" s="36">
        <v>1.5</v>
      </c>
      <c r="AQ19" s="36">
        <v>1.5</v>
      </c>
      <c r="AR19" s="36">
        <v>1.5</v>
      </c>
      <c r="AS19" s="36">
        <v>1.5</v>
      </c>
      <c r="AT19" s="36">
        <v>1.5</v>
      </c>
      <c r="AU19" s="36">
        <v>1.5</v>
      </c>
      <c r="AV19" s="36">
        <v>1.5</v>
      </c>
      <c r="AW19" s="36">
        <v>1.5</v>
      </c>
      <c r="AX19" s="36">
        <v>1.5</v>
      </c>
      <c r="AY19" s="36">
        <v>1.5</v>
      </c>
      <c r="AZ19" s="36">
        <v>1.5</v>
      </c>
      <c r="BA19" s="34"/>
      <c r="BB19" s="34"/>
      <c r="BC19" s="34"/>
      <c r="BD19" s="201"/>
      <c r="BE19" s="140">
        <f t="shared" si="0"/>
        <v>61.5</v>
      </c>
    </row>
    <row r="20" spans="1:57" ht="13" customHeight="1">
      <c r="A20" s="810"/>
      <c r="B20" s="202" t="s">
        <v>21</v>
      </c>
      <c r="C20" s="132"/>
      <c r="D20" s="813"/>
      <c r="E20" s="33">
        <v>2</v>
      </c>
      <c r="F20" s="33">
        <v>2</v>
      </c>
      <c r="G20" s="33">
        <v>2</v>
      </c>
      <c r="H20" s="33">
        <v>2</v>
      </c>
      <c r="I20" s="33">
        <v>2</v>
      </c>
      <c r="J20" s="33">
        <v>2</v>
      </c>
      <c r="K20" s="33">
        <v>2</v>
      </c>
      <c r="L20" s="33">
        <v>2</v>
      </c>
      <c r="M20" s="33">
        <v>2</v>
      </c>
      <c r="N20" s="33">
        <v>2</v>
      </c>
      <c r="O20" s="33">
        <v>2</v>
      </c>
      <c r="P20" s="33">
        <v>2</v>
      </c>
      <c r="Q20" s="34"/>
      <c r="R20" s="35"/>
      <c r="S20" s="34"/>
      <c r="T20" s="36">
        <v>2</v>
      </c>
      <c r="U20" s="36">
        <v>2</v>
      </c>
      <c r="V20" s="36">
        <v>2</v>
      </c>
      <c r="W20" s="36">
        <v>2</v>
      </c>
      <c r="X20" s="36">
        <v>2</v>
      </c>
      <c r="Y20" s="36">
        <v>2</v>
      </c>
      <c r="Z20" s="36">
        <v>2</v>
      </c>
      <c r="AA20" s="36">
        <v>2</v>
      </c>
      <c r="AB20" s="36">
        <v>2</v>
      </c>
      <c r="AC20" s="36">
        <v>2</v>
      </c>
      <c r="AD20" s="36">
        <v>2</v>
      </c>
      <c r="AE20" s="36">
        <v>2</v>
      </c>
      <c r="AF20" s="34"/>
      <c r="AG20" s="34"/>
      <c r="AH20" s="34"/>
      <c r="AI20" s="34"/>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6">
        <v>2</v>
      </c>
      <c r="BA20" s="34"/>
      <c r="BB20" s="34"/>
      <c r="BC20" s="34"/>
      <c r="BD20" s="201"/>
      <c r="BE20" s="140">
        <f t="shared" si="0"/>
        <v>82</v>
      </c>
    </row>
    <row r="21" spans="1:57" ht="13" customHeight="1">
      <c r="A21" s="810"/>
      <c r="B21" s="202" t="s">
        <v>22</v>
      </c>
      <c r="C21" s="133"/>
      <c r="D21" s="814"/>
      <c r="E21" s="33">
        <v>1.5</v>
      </c>
      <c r="F21" s="33">
        <v>1.5</v>
      </c>
      <c r="G21" s="33">
        <v>1.5</v>
      </c>
      <c r="H21" s="33">
        <v>1.5</v>
      </c>
      <c r="I21" s="33">
        <v>1.5</v>
      </c>
      <c r="J21" s="33">
        <v>1.5</v>
      </c>
      <c r="K21" s="33">
        <v>1.5</v>
      </c>
      <c r="L21" s="33">
        <v>1.5</v>
      </c>
      <c r="M21" s="33">
        <v>1.5</v>
      </c>
      <c r="N21" s="33">
        <v>1.5</v>
      </c>
      <c r="O21" s="33">
        <v>1.5</v>
      </c>
      <c r="P21" s="33">
        <v>1.5</v>
      </c>
      <c r="Q21" s="34"/>
      <c r="R21" s="35"/>
      <c r="S21" s="34"/>
      <c r="T21" s="36">
        <v>1.5</v>
      </c>
      <c r="U21" s="36">
        <v>1.5</v>
      </c>
      <c r="V21" s="36">
        <v>1.5</v>
      </c>
      <c r="W21" s="36">
        <v>1.5</v>
      </c>
      <c r="X21" s="36">
        <v>1.5</v>
      </c>
      <c r="Y21" s="36">
        <v>1.5</v>
      </c>
      <c r="Z21" s="36">
        <v>1.5</v>
      </c>
      <c r="AA21" s="36">
        <v>1.5</v>
      </c>
      <c r="AB21" s="36">
        <v>1.5</v>
      </c>
      <c r="AC21" s="36">
        <v>1.5</v>
      </c>
      <c r="AD21" s="36">
        <v>1.5</v>
      </c>
      <c r="AE21" s="36">
        <v>1.5</v>
      </c>
      <c r="AF21" s="34"/>
      <c r="AG21" s="34"/>
      <c r="AH21" s="34"/>
      <c r="AI21" s="34"/>
      <c r="AJ21" s="36">
        <v>1.5</v>
      </c>
      <c r="AK21" s="36">
        <v>1.5</v>
      </c>
      <c r="AL21" s="36">
        <v>1.5</v>
      </c>
      <c r="AM21" s="36">
        <v>1.5</v>
      </c>
      <c r="AN21" s="36">
        <v>1.5</v>
      </c>
      <c r="AO21" s="36">
        <v>1.5</v>
      </c>
      <c r="AP21" s="36">
        <v>1.5</v>
      </c>
      <c r="AQ21" s="36">
        <v>1.5</v>
      </c>
      <c r="AR21" s="36">
        <v>1.5</v>
      </c>
      <c r="AS21" s="36">
        <v>1.5</v>
      </c>
      <c r="AT21" s="36">
        <v>1.5</v>
      </c>
      <c r="AU21" s="36">
        <v>1.5</v>
      </c>
      <c r="AV21" s="36">
        <v>1.5</v>
      </c>
      <c r="AW21" s="36">
        <v>1.5</v>
      </c>
      <c r="AX21" s="36">
        <v>1.5</v>
      </c>
      <c r="AY21" s="36">
        <v>1.5</v>
      </c>
      <c r="AZ21" s="36">
        <v>1.5</v>
      </c>
      <c r="BA21" s="34"/>
      <c r="BB21" s="34"/>
      <c r="BC21" s="34"/>
      <c r="BD21" s="201"/>
      <c r="BE21" s="140">
        <f t="shared" si="0"/>
        <v>61.5</v>
      </c>
    </row>
    <row r="22" spans="1:57" ht="13" customHeight="1">
      <c r="A22" s="810"/>
      <c r="B22" s="202" t="s">
        <v>59</v>
      </c>
      <c r="C22" s="133"/>
      <c r="D22" s="205"/>
      <c r="E22" s="33">
        <v>2</v>
      </c>
      <c r="F22" s="33">
        <v>2</v>
      </c>
      <c r="G22" s="33">
        <v>2</v>
      </c>
      <c r="H22" s="33">
        <v>2</v>
      </c>
      <c r="I22" s="33">
        <v>2</v>
      </c>
      <c r="J22" s="33">
        <v>2</v>
      </c>
      <c r="K22" s="33">
        <v>2</v>
      </c>
      <c r="L22" s="33">
        <v>2</v>
      </c>
      <c r="M22" s="33">
        <v>2</v>
      </c>
      <c r="N22" s="33">
        <v>2</v>
      </c>
      <c r="O22" s="33">
        <v>2</v>
      </c>
      <c r="P22" s="33">
        <v>2</v>
      </c>
      <c r="Q22" s="34"/>
      <c r="R22" s="35"/>
      <c r="S22" s="34"/>
      <c r="T22" s="36">
        <v>1</v>
      </c>
      <c r="U22" s="36">
        <v>2</v>
      </c>
      <c r="V22" s="36">
        <v>2</v>
      </c>
      <c r="W22" s="36">
        <v>2</v>
      </c>
      <c r="X22" s="36">
        <v>2</v>
      </c>
      <c r="Y22" s="36">
        <v>2</v>
      </c>
      <c r="Z22" s="36">
        <v>2</v>
      </c>
      <c r="AA22" s="36">
        <v>2</v>
      </c>
      <c r="AB22" s="36">
        <v>2</v>
      </c>
      <c r="AC22" s="36">
        <v>2</v>
      </c>
      <c r="AD22" s="36">
        <v>2</v>
      </c>
      <c r="AE22" s="36">
        <v>2</v>
      </c>
      <c r="AF22" s="34"/>
      <c r="AG22" s="34"/>
      <c r="AH22" s="34"/>
      <c r="AI22" s="34"/>
      <c r="AJ22" s="36">
        <v>2</v>
      </c>
      <c r="AK22" s="36">
        <v>2</v>
      </c>
      <c r="AL22" s="36">
        <v>2</v>
      </c>
      <c r="AM22" s="36">
        <v>2</v>
      </c>
      <c r="AN22" s="36">
        <v>2</v>
      </c>
      <c r="AO22" s="36">
        <v>2</v>
      </c>
      <c r="AP22" s="36">
        <v>2</v>
      </c>
      <c r="AQ22" s="36">
        <v>2</v>
      </c>
      <c r="AR22" s="36">
        <v>2</v>
      </c>
      <c r="AS22" s="36">
        <v>2</v>
      </c>
      <c r="AT22" s="36">
        <v>2</v>
      </c>
      <c r="AU22" s="36">
        <v>2</v>
      </c>
      <c r="AV22" s="36">
        <v>2</v>
      </c>
      <c r="AW22" s="36">
        <v>2</v>
      </c>
      <c r="AX22" s="36">
        <v>2</v>
      </c>
      <c r="AY22" s="36">
        <v>2</v>
      </c>
      <c r="AZ22" s="36">
        <v>2</v>
      </c>
      <c r="BA22" s="34"/>
      <c r="BB22" s="34"/>
      <c r="BC22" s="34"/>
      <c r="BD22" s="201"/>
      <c r="BE22" s="140">
        <f t="shared" si="0"/>
        <v>81</v>
      </c>
    </row>
    <row r="23" spans="1:57" ht="13" customHeight="1">
      <c r="A23" s="810"/>
      <c r="B23" s="202" t="s">
        <v>23</v>
      </c>
      <c r="C23" s="131"/>
      <c r="D23" s="815" t="s">
        <v>24</v>
      </c>
      <c r="E23" s="33">
        <v>2</v>
      </c>
      <c r="F23" s="33">
        <v>2</v>
      </c>
      <c r="G23" s="33">
        <v>2</v>
      </c>
      <c r="H23" s="33">
        <v>2</v>
      </c>
      <c r="I23" s="33">
        <v>2</v>
      </c>
      <c r="J23" s="33">
        <v>2</v>
      </c>
      <c r="K23" s="33">
        <v>2</v>
      </c>
      <c r="L23" s="33">
        <v>2</v>
      </c>
      <c r="M23" s="33">
        <v>2</v>
      </c>
      <c r="N23" s="33">
        <v>2</v>
      </c>
      <c r="O23" s="33">
        <v>2</v>
      </c>
      <c r="P23" s="33">
        <v>2</v>
      </c>
      <c r="Q23" s="34"/>
      <c r="R23" s="35"/>
      <c r="S23" s="34"/>
      <c r="T23" s="36">
        <v>2</v>
      </c>
      <c r="U23" s="39">
        <v>2</v>
      </c>
      <c r="V23" s="39">
        <v>2</v>
      </c>
      <c r="W23" s="39">
        <v>2</v>
      </c>
      <c r="X23" s="39">
        <v>2</v>
      </c>
      <c r="Y23" s="39">
        <v>2</v>
      </c>
      <c r="Z23" s="39">
        <v>2</v>
      </c>
      <c r="AA23" s="39">
        <v>2</v>
      </c>
      <c r="AB23" s="39">
        <v>2</v>
      </c>
      <c r="AC23" s="39">
        <v>2</v>
      </c>
      <c r="AD23" s="39">
        <v>2</v>
      </c>
      <c r="AE23" s="39">
        <v>2</v>
      </c>
      <c r="AF23" s="42"/>
      <c r="AG23" s="42"/>
      <c r="AH23" s="34"/>
      <c r="AI23" s="34"/>
      <c r="AJ23" s="36">
        <v>2</v>
      </c>
      <c r="AK23" s="39">
        <v>2</v>
      </c>
      <c r="AL23" s="39">
        <v>2</v>
      </c>
      <c r="AM23" s="39">
        <v>2</v>
      </c>
      <c r="AN23" s="39">
        <v>2</v>
      </c>
      <c r="AO23" s="39">
        <v>2</v>
      </c>
      <c r="AP23" s="39">
        <v>2</v>
      </c>
      <c r="AQ23" s="39">
        <v>2</v>
      </c>
      <c r="AR23" s="39">
        <v>2</v>
      </c>
      <c r="AS23" s="39">
        <v>2</v>
      </c>
      <c r="AT23" s="39">
        <v>2</v>
      </c>
      <c r="AU23" s="39">
        <v>2</v>
      </c>
      <c r="AV23" s="39">
        <v>2</v>
      </c>
      <c r="AW23" s="39">
        <v>2</v>
      </c>
      <c r="AX23" s="39">
        <v>2</v>
      </c>
      <c r="AY23" s="39">
        <v>2</v>
      </c>
      <c r="AZ23" s="39">
        <v>2</v>
      </c>
      <c r="BA23" s="34"/>
      <c r="BB23" s="34"/>
      <c r="BC23" s="34"/>
      <c r="BD23" s="201"/>
      <c r="BE23" s="140">
        <f t="shared" si="0"/>
        <v>82</v>
      </c>
    </row>
    <row r="24" spans="1:57" ht="13" customHeight="1">
      <c r="A24" s="810"/>
      <c r="B24" s="202" t="s">
        <v>25</v>
      </c>
      <c r="C24" s="133"/>
      <c r="D24" s="816"/>
      <c r="E24" s="33"/>
      <c r="F24" s="33"/>
      <c r="G24" s="33"/>
      <c r="H24" s="33">
        <v>7</v>
      </c>
      <c r="I24" s="33"/>
      <c r="J24" s="33">
        <v>7</v>
      </c>
      <c r="K24" s="33"/>
      <c r="L24" s="33">
        <v>7</v>
      </c>
      <c r="M24" s="33"/>
      <c r="N24" s="36">
        <v>7</v>
      </c>
      <c r="O24" s="36"/>
      <c r="P24" s="36">
        <v>7</v>
      </c>
      <c r="Q24" s="34"/>
      <c r="R24" s="35"/>
      <c r="S24" s="34"/>
      <c r="T24" s="36"/>
      <c r="U24" s="41"/>
      <c r="V24" s="41"/>
      <c r="W24" s="41"/>
      <c r="X24" s="41">
        <v>7</v>
      </c>
      <c r="Y24" s="39"/>
      <c r="Z24" s="39">
        <v>7</v>
      </c>
      <c r="AA24" s="39"/>
      <c r="AB24" s="39">
        <v>7</v>
      </c>
      <c r="AC24" s="39"/>
      <c r="AD24" s="39"/>
      <c r="AE24" s="39">
        <v>7</v>
      </c>
      <c r="AF24" s="42"/>
      <c r="AG24" s="42"/>
      <c r="AH24" s="37"/>
      <c r="AI24" s="37"/>
      <c r="AJ24" s="38"/>
      <c r="AK24" s="39"/>
      <c r="AL24" s="40"/>
      <c r="AM24" s="40">
        <v>7</v>
      </c>
      <c r="AN24" s="39"/>
      <c r="AO24" s="39"/>
      <c r="AP24" s="39"/>
      <c r="AQ24" s="39">
        <v>7</v>
      </c>
      <c r="AR24" s="39"/>
      <c r="AS24" s="39"/>
      <c r="AT24" s="39"/>
      <c r="AU24" s="39">
        <v>7</v>
      </c>
      <c r="AV24" s="39"/>
      <c r="AW24" s="39"/>
      <c r="AX24" s="39">
        <v>7</v>
      </c>
      <c r="AY24" s="39"/>
      <c r="AZ24" s="39">
        <v>7</v>
      </c>
      <c r="BA24" s="34"/>
      <c r="BB24" s="34"/>
      <c r="BC24" s="34"/>
      <c r="BD24" s="201"/>
      <c r="BE24" s="140">
        <f t="shared" si="0"/>
        <v>98</v>
      </c>
    </row>
    <row r="25" spans="1:57" ht="13" customHeight="1">
      <c r="A25" s="810"/>
      <c r="B25" s="202" t="s">
        <v>26</v>
      </c>
      <c r="C25" s="202"/>
      <c r="D25" s="43"/>
      <c r="E25" s="33">
        <v>4</v>
      </c>
      <c r="F25" s="33">
        <v>4</v>
      </c>
      <c r="G25" s="33">
        <v>4</v>
      </c>
      <c r="H25" s="33">
        <v>4</v>
      </c>
      <c r="I25" s="33">
        <v>4</v>
      </c>
      <c r="J25" s="33">
        <v>4</v>
      </c>
      <c r="K25" s="33">
        <v>4</v>
      </c>
      <c r="L25" s="33">
        <v>4</v>
      </c>
      <c r="M25" s="33">
        <v>4</v>
      </c>
      <c r="N25" s="33">
        <v>4</v>
      </c>
      <c r="O25" s="33">
        <v>4</v>
      </c>
      <c r="P25" s="33">
        <v>4</v>
      </c>
      <c r="Q25" s="34"/>
      <c r="R25" s="35"/>
      <c r="S25" s="34">
        <v>4</v>
      </c>
      <c r="T25" s="36">
        <v>3</v>
      </c>
      <c r="U25" s="36">
        <v>3</v>
      </c>
      <c r="V25" s="36">
        <v>3</v>
      </c>
      <c r="W25" s="36">
        <v>3</v>
      </c>
      <c r="X25" s="36">
        <v>3</v>
      </c>
      <c r="Y25" s="36">
        <v>3</v>
      </c>
      <c r="Z25" s="36">
        <v>3</v>
      </c>
      <c r="AA25" s="36">
        <v>3</v>
      </c>
      <c r="AB25" s="36">
        <v>3</v>
      </c>
      <c r="AC25" s="36">
        <v>3</v>
      </c>
      <c r="AD25" s="36">
        <v>3</v>
      </c>
      <c r="AE25" s="36">
        <v>3</v>
      </c>
      <c r="AF25" s="34"/>
      <c r="AG25" s="34"/>
      <c r="AH25" s="34"/>
      <c r="AI25" s="34"/>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6">
        <v>3</v>
      </c>
      <c r="BA25" s="34"/>
      <c r="BB25" s="34"/>
      <c r="BC25" s="34"/>
      <c r="BD25" s="201"/>
      <c r="BE25" s="140">
        <f t="shared" si="0"/>
        <v>139</v>
      </c>
    </row>
    <row r="26" spans="1:57" ht="13" customHeight="1">
      <c r="A26" s="811"/>
      <c r="B26" s="202" t="s">
        <v>27</v>
      </c>
      <c r="C26" s="202"/>
      <c r="D26" s="43"/>
      <c r="E26" s="33">
        <v>1</v>
      </c>
      <c r="F26" s="33">
        <v>1</v>
      </c>
      <c r="G26" s="33">
        <v>1</v>
      </c>
      <c r="H26" s="33">
        <v>1</v>
      </c>
      <c r="I26" s="33">
        <v>1</v>
      </c>
      <c r="J26" s="33">
        <v>1</v>
      </c>
      <c r="K26" s="33">
        <v>1</v>
      </c>
      <c r="L26" s="33">
        <v>1</v>
      </c>
      <c r="M26" s="33">
        <v>1</v>
      </c>
      <c r="N26" s="33">
        <v>1</v>
      </c>
      <c r="O26" s="33">
        <v>1</v>
      </c>
      <c r="P26" s="33">
        <v>1</v>
      </c>
      <c r="Q26" s="34"/>
      <c r="R26" s="44"/>
      <c r="S26" s="34"/>
      <c r="T26" s="36"/>
      <c r="U26" s="36">
        <v>1</v>
      </c>
      <c r="V26" s="36">
        <v>1</v>
      </c>
      <c r="W26" s="36">
        <v>1</v>
      </c>
      <c r="X26" s="36">
        <v>1</v>
      </c>
      <c r="Y26" s="36">
        <v>1</v>
      </c>
      <c r="Z26" s="36">
        <v>1</v>
      </c>
      <c r="AA26" s="36">
        <v>1</v>
      </c>
      <c r="AB26" s="36">
        <v>1</v>
      </c>
      <c r="AC26" s="36">
        <v>1</v>
      </c>
      <c r="AD26" s="36">
        <v>1</v>
      </c>
      <c r="AE26" s="36">
        <v>1</v>
      </c>
      <c r="AF26" s="34"/>
      <c r="AG26" s="34"/>
      <c r="AH26" s="34"/>
      <c r="AI26" s="34"/>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6">
        <v>1</v>
      </c>
      <c r="BA26" s="201"/>
      <c r="BB26" s="201"/>
      <c r="BC26" s="201"/>
      <c r="BD26" s="201"/>
      <c r="BE26" s="140">
        <f t="shared" si="0"/>
        <v>40</v>
      </c>
    </row>
    <row r="27" spans="2:57" ht="15.75">
      <c r="B27" s="817" t="s">
        <v>28</v>
      </c>
      <c r="C27" s="817"/>
      <c r="D27" s="817"/>
      <c r="E27" s="203" t="s">
        <v>29</v>
      </c>
      <c r="F27" s="203"/>
      <c r="G27" s="203"/>
      <c r="H27" s="203"/>
      <c r="I27" s="203"/>
      <c r="J27" s="203"/>
      <c r="K27" s="203"/>
      <c r="L27" s="203"/>
      <c r="M27" s="203"/>
      <c r="N27" s="203"/>
      <c r="O27" s="203"/>
      <c r="P27" s="203"/>
      <c r="Q27" s="201"/>
      <c r="R27" s="201"/>
      <c r="S27" s="201"/>
      <c r="T27" s="200"/>
      <c r="U27" s="200" t="s">
        <v>29</v>
      </c>
      <c r="V27" s="200"/>
      <c r="W27" s="200"/>
      <c r="X27" s="200"/>
      <c r="Y27" s="200"/>
      <c r="Z27" s="200"/>
      <c r="AA27" s="200"/>
      <c r="AB27" s="200"/>
      <c r="AC27" s="200"/>
      <c r="AD27" s="200"/>
      <c r="AE27" s="200"/>
      <c r="AF27" s="201"/>
      <c r="AG27" s="201"/>
      <c r="AH27" s="201"/>
      <c r="AI27" s="201"/>
      <c r="AJ27" s="200" t="s">
        <v>29</v>
      </c>
      <c r="AK27" s="200"/>
      <c r="AL27" s="200"/>
      <c r="AM27" s="200"/>
      <c r="AN27" s="200"/>
      <c r="AO27" s="45"/>
      <c r="AP27" s="45"/>
      <c r="AQ27" s="45"/>
      <c r="AR27" s="45"/>
      <c r="AS27" s="45"/>
      <c r="AT27" s="45"/>
      <c r="AU27" s="45"/>
      <c r="AV27" s="45"/>
      <c r="AW27" s="45"/>
      <c r="AX27" s="45"/>
      <c r="AY27" s="45"/>
      <c r="AZ27" s="45"/>
      <c r="BA27" s="46"/>
      <c r="BB27" s="46"/>
      <c r="BC27" s="46"/>
      <c r="BD27" s="46"/>
      <c r="BE27" s="140">
        <f>SUM(BE17:BE26)</f>
        <v>809</v>
      </c>
    </row>
    <row r="28" spans="2:56" ht="15.75">
      <c r="B28" s="817" t="s">
        <v>30</v>
      </c>
      <c r="C28" s="817"/>
      <c r="D28" s="817"/>
      <c r="E28" s="203"/>
      <c r="F28" s="203" t="s">
        <v>29</v>
      </c>
      <c r="G28" s="203"/>
      <c r="H28" s="203"/>
      <c r="I28" s="203"/>
      <c r="J28" s="203"/>
      <c r="K28" s="203"/>
      <c r="L28" s="203"/>
      <c r="M28" s="203"/>
      <c r="N28" s="203"/>
      <c r="O28" s="203"/>
      <c r="P28" s="203"/>
      <c r="Q28" s="201"/>
      <c r="R28" s="201"/>
      <c r="S28" s="201"/>
      <c r="T28" s="200"/>
      <c r="U28" s="200"/>
      <c r="V28" s="200"/>
      <c r="W28" s="200"/>
      <c r="X28" s="200"/>
      <c r="Y28" s="200"/>
      <c r="Z28" s="200"/>
      <c r="AA28" s="200"/>
      <c r="AB28" s="200"/>
      <c r="AC28" s="200"/>
      <c r="AD28" s="200"/>
      <c r="AE28" s="200"/>
      <c r="AF28" s="201"/>
      <c r="AG28" s="201"/>
      <c r="AH28" s="201"/>
      <c r="AI28" s="201"/>
      <c r="AJ28" s="200"/>
      <c r="AK28" s="200"/>
      <c r="AL28" s="200"/>
      <c r="AM28" s="200"/>
      <c r="AN28" s="200"/>
      <c r="AO28" s="45"/>
      <c r="AP28" s="45"/>
      <c r="AQ28" s="45"/>
      <c r="AR28" s="45"/>
      <c r="AS28" s="45"/>
      <c r="AT28" s="45"/>
      <c r="AU28" s="45"/>
      <c r="AV28" s="45"/>
      <c r="AW28" s="45"/>
      <c r="AX28" s="45"/>
      <c r="AY28" s="45"/>
      <c r="AZ28" s="45"/>
      <c r="BA28" s="46"/>
      <c r="BB28" s="46"/>
      <c r="BC28" s="46"/>
      <c r="BD28" s="46"/>
    </row>
    <row r="29" spans="2:56" ht="15.75">
      <c r="B29" s="805" t="s">
        <v>31</v>
      </c>
      <c r="C29" s="805"/>
      <c r="D29" s="805"/>
      <c r="E29" s="203"/>
      <c r="F29" s="203" t="s">
        <v>29</v>
      </c>
      <c r="G29" s="203"/>
      <c r="H29" s="203"/>
      <c r="I29" s="203"/>
      <c r="J29" s="203"/>
      <c r="K29" s="203"/>
      <c r="L29" s="203"/>
      <c r="M29" s="203"/>
      <c r="N29" s="203"/>
      <c r="O29" s="203"/>
      <c r="P29" s="203"/>
      <c r="Q29" s="201"/>
      <c r="R29" s="201"/>
      <c r="S29" s="201"/>
      <c r="T29" s="200"/>
      <c r="U29" s="200" t="s">
        <v>29</v>
      </c>
      <c r="V29" s="200"/>
      <c r="W29" s="200"/>
      <c r="X29" s="200"/>
      <c r="Y29" s="200"/>
      <c r="Z29" s="200"/>
      <c r="AA29" s="200"/>
      <c r="AB29" s="200"/>
      <c r="AC29" s="200"/>
      <c r="AD29" s="200"/>
      <c r="AE29" s="200" t="s">
        <v>29</v>
      </c>
      <c r="AF29" s="201"/>
      <c r="AG29" s="201"/>
      <c r="AH29" s="201"/>
      <c r="AI29" s="201"/>
      <c r="AJ29" s="200" t="s">
        <v>32</v>
      </c>
      <c r="AK29" s="200"/>
      <c r="AL29" s="200"/>
      <c r="AM29" s="200"/>
      <c r="AN29" s="200"/>
      <c r="AO29" s="45"/>
      <c r="AP29" s="45"/>
      <c r="AQ29" s="45"/>
      <c r="AR29" s="45"/>
      <c r="AS29" s="45"/>
      <c r="AT29" s="45"/>
      <c r="AU29" s="45" t="s">
        <v>29</v>
      </c>
      <c r="AV29" s="45"/>
      <c r="AW29" s="45"/>
      <c r="AX29" s="45"/>
      <c r="AY29" s="45"/>
      <c r="AZ29" s="45"/>
      <c r="BA29" s="46"/>
      <c r="BB29" s="46"/>
      <c r="BC29" s="46"/>
      <c r="BD29" s="46"/>
    </row>
    <row r="30" spans="2:56" ht="15.75">
      <c r="B30" s="805" t="s">
        <v>33</v>
      </c>
      <c r="C30" s="805"/>
      <c r="D30" s="805"/>
      <c r="E30" s="203" t="s">
        <v>29</v>
      </c>
      <c r="F30" s="203"/>
      <c r="G30" s="203"/>
      <c r="H30" s="203"/>
      <c r="I30" s="203"/>
      <c r="J30" s="203"/>
      <c r="K30" s="203"/>
      <c r="L30" s="203"/>
      <c r="M30" s="203"/>
      <c r="N30" s="203"/>
      <c r="O30" s="203"/>
      <c r="P30" s="203"/>
      <c r="Q30" s="201"/>
      <c r="R30" s="201"/>
      <c r="S30" s="201"/>
      <c r="T30" s="200"/>
      <c r="U30" s="200" t="s">
        <v>29</v>
      </c>
      <c r="V30" s="200"/>
      <c r="W30" s="200"/>
      <c r="X30" s="200"/>
      <c r="Y30" s="200"/>
      <c r="Z30" s="200"/>
      <c r="AA30" s="200"/>
      <c r="AB30" s="200"/>
      <c r="AC30" s="200"/>
      <c r="AD30" s="200"/>
      <c r="AE30" s="200"/>
      <c r="AF30" s="201"/>
      <c r="AG30" s="201"/>
      <c r="AH30" s="201"/>
      <c r="AI30" s="201"/>
      <c r="AJ30" s="200" t="s">
        <v>29</v>
      </c>
      <c r="AK30" s="200"/>
      <c r="AL30" s="200"/>
      <c r="AM30" s="200"/>
      <c r="AN30" s="200"/>
      <c r="AO30" s="45"/>
      <c r="AP30" s="45"/>
      <c r="AQ30" s="45"/>
      <c r="AR30" s="45"/>
      <c r="AS30" s="45"/>
      <c r="AT30" s="45"/>
      <c r="AU30" s="45"/>
      <c r="AV30" s="45"/>
      <c r="AW30" s="45"/>
      <c r="AX30" s="45"/>
      <c r="AY30" s="45"/>
      <c r="AZ30" s="45"/>
      <c r="BA30" s="46"/>
      <c r="BB30" s="46"/>
      <c r="BC30" s="46"/>
      <c r="BD30" s="46"/>
    </row>
    <row r="31" spans="2:56" ht="15" customHeight="1">
      <c r="B31" s="792" t="s">
        <v>34</v>
      </c>
      <c r="C31" s="792"/>
      <c r="D31" s="792"/>
      <c r="E31" s="801" t="s">
        <v>35</v>
      </c>
      <c r="F31" s="802"/>
      <c r="G31" s="802"/>
      <c r="H31" s="802"/>
      <c r="I31" s="802"/>
      <c r="J31" s="802"/>
      <c r="K31" s="802"/>
      <c r="L31" s="802"/>
      <c r="M31" s="802"/>
      <c r="N31" s="802"/>
      <c r="O31" s="802"/>
      <c r="P31" s="802"/>
      <c r="Q31" s="797" t="s">
        <v>36</v>
      </c>
      <c r="R31" s="797"/>
      <c r="S31" s="797"/>
      <c r="T31" s="800" t="s">
        <v>37</v>
      </c>
      <c r="U31" s="800"/>
      <c r="V31" s="800"/>
      <c r="W31" s="800"/>
      <c r="X31" s="800"/>
      <c r="Y31" s="800"/>
      <c r="Z31" s="800"/>
      <c r="AA31" s="800"/>
      <c r="AB31" s="800"/>
      <c r="AC31" s="800"/>
      <c r="AD31" s="800"/>
      <c r="AE31" s="800"/>
      <c r="AF31" s="797" t="s">
        <v>36</v>
      </c>
      <c r="AG31" s="797"/>
      <c r="AH31" s="797"/>
      <c r="AI31" s="798"/>
      <c r="AJ31" s="799" t="s">
        <v>8</v>
      </c>
      <c r="AK31" s="800"/>
      <c r="AL31" s="800"/>
      <c r="AM31" s="800"/>
      <c r="AN31" s="800"/>
      <c r="AO31" s="800"/>
      <c r="AP31" s="800"/>
      <c r="AQ31" s="800"/>
      <c r="AR31" s="800"/>
      <c r="AS31" s="800"/>
      <c r="AT31" s="800"/>
      <c r="AU31" s="800"/>
      <c r="AV31" s="800"/>
      <c r="AW31" s="800"/>
      <c r="AX31" s="800"/>
      <c r="AY31" s="800"/>
      <c r="AZ31" s="800"/>
      <c r="BA31" s="797"/>
      <c r="BB31" s="797"/>
      <c r="BC31" s="797"/>
      <c r="BD31" s="798"/>
    </row>
    <row r="32" spans="2:56" ht="15" customHeight="1">
      <c r="B32" s="792" t="s">
        <v>38</v>
      </c>
      <c r="C32" s="792"/>
      <c r="D32" s="792"/>
      <c r="E32" s="801" t="s">
        <v>39</v>
      </c>
      <c r="F32" s="802"/>
      <c r="G32" s="802"/>
      <c r="H32" s="802"/>
      <c r="I32" s="802"/>
      <c r="J32" s="802"/>
      <c r="K32" s="802"/>
      <c r="L32" s="802"/>
      <c r="M32" s="802"/>
      <c r="N32" s="802"/>
      <c r="O32" s="802"/>
      <c r="P32" s="802"/>
      <c r="Q32" s="47"/>
      <c r="R32" s="47"/>
      <c r="S32" s="14"/>
      <c r="T32" s="799" t="s">
        <v>40</v>
      </c>
      <c r="U32" s="800"/>
      <c r="V32" s="800"/>
      <c r="W32" s="800"/>
      <c r="X32" s="800"/>
      <c r="Y32" s="800"/>
      <c r="Z32" s="800"/>
      <c r="AA32" s="800"/>
      <c r="AB32" s="800"/>
      <c r="AC32" s="800"/>
      <c r="AD32" s="800"/>
      <c r="AE32" s="800"/>
      <c r="AF32" s="14"/>
      <c r="AG32" s="48"/>
      <c r="AH32" s="49"/>
      <c r="AI32" s="50"/>
      <c r="AJ32" s="803" t="s">
        <v>41</v>
      </c>
      <c r="AK32" s="803"/>
      <c r="AL32" s="803"/>
      <c r="AM32" s="803"/>
      <c r="AN32" s="803"/>
      <c r="AO32" s="799" t="s">
        <v>42</v>
      </c>
      <c r="AP32" s="800"/>
      <c r="AQ32" s="800"/>
      <c r="AR32" s="800"/>
      <c r="AS32" s="800"/>
      <c r="AT32" s="800"/>
      <c r="AU32" s="800"/>
      <c r="AV32" s="800"/>
      <c r="AW32" s="800"/>
      <c r="AX32" s="800"/>
      <c r="AY32" s="800"/>
      <c r="AZ32" s="804"/>
      <c r="BA32" s="51"/>
      <c r="BB32" s="51"/>
      <c r="BC32" s="51"/>
      <c r="BD32" s="51"/>
    </row>
    <row r="33" spans="2:56" ht="13" customHeight="1">
      <c r="B33" s="792" t="s">
        <v>43</v>
      </c>
      <c r="C33" s="792"/>
      <c r="D33" s="792"/>
      <c r="E33" s="793">
        <v>1</v>
      </c>
      <c r="F33" s="793"/>
      <c r="G33" s="793"/>
      <c r="H33" s="793"/>
      <c r="I33" s="794">
        <v>2</v>
      </c>
      <c r="J33" s="794"/>
      <c r="K33" s="794"/>
      <c r="L33" s="794"/>
      <c r="M33" s="795">
        <v>3</v>
      </c>
      <c r="N33" s="796"/>
      <c r="O33" s="796"/>
      <c r="P33" s="796"/>
      <c r="Q33" s="52"/>
      <c r="R33" s="53"/>
      <c r="S33" s="54"/>
      <c r="T33" s="776">
        <v>4</v>
      </c>
      <c r="U33" s="776"/>
      <c r="V33" s="776"/>
      <c r="W33" s="776"/>
      <c r="X33" s="776">
        <v>5</v>
      </c>
      <c r="Y33" s="776"/>
      <c r="Z33" s="776"/>
      <c r="AA33" s="776"/>
      <c r="AB33" s="776">
        <v>6</v>
      </c>
      <c r="AC33" s="776"/>
      <c r="AD33" s="776"/>
      <c r="AE33" s="776"/>
      <c r="AF33" s="55"/>
      <c r="AG33" s="201"/>
      <c r="AH33" s="789"/>
      <c r="AI33" s="789"/>
      <c r="AJ33" s="790">
        <v>1</v>
      </c>
      <c r="AK33" s="791"/>
      <c r="AL33" s="791"/>
      <c r="AM33" s="791"/>
      <c r="AN33" s="791"/>
      <c r="AO33" s="776">
        <v>2</v>
      </c>
      <c r="AP33" s="776"/>
      <c r="AQ33" s="776"/>
      <c r="AR33" s="776"/>
      <c r="AS33" s="776">
        <v>3</v>
      </c>
      <c r="AT33" s="776"/>
      <c r="AU33" s="776"/>
      <c r="AV33" s="776"/>
      <c r="AW33" s="776">
        <v>4</v>
      </c>
      <c r="AX33" s="776"/>
      <c r="AY33" s="776"/>
      <c r="AZ33" s="776"/>
      <c r="BA33" s="51"/>
      <c r="BB33" s="51"/>
      <c r="BC33" s="51"/>
      <c r="BD33" s="51"/>
    </row>
    <row r="34" spans="2:56" ht="15" customHeight="1">
      <c r="B34" s="777" t="s">
        <v>44</v>
      </c>
      <c r="C34" s="777"/>
      <c r="D34" s="777"/>
      <c r="E34" s="778">
        <v>4</v>
      </c>
      <c r="F34" s="779"/>
      <c r="G34" s="779"/>
      <c r="H34" s="779"/>
      <c r="I34" s="778">
        <v>4</v>
      </c>
      <c r="J34" s="779"/>
      <c r="K34" s="779"/>
      <c r="L34" s="779"/>
      <c r="M34" s="778">
        <v>4</v>
      </c>
      <c r="N34" s="779"/>
      <c r="O34" s="779"/>
      <c r="P34" s="779"/>
      <c r="Q34" s="56"/>
      <c r="R34" s="56"/>
      <c r="S34" s="57"/>
      <c r="T34" s="771">
        <v>4</v>
      </c>
      <c r="U34" s="771"/>
      <c r="V34" s="771"/>
      <c r="W34" s="771"/>
      <c r="X34" s="771">
        <v>4</v>
      </c>
      <c r="Y34" s="771"/>
      <c r="Z34" s="771"/>
      <c r="AA34" s="771"/>
      <c r="AB34" s="771">
        <v>5</v>
      </c>
      <c r="AC34" s="771"/>
      <c r="AD34" s="771"/>
      <c r="AE34" s="771"/>
      <c r="AF34" s="57"/>
      <c r="AG34" s="199"/>
      <c r="AH34" s="772"/>
      <c r="AI34" s="773"/>
      <c r="AJ34" s="774">
        <v>5</v>
      </c>
      <c r="AK34" s="775"/>
      <c r="AL34" s="775"/>
      <c r="AM34" s="775"/>
      <c r="AN34" s="775"/>
      <c r="AO34" s="776">
        <v>4</v>
      </c>
      <c r="AP34" s="776"/>
      <c r="AQ34" s="776"/>
      <c r="AR34" s="776"/>
      <c r="AS34" s="776">
        <v>4</v>
      </c>
      <c r="AT34" s="776"/>
      <c r="AU34" s="776"/>
      <c r="AV34" s="776"/>
      <c r="AW34" s="776">
        <v>4</v>
      </c>
      <c r="AX34" s="776"/>
      <c r="AY34" s="776"/>
      <c r="AZ34" s="776"/>
      <c r="BA34" s="51"/>
      <c r="BB34" s="51"/>
      <c r="BC34" s="51"/>
      <c r="BD34" s="51"/>
    </row>
    <row r="35" spans="2:56" ht="15" customHeight="1">
      <c r="B35" s="786" t="s">
        <v>185</v>
      </c>
      <c r="C35" s="786"/>
      <c r="D35" s="787"/>
      <c r="E35" s="784">
        <v>0.7</v>
      </c>
      <c r="F35" s="785"/>
      <c r="G35" s="785"/>
      <c r="H35" s="785"/>
      <c r="I35" s="785"/>
      <c r="J35" s="785"/>
      <c r="K35" s="785"/>
      <c r="L35" s="785"/>
      <c r="M35" s="785"/>
      <c r="N35" s="785"/>
      <c r="O35" s="785"/>
      <c r="P35" s="785"/>
      <c r="Q35" s="53"/>
      <c r="R35" s="53"/>
      <c r="S35" s="54"/>
      <c r="T35" s="784">
        <v>0.7</v>
      </c>
      <c r="U35" s="785"/>
      <c r="V35" s="785"/>
      <c r="W35" s="785"/>
      <c r="X35" s="785"/>
      <c r="Y35" s="785"/>
      <c r="Z35" s="785"/>
      <c r="AA35" s="785"/>
      <c r="AB35" s="785"/>
      <c r="AC35" s="785"/>
      <c r="AD35" s="785"/>
      <c r="AE35" s="785"/>
      <c r="AF35" s="58"/>
      <c r="AG35" s="44"/>
      <c r="AH35" s="59"/>
      <c r="AI35" s="53"/>
      <c r="AJ35" s="713">
        <v>0.55</v>
      </c>
      <c r="AK35" s="788"/>
      <c r="AL35" s="788"/>
      <c r="AM35" s="788"/>
      <c r="AN35" s="788"/>
      <c r="AO35" s="713">
        <v>0.5</v>
      </c>
      <c r="AP35" s="713"/>
      <c r="AQ35" s="713"/>
      <c r="AR35" s="713"/>
      <c r="AS35" s="713">
        <v>0.5</v>
      </c>
      <c r="AT35" s="713"/>
      <c r="AU35" s="713"/>
      <c r="AV35" s="713"/>
      <c r="AW35" s="784">
        <v>0.4</v>
      </c>
      <c r="AX35" s="785"/>
      <c r="AY35" s="785"/>
      <c r="AZ35" s="785"/>
      <c r="BA35" s="160"/>
      <c r="BB35" s="60"/>
      <c r="BC35" s="60"/>
      <c r="BD35" s="61"/>
    </row>
    <row r="36" spans="2:56" ht="15" customHeight="1" thickBot="1">
      <c r="B36" s="780" t="s">
        <v>45</v>
      </c>
      <c r="C36" s="780"/>
      <c r="D36" s="781"/>
      <c r="E36" s="782">
        <v>0.3</v>
      </c>
      <c r="F36" s="783"/>
      <c r="G36" s="783"/>
      <c r="H36" s="783"/>
      <c r="I36" s="783"/>
      <c r="J36" s="783"/>
      <c r="K36" s="783"/>
      <c r="L36" s="783"/>
      <c r="M36" s="783"/>
      <c r="N36" s="783"/>
      <c r="O36" s="783"/>
      <c r="P36" s="783"/>
      <c r="Q36" s="62"/>
      <c r="R36" s="62"/>
      <c r="S36" s="63"/>
      <c r="T36" s="782">
        <v>0.3</v>
      </c>
      <c r="U36" s="783"/>
      <c r="V36" s="783"/>
      <c r="W36" s="783"/>
      <c r="X36" s="783"/>
      <c r="Y36" s="783"/>
      <c r="Z36" s="783"/>
      <c r="AA36" s="783"/>
      <c r="AB36" s="783"/>
      <c r="AC36" s="783"/>
      <c r="AD36" s="783"/>
      <c r="AE36" s="783"/>
      <c r="AF36" s="64"/>
      <c r="AG36" s="65"/>
      <c r="AH36" s="66"/>
      <c r="AI36" s="62"/>
      <c r="AJ36" s="770">
        <v>0.45</v>
      </c>
      <c r="AK36" s="770"/>
      <c r="AL36" s="770"/>
      <c r="AM36" s="770"/>
      <c r="AN36" s="770"/>
      <c r="AO36" s="770">
        <v>0.5</v>
      </c>
      <c r="AP36" s="770"/>
      <c r="AQ36" s="770"/>
      <c r="AR36" s="770"/>
      <c r="AS36" s="770">
        <v>0.5</v>
      </c>
      <c r="AT36" s="770"/>
      <c r="AU36" s="770"/>
      <c r="AV36" s="770"/>
      <c r="AW36" s="714">
        <v>0.6</v>
      </c>
      <c r="AX36" s="715"/>
      <c r="AY36" s="715"/>
      <c r="AZ36" s="715"/>
      <c r="BA36" s="161"/>
      <c r="BB36" s="67"/>
      <c r="BC36" s="67"/>
      <c r="BD36" s="68"/>
    </row>
    <row r="37" spans="1:56" ht="14" thickBot="1">
      <c r="A37" s="223" t="s">
        <v>150</v>
      </c>
      <c r="B37" s="69" t="s">
        <v>46</v>
      </c>
      <c r="C37" s="134" t="s">
        <v>65</v>
      </c>
      <c r="D37" s="767"/>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8"/>
      <c r="AL37" s="768"/>
      <c r="AM37" s="768"/>
      <c r="AN37" s="768"/>
      <c r="AO37" s="768"/>
      <c r="AP37" s="768"/>
      <c r="AQ37" s="768"/>
      <c r="AR37" s="768"/>
      <c r="AS37" s="768"/>
      <c r="AT37" s="768"/>
      <c r="AU37" s="768"/>
      <c r="AV37" s="768"/>
      <c r="AW37" s="768"/>
      <c r="AX37" s="768"/>
      <c r="AY37" s="768"/>
      <c r="AZ37" s="768"/>
      <c r="BA37" s="768"/>
      <c r="BB37" s="768"/>
      <c r="BC37" s="768"/>
      <c r="BD37" s="769"/>
    </row>
    <row r="38" spans="1:56" ht="31" customHeight="1">
      <c r="A38" s="745" t="s">
        <v>103</v>
      </c>
      <c r="B38" s="220" t="s">
        <v>64</v>
      </c>
      <c r="C38" s="747" t="s">
        <v>148</v>
      </c>
      <c r="D38" s="749" t="s">
        <v>47</v>
      </c>
      <c r="E38" s="71"/>
      <c r="F38" s="71"/>
      <c r="G38" s="71"/>
      <c r="H38" s="71"/>
      <c r="I38" s="71"/>
      <c r="J38" s="71"/>
      <c r="K38" s="71"/>
      <c r="L38" s="71"/>
      <c r="M38" s="144"/>
      <c r="N38" s="144"/>
      <c r="O38" s="144"/>
      <c r="P38" s="144"/>
      <c r="Q38" s="72"/>
      <c r="R38" s="72"/>
      <c r="S38" s="72"/>
      <c r="T38" s="144"/>
      <c r="U38" s="144"/>
      <c r="V38" s="144"/>
      <c r="W38" s="144"/>
      <c r="X38" s="144"/>
      <c r="Y38" s="144"/>
      <c r="Z38" s="144"/>
      <c r="AA38" s="144"/>
      <c r="AB38" s="162"/>
      <c r="AC38" s="162"/>
      <c r="AD38" s="162"/>
      <c r="AE38" s="162"/>
      <c r="AF38" s="72"/>
      <c r="AG38" s="72"/>
      <c r="AH38" s="72"/>
      <c r="AI38" s="72"/>
      <c r="AJ38" s="162"/>
      <c r="AK38" s="162"/>
      <c r="AL38" s="162"/>
      <c r="AM38" s="162"/>
      <c r="AN38" s="162"/>
      <c r="AO38" s="162"/>
      <c r="AP38" s="162"/>
      <c r="AQ38" s="162"/>
      <c r="AR38" s="162"/>
      <c r="AS38" s="162"/>
      <c r="AT38" s="162"/>
      <c r="AU38" s="162"/>
      <c r="AV38" s="162"/>
      <c r="AW38" s="162"/>
      <c r="AX38" s="162"/>
      <c r="AY38" s="162"/>
      <c r="AZ38" s="162"/>
      <c r="BA38" s="72"/>
      <c r="BB38" s="72"/>
      <c r="BC38" s="72"/>
      <c r="BD38" s="73"/>
    </row>
    <row r="39" spans="1:56" ht="32" customHeight="1" thickBot="1">
      <c r="A39" s="746"/>
      <c r="B39" s="222" t="s">
        <v>102</v>
      </c>
      <c r="C39" s="748"/>
      <c r="D39" s="750"/>
      <c r="E39" s="71"/>
      <c r="F39" s="71"/>
      <c r="G39" s="71"/>
      <c r="H39" s="71"/>
      <c r="I39" s="71"/>
      <c r="J39" s="71"/>
      <c r="K39" s="71"/>
      <c r="L39" s="71"/>
      <c r="M39" s="144"/>
      <c r="N39" s="144"/>
      <c r="O39" s="144"/>
      <c r="P39" s="144"/>
      <c r="Q39" s="72"/>
      <c r="R39" s="72"/>
      <c r="S39" s="72"/>
      <c r="T39" s="144"/>
      <c r="U39" s="144"/>
      <c r="V39" s="144"/>
      <c r="W39" s="144"/>
      <c r="X39" s="144"/>
      <c r="Y39" s="144"/>
      <c r="Z39" s="144"/>
      <c r="AA39" s="144"/>
      <c r="AB39" s="162"/>
      <c r="AC39" s="162"/>
      <c r="AD39" s="162"/>
      <c r="AE39" s="162"/>
      <c r="AF39" s="72"/>
      <c r="AG39" s="72"/>
      <c r="AH39" s="72"/>
      <c r="AI39" s="72"/>
      <c r="AJ39" s="162"/>
      <c r="AK39" s="162"/>
      <c r="AL39" s="162"/>
      <c r="AM39" s="162"/>
      <c r="AN39" s="162"/>
      <c r="AO39" s="162"/>
      <c r="AP39" s="162"/>
      <c r="AQ39" s="162"/>
      <c r="AR39" s="162"/>
      <c r="AS39" s="162"/>
      <c r="AT39" s="162"/>
      <c r="AU39" s="162"/>
      <c r="AV39" s="162"/>
      <c r="AW39" s="162"/>
      <c r="AX39" s="162"/>
      <c r="AY39" s="162"/>
      <c r="AZ39" s="162"/>
      <c r="BA39" s="72"/>
      <c r="BB39" s="72"/>
      <c r="BC39" s="72"/>
      <c r="BD39" s="73"/>
    </row>
    <row r="40" spans="1:56" ht="28" customHeight="1">
      <c r="A40" s="752" t="s">
        <v>104</v>
      </c>
      <c r="B40" s="209" t="s">
        <v>105</v>
      </c>
      <c r="C40" s="210" t="s">
        <v>106</v>
      </c>
      <c r="D40" s="750"/>
      <c r="E40" s="146"/>
      <c r="F40" s="146"/>
      <c r="G40" s="146"/>
      <c r="H40" s="146"/>
      <c r="I40" s="146"/>
      <c r="J40" s="146"/>
      <c r="K40" s="163"/>
      <c r="L40" s="163"/>
      <c r="M40" s="163"/>
      <c r="N40" s="163"/>
      <c r="O40" s="163"/>
      <c r="P40" s="163"/>
      <c r="Q40" s="145"/>
      <c r="R40" s="145"/>
      <c r="S40" s="145"/>
      <c r="T40" s="163"/>
      <c r="U40" s="163"/>
      <c r="V40" s="163"/>
      <c r="W40" s="163"/>
      <c r="X40" s="163"/>
      <c r="Y40" s="163"/>
      <c r="Z40" s="312"/>
      <c r="AA40" s="312"/>
      <c r="AB40" s="312"/>
      <c r="AC40" s="312"/>
      <c r="AD40" s="312"/>
      <c r="AE40" s="312"/>
      <c r="AF40" s="145"/>
      <c r="AG40" s="145"/>
      <c r="AH40" s="145"/>
      <c r="AI40" s="145"/>
      <c r="AJ40" s="312"/>
      <c r="AK40" s="312"/>
      <c r="AL40" s="312"/>
      <c r="AM40" s="312"/>
      <c r="AN40" s="312"/>
      <c r="AO40" s="312"/>
      <c r="AP40" s="312"/>
      <c r="AQ40" s="312"/>
      <c r="AR40" s="312"/>
      <c r="AS40" s="312"/>
      <c r="AT40" s="312"/>
      <c r="AU40" s="312"/>
      <c r="AV40" s="312"/>
      <c r="AW40" s="312"/>
      <c r="AX40" s="312"/>
      <c r="AY40" s="312"/>
      <c r="AZ40" s="312"/>
      <c r="BA40" s="145"/>
      <c r="BB40" s="145"/>
      <c r="BC40" s="145"/>
      <c r="BD40" s="147"/>
    </row>
    <row r="41" spans="1:56" ht="24">
      <c r="A41" s="746"/>
      <c r="B41" s="209" t="s">
        <v>107</v>
      </c>
      <c r="C41" s="210" t="s">
        <v>108</v>
      </c>
      <c r="D41" s="750"/>
      <c r="E41" s="71"/>
      <c r="F41" s="71"/>
      <c r="G41" s="71"/>
      <c r="H41" s="71"/>
      <c r="I41" s="71"/>
      <c r="J41" s="71"/>
      <c r="K41" s="144"/>
      <c r="L41" s="144"/>
      <c r="M41" s="144"/>
      <c r="N41" s="144"/>
      <c r="O41" s="144"/>
      <c r="P41" s="144"/>
      <c r="Q41" s="72"/>
      <c r="R41" s="72"/>
      <c r="S41" s="72"/>
      <c r="T41" s="144"/>
      <c r="U41" s="144"/>
      <c r="V41" s="144"/>
      <c r="W41" s="144"/>
      <c r="X41" s="144"/>
      <c r="Y41" s="144"/>
      <c r="Z41" s="162"/>
      <c r="AA41" s="162"/>
      <c r="AB41" s="162"/>
      <c r="AC41" s="162"/>
      <c r="AD41" s="162"/>
      <c r="AE41" s="162"/>
      <c r="AF41" s="72"/>
      <c r="AG41" s="72"/>
      <c r="AH41" s="72"/>
      <c r="AI41" s="72"/>
      <c r="AJ41" s="162"/>
      <c r="AK41" s="162"/>
      <c r="AL41" s="162"/>
      <c r="AM41" s="162"/>
      <c r="AN41" s="162"/>
      <c r="AO41" s="162"/>
      <c r="AP41" s="162"/>
      <c r="AQ41" s="162"/>
      <c r="AR41" s="162"/>
      <c r="AS41" s="162"/>
      <c r="AT41" s="162"/>
      <c r="AU41" s="162"/>
      <c r="AV41" s="162"/>
      <c r="AW41" s="162"/>
      <c r="AX41" s="162"/>
      <c r="AY41" s="162"/>
      <c r="AZ41" s="162"/>
      <c r="BA41" s="72"/>
      <c r="BB41" s="72"/>
      <c r="BC41" s="72"/>
      <c r="BD41" s="148"/>
    </row>
    <row r="42" spans="1:56" ht="24">
      <c r="A42" s="746"/>
      <c r="B42" s="754" t="s">
        <v>109</v>
      </c>
      <c r="C42" s="210" t="s">
        <v>110</v>
      </c>
      <c r="D42" s="750"/>
      <c r="E42" s="71"/>
      <c r="F42" s="71"/>
      <c r="G42" s="71"/>
      <c r="H42" s="71"/>
      <c r="I42" s="71"/>
      <c r="J42" s="71"/>
      <c r="K42" s="144"/>
      <c r="L42" s="144"/>
      <c r="M42" s="144"/>
      <c r="N42" s="144"/>
      <c r="O42" s="144"/>
      <c r="P42" s="144"/>
      <c r="Q42" s="72"/>
      <c r="R42" s="72"/>
      <c r="S42" s="72"/>
      <c r="T42" s="144"/>
      <c r="U42" s="144"/>
      <c r="V42" s="144"/>
      <c r="W42" s="144"/>
      <c r="X42" s="144"/>
      <c r="Y42" s="144"/>
      <c r="Z42" s="162"/>
      <c r="AA42" s="162"/>
      <c r="AB42" s="162"/>
      <c r="AC42" s="162"/>
      <c r="AD42" s="162"/>
      <c r="AE42" s="162"/>
      <c r="AF42" s="72"/>
      <c r="AG42" s="72"/>
      <c r="AH42" s="72"/>
      <c r="AI42" s="72"/>
      <c r="AJ42" s="162"/>
      <c r="AK42" s="162"/>
      <c r="AL42" s="162"/>
      <c r="AM42" s="162"/>
      <c r="AN42" s="162"/>
      <c r="AO42" s="162"/>
      <c r="AP42" s="162"/>
      <c r="AQ42" s="162"/>
      <c r="AR42" s="162"/>
      <c r="AS42" s="162"/>
      <c r="AT42" s="162"/>
      <c r="AU42" s="162"/>
      <c r="AV42" s="162"/>
      <c r="AW42" s="162"/>
      <c r="AX42" s="162"/>
      <c r="AY42" s="162"/>
      <c r="AZ42" s="162"/>
      <c r="BA42" s="72"/>
      <c r="BB42" s="72"/>
      <c r="BC42" s="72"/>
      <c r="BD42" s="148"/>
    </row>
    <row r="43" spans="1:56" ht="24">
      <c r="A43" s="746"/>
      <c r="B43" s="755"/>
      <c r="C43" s="211" t="s">
        <v>111</v>
      </c>
      <c r="D43" s="750"/>
      <c r="E43" s="71"/>
      <c r="F43" s="71"/>
      <c r="G43" s="71"/>
      <c r="H43" s="71"/>
      <c r="I43" s="71"/>
      <c r="J43" s="71"/>
      <c r="K43" s="144"/>
      <c r="L43" s="144"/>
      <c r="M43" s="144"/>
      <c r="N43" s="144"/>
      <c r="O43" s="144"/>
      <c r="P43" s="144"/>
      <c r="Q43" s="72"/>
      <c r="R43" s="72"/>
      <c r="S43" s="72"/>
      <c r="T43" s="144"/>
      <c r="U43" s="144"/>
      <c r="V43" s="144"/>
      <c r="W43" s="144"/>
      <c r="X43" s="144"/>
      <c r="Y43" s="144"/>
      <c r="Z43" s="162"/>
      <c r="AA43" s="162"/>
      <c r="AB43" s="162"/>
      <c r="AC43" s="162"/>
      <c r="AD43" s="162"/>
      <c r="AE43" s="162"/>
      <c r="AF43" s="72"/>
      <c r="AG43" s="72"/>
      <c r="AH43" s="72"/>
      <c r="AI43" s="72"/>
      <c r="AJ43" s="162"/>
      <c r="AK43" s="162"/>
      <c r="AL43" s="162"/>
      <c r="AM43" s="162"/>
      <c r="AN43" s="162"/>
      <c r="AO43" s="162"/>
      <c r="AP43" s="162"/>
      <c r="AQ43" s="162"/>
      <c r="AR43" s="162"/>
      <c r="AS43" s="162"/>
      <c r="AT43" s="162"/>
      <c r="AU43" s="162"/>
      <c r="AV43" s="162"/>
      <c r="AW43" s="162"/>
      <c r="AX43" s="162"/>
      <c r="AY43" s="162"/>
      <c r="AZ43" s="162"/>
      <c r="BA43" s="72"/>
      <c r="BB43" s="72"/>
      <c r="BC43" s="72"/>
      <c r="BD43" s="148"/>
    </row>
    <row r="44" spans="1:56" ht="15.75">
      <c r="A44" s="746"/>
      <c r="B44" s="212" t="s">
        <v>160</v>
      </c>
      <c r="C44" s="213" t="s">
        <v>112</v>
      </c>
      <c r="D44" s="750"/>
      <c r="E44" s="71"/>
      <c r="F44" s="71"/>
      <c r="G44" s="71"/>
      <c r="H44" s="71"/>
      <c r="I44" s="71"/>
      <c r="J44" s="71"/>
      <c r="K44" s="71"/>
      <c r="L44" s="144"/>
      <c r="M44" s="144"/>
      <c r="N44" s="144"/>
      <c r="O44" s="144"/>
      <c r="P44" s="144"/>
      <c r="Q44" s="72"/>
      <c r="R44" s="72"/>
      <c r="S44" s="72"/>
      <c r="T44" s="144"/>
      <c r="U44" s="144"/>
      <c r="V44" s="144"/>
      <c r="W44" s="144"/>
      <c r="X44" s="144"/>
      <c r="Y44" s="144"/>
      <c r="Z44" s="144"/>
      <c r="AA44" s="144"/>
      <c r="AB44" s="162"/>
      <c r="AC44" s="162"/>
      <c r="AD44" s="162"/>
      <c r="AE44" s="162"/>
      <c r="AF44" s="72"/>
      <c r="AG44" s="72"/>
      <c r="AH44" s="72"/>
      <c r="AI44" s="72"/>
      <c r="AJ44" s="162"/>
      <c r="AK44" s="162"/>
      <c r="AL44" s="162"/>
      <c r="AM44" s="162"/>
      <c r="AN44" s="162"/>
      <c r="AO44" s="162"/>
      <c r="AP44" s="162"/>
      <c r="AQ44" s="162"/>
      <c r="AR44" s="162"/>
      <c r="AS44" s="162"/>
      <c r="AT44" s="162"/>
      <c r="AU44" s="162"/>
      <c r="AV44" s="162"/>
      <c r="AW44" s="162"/>
      <c r="AX44" s="162"/>
      <c r="AY44" s="162"/>
      <c r="AZ44" s="162"/>
      <c r="BA44" s="72"/>
      <c r="BB44" s="72"/>
      <c r="BC44" s="72"/>
      <c r="BD44" s="148"/>
    </row>
    <row r="45" spans="1:56" ht="13" customHeight="1">
      <c r="A45" s="746"/>
      <c r="B45" s="213" t="s">
        <v>113</v>
      </c>
      <c r="C45" s="213" t="s">
        <v>112</v>
      </c>
      <c r="D45" s="750"/>
      <c r="E45" s="71"/>
      <c r="F45" s="71"/>
      <c r="G45" s="71"/>
      <c r="H45" s="71"/>
      <c r="I45" s="71"/>
      <c r="J45" s="71"/>
      <c r="K45" s="71"/>
      <c r="L45" s="144"/>
      <c r="M45" s="144"/>
      <c r="N45" s="144"/>
      <c r="O45" s="144"/>
      <c r="P45" s="144"/>
      <c r="Q45" s="72"/>
      <c r="R45" s="72"/>
      <c r="S45" s="72"/>
      <c r="T45" s="144"/>
      <c r="U45" s="144"/>
      <c r="V45" s="144"/>
      <c r="W45" s="144"/>
      <c r="X45" s="144"/>
      <c r="Y45" s="144"/>
      <c r="Z45" s="144"/>
      <c r="AA45" s="144"/>
      <c r="AB45" s="162"/>
      <c r="AC45" s="162"/>
      <c r="AD45" s="162"/>
      <c r="AE45" s="162"/>
      <c r="AF45" s="72"/>
      <c r="AG45" s="72"/>
      <c r="AH45" s="72"/>
      <c r="AI45" s="72"/>
      <c r="AJ45" s="162"/>
      <c r="AK45" s="162"/>
      <c r="AL45" s="162"/>
      <c r="AM45" s="162"/>
      <c r="AN45" s="162"/>
      <c r="AO45" s="162"/>
      <c r="AP45" s="162"/>
      <c r="AQ45" s="162"/>
      <c r="AR45" s="162"/>
      <c r="AS45" s="162"/>
      <c r="AT45" s="162"/>
      <c r="AU45" s="162"/>
      <c r="AV45" s="162"/>
      <c r="AW45" s="162"/>
      <c r="AX45" s="162"/>
      <c r="AY45" s="162"/>
      <c r="AZ45" s="162"/>
      <c r="BA45" s="72"/>
      <c r="BB45" s="72"/>
      <c r="BC45" s="72"/>
      <c r="BD45" s="148"/>
    </row>
    <row r="46" spans="1:56" ht="15.75">
      <c r="A46" s="746"/>
      <c r="B46" s="213" t="s">
        <v>114</v>
      </c>
      <c r="C46" s="213" t="s">
        <v>112</v>
      </c>
      <c r="D46" s="750"/>
      <c r="E46" s="71"/>
      <c r="F46" s="71"/>
      <c r="G46" s="71"/>
      <c r="H46" s="71"/>
      <c r="I46" s="71"/>
      <c r="J46" s="71"/>
      <c r="K46" s="71"/>
      <c r="L46" s="144"/>
      <c r="M46" s="144"/>
      <c r="N46" s="144"/>
      <c r="O46" s="144"/>
      <c r="P46" s="144"/>
      <c r="Q46" s="72"/>
      <c r="R46" s="72"/>
      <c r="S46" s="72"/>
      <c r="T46" s="144"/>
      <c r="U46" s="144"/>
      <c r="V46" s="144"/>
      <c r="W46" s="144"/>
      <c r="X46" s="144"/>
      <c r="Y46" s="144"/>
      <c r="Z46" s="162"/>
      <c r="AA46" s="162"/>
      <c r="AB46" s="162"/>
      <c r="AC46" s="162"/>
      <c r="AD46" s="162"/>
      <c r="AE46" s="162"/>
      <c r="AF46" s="72"/>
      <c r="AG46" s="72"/>
      <c r="AH46" s="72"/>
      <c r="AI46" s="72"/>
      <c r="AJ46" s="144"/>
      <c r="AK46" s="144"/>
      <c r="AL46" s="144"/>
      <c r="AM46" s="144"/>
      <c r="AN46" s="144"/>
      <c r="AO46" s="144"/>
      <c r="AP46" s="144"/>
      <c r="AQ46" s="144"/>
      <c r="AR46" s="162"/>
      <c r="AS46" s="162"/>
      <c r="AT46" s="162"/>
      <c r="AU46" s="162"/>
      <c r="AV46" s="162"/>
      <c r="AW46" s="162"/>
      <c r="AX46" s="162"/>
      <c r="AY46" s="162"/>
      <c r="AZ46" s="162"/>
      <c r="BA46" s="72"/>
      <c r="BB46" s="72"/>
      <c r="BC46" s="72"/>
      <c r="BD46" s="148"/>
    </row>
    <row r="47" spans="1:56" ht="15.75">
      <c r="A47" s="746"/>
      <c r="B47" s="213" t="s">
        <v>115</v>
      </c>
      <c r="C47" s="213" t="s">
        <v>112</v>
      </c>
      <c r="D47" s="750"/>
      <c r="E47" s="70"/>
      <c r="F47" s="70"/>
      <c r="G47" s="70"/>
      <c r="H47" s="70"/>
      <c r="I47" s="70"/>
      <c r="J47" s="70"/>
      <c r="K47" s="71"/>
      <c r="L47" s="71"/>
      <c r="M47" s="71"/>
      <c r="N47" s="71"/>
      <c r="O47" s="71"/>
      <c r="P47" s="71"/>
      <c r="Q47" s="72"/>
      <c r="R47" s="72"/>
      <c r="S47" s="72"/>
      <c r="T47" s="71"/>
      <c r="U47" s="71"/>
      <c r="V47" s="71"/>
      <c r="W47" s="71"/>
      <c r="X47" s="71"/>
      <c r="Y47" s="71"/>
      <c r="Z47" s="144"/>
      <c r="AA47" s="144"/>
      <c r="AB47" s="144"/>
      <c r="AC47" s="144"/>
      <c r="AD47" s="144"/>
      <c r="AE47" s="144"/>
      <c r="AF47" s="72"/>
      <c r="AG47" s="72"/>
      <c r="AH47" s="72"/>
      <c r="AI47" s="72"/>
      <c r="AJ47" s="144"/>
      <c r="AK47" s="144"/>
      <c r="AL47" s="144"/>
      <c r="AM47" s="144"/>
      <c r="AN47" s="144"/>
      <c r="AO47" s="144"/>
      <c r="AP47" s="144"/>
      <c r="AQ47" s="144"/>
      <c r="AR47" s="162"/>
      <c r="AS47" s="162"/>
      <c r="AT47" s="162"/>
      <c r="AU47" s="162"/>
      <c r="AV47" s="162"/>
      <c r="AW47" s="162"/>
      <c r="AX47" s="162"/>
      <c r="AY47" s="162"/>
      <c r="AZ47" s="162"/>
      <c r="BA47" s="72"/>
      <c r="BB47" s="72"/>
      <c r="BC47" s="72"/>
      <c r="BD47" s="148"/>
    </row>
    <row r="48" spans="1:56" ht="15.75">
      <c r="A48" s="746"/>
      <c r="B48" s="213" t="s">
        <v>116</v>
      </c>
      <c r="C48" s="213" t="s">
        <v>112</v>
      </c>
      <c r="D48" s="750"/>
      <c r="E48" s="70"/>
      <c r="F48" s="70"/>
      <c r="G48" s="70"/>
      <c r="H48" s="70"/>
      <c r="I48" s="70"/>
      <c r="J48" s="70"/>
      <c r="K48" s="71"/>
      <c r="L48" s="71"/>
      <c r="M48" s="71"/>
      <c r="N48" s="71"/>
      <c r="O48" s="71"/>
      <c r="P48" s="71"/>
      <c r="Q48" s="72"/>
      <c r="R48" s="72"/>
      <c r="S48" s="72"/>
      <c r="T48" s="71"/>
      <c r="U48" s="71"/>
      <c r="V48" s="71"/>
      <c r="W48" s="71"/>
      <c r="X48" s="71"/>
      <c r="Y48" s="71"/>
      <c r="Z48" s="144"/>
      <c r="AA48" s="144"/>
      <c r="AB48" s="144"/>
      <c r="AC48" s="144"/>
      <c r="AD48" s="144"/>
      <c r="AE48" s="144"/>
      <c r="AF48" s="72"/>
      <c r="AG48" s="72"/>
      <c r="AH48" s="72"/>
      <c r="AI48" s="72"/>
      <c r="AJ48" s="144"/>
      <c r="AK48" s="144"/>
      <c r="AL48" s="144"/>
      <c r="AM48" s="144"/>
      <c r="AN48" s="144"/>
      <c r="AO48" s="144"/>
      <c r="AP48" s="144"/>
      <c r="AQ48" s="144"/>
      <c r="AR48" s="162"/>
      <c r="AS48" s="162"/>
      <c r="AT48" s="162"/>
      <c r="AU48" s="162"/>
      <c r="AV48" s="162"/>
      <c r="AW48" s="162"/>
      <c r="AX48" s="162"/>
      <c r="AY48" s="162"/>
      <c r="AZ48" s="162"/>
      <c r="BA48" s="72"/>
      <c r="BB48" s="72"/>
      <c r="BC48" s="72"/>
      <c r="BD48" s="148"/>
    </row>
    <row r="49" spans="1:56" ht="15.75">
      <c r="A49" s="746"/>
      <c r="B49" s="213" t="s">
        <v>117</v>
      </c>
      <c r="C49" s="213" t="s">
        <v>112</v>
      </c>
      <c r="D49" s="750"/>
      <c r="E49" s="74"/>
      <c r="F49" s="74"/>
      <c r="G49" s="74"/>
      <c r="H49" s="74"/>
      <c r="I49" s="74"/>
      <c r="J49" s="74"/>
      <c r="K49" s="74"/>
      <c r="L49" s="74"/>
      <c r="M49" s="74"/>
      <c r="N49" s="74"/>
      <c r="O49" s="74"/>
      <c r="P49" s="74"/>
      <c r="Q49" s="72"/>
      <c r="R49" s="72"/>
      <c r="S49" s="72"/>
      <c r="T49" s="70"/>
      <c r="U49" s="70"/>
      <c r="V49" s="70"/>
      <c r="W49" s="70"/>
      <c r="X49" s="70"/>
      <c r="Y49" s="70"/>
      <c r="Z49" s="71"/>
      <c r="AA49" s="71"/>
      <c r="AB49" s="71"/>
      <c r="AC49" s="71"/>
      <c r="AD49" s="71"/>
      <c r="AE49" s="71"/>
      <c r="AF49" s="72"/>
      <c r="AG49" s="72"/>
      <c r="AH49" s="72"/>
      <c r="AI49" s="72"/>
      <c r="AJ49" s="144"/>
      <c r="AK49" s="144"/>
      <c r="AL49" s="144"/>
      <c r="AM49" s="144"/>
      <c r="AN49" s="144"/>
      <c r="AO49" s="144"/>
      <c r="AP49" s="144"/>
      <c r="AQ49" s="144"/>
      <c r="AR49" s="162"/>
      <c r="AS49" s="162"/>
      <c r="AT49" s="162"/>
      <c r="AU49" s="162"/>
      <c r="AV49" s="162"/>
      <c r="AW49" s="162"/>
      <c r="AX49" s="162"/>
      <c r="AY49" s="162"/>
      <c r="AZ49" s="162"/>
      <c r="BA49" s="72"/>
      <c r="BB49" s="72"/>
      <c r="BC49" s="72"/>
      <c r="BD49" s="148"/>
    </row>
    <row r="50" spans="1:56" ht="16" customHeight="1">
      <c r="A50" s="746"/>
      <c r="B50" s="213" t="s">
        <v>118</v>
      </c>
      <c r="C50" s="213" t="s">
        <v>112</v>
      </c>
      <c r="D50" s="750"/>
      <c r="E50" s="74"/>
      <c r="F50" s="74"/>
      <c r="G50" s="74"/>
      <c r="H50" s="74"/>
      <c r="I50" s="74"/>
      <c r="J50" s="74"/>
      <c r="K50" s="74"/>
      <c r="L50" s="74"/>
      <c r="M50" s="74"/>
      <c r="N50" s="74"/>
      <c r="O50" s="74"/>
      <c r="P50" s="74"/>
      <c r="Q50" s="72"/>
      <c r="R50" s="72"/>
      <c r="S50" s="72"/>
      <c r="T50" s="70"/>
      <c r="U50" s="70"/>
      <c r="V50" s="70"/>
      <c r="W50" s="70"/>
      <c r="X50" s="70"/>
      <c r="Y50" s="70"/>
      <c r="Z50" s="71"/>
      <c r="AA50" s="71"/>
      <c r="AB50" s="71"/>
      <c r="AC50" s="71"/>
      <c r="AD50" s="71"/>
      <c r="AE50" s="71"/>
      <c r="AF50" s="72"/>
      <c r="AG50" s="72"/>
      <c r="AH50" s="72"/>
      <c r="AI50" s="72"/>
      <c r="AJ50" s="144"/>
      <c r="AK50" s="144"/>
      <c r="AL50" s="144"/>
      <c r="AM50" s="144"/>
      <c r="AN50" s="144"/>
      <c r="AO50" s="144"/>
      <c r="AP50" s="144"/>
      <c r="AQ50" s="144"/>
      <c r="AR50" s="162"/>
      <c r="AS50" s="162"/>
      <c r="AT50" s="162"/>
      <c r="AU50" s="162"/>
      <c r="AV50" s="162"/>
      <c r="AW50" s="162"/>
      <c r="AX50" s="162"/>
      <c r="AY50" s="162"/>
      <c r="AZ50" s="162"/>
      <c r="BA50" s="72"/>
      <c r="BB50" s="72"/>
      <c r="BC50" s="72"/>
      <c r="BD50" s="148"/>
    </row>
    <row r="51" spans="1:56" ht="13" customHeight="1">
      <c r="A51" s="746"/>
      <c r="B51" s="213" t="s">
        <v>119</v>
      </c>
      <c r="C51" s="213" t="s">
        <v>112</v>
      </c>
      <c r="D51" s="750"/>
      <c r="E51" s="71"/>
      <c r="F51" s="71"/>
      <c r="G51" s="71"/>
      <c r="H51" s="71"/>
      <c r="I51" s="71"/>
      <c r="J51" s="71"/>
      <c r="K51" s="71"/>
      <c r="L51" s="144"/>
      <c r="M51" s="144"/>
      <c r="N51" s="144"/>
      <c r="O51" s="144"/>
      <c r="P51" s="144"/>
      <c r="Q51" s="72"/>
      <c r="R51" s="72"/>
      <c r="S51" s="72"/>
      <c r="T51" s="144"/>
      <c r="U51" s="144"/>
      <c r="V51" s="144"/>
      <c r="W51" s="144"/>
      <c r="X51" s="144"/>
      <c r="Y51" s="144"/>
      <c r="Z51" s="162"/>
      <c r="AA51" s="162"/>
      <c r="AB51" s="162"/>
      <c r="AC51" s="162"/>
      <c r="AD51" s="162"/>
      <c r="AE51" s="162"/>
      <c r="AF51" s="72"/>
      <c r="AG51" s="72"/>
      <c r="AH51" s="72"/>
      <c r="AI51" s="72"/>
      <c r="AJ51" s="144"/>
      <c r="AK51" s="144"/>
      <c r="AL51" s="144"/>
      <c r="AM51" s="144"/>
      <c r="AN51" s="144"/>
      <c r="AO51" s="144"/>
      <c r="AP51" s="144"/>
      <c r="AQ51" s="144"/>
      <c r="AR51" s="162"/>
      <c r="AS51" s="162"/>
      <c r="AT51" s="162"/>
      <c r="AU51" s="162"/>
      <c r="AV51" s="162"/>
      <c r="AW51" s="162"/>
      <c r="AX51" s="162"/>
      <c r="AY51" s="162"/>
      <c r="AZ51" s="162"/>
      <c r="BA51" s="72"/>
      <c r="BB51" s="72"/>
      <c r="BC51" s="72"/>
      <c r="BD51" s="73"/>
    </row>
    <row r="52" spans="1:56" ht="15" customHeight="1" thickBot="1">
      <c r="A52" s="753"/>
      <c r="B52" s="214" t="s">
        <v>120</v>
      </c>
      <c r="C52" s="214" t="s">
        <v>112</v>
      </c>
      <c r="D52" s="750"/>
      <c r="E52" s="156"/>
      <c r="F52" s="156"/>
      <c r="G52" s="156"/>
      <c r="H52" s="156"/>
      <c r="I52" s="156"/>
      <c r="J52" s="156"/>
      <c r="K52" s="156"/>
      <c r="L52" s="341"/>
      <c r="M52" s="341"/>
      <c r="N52" s="341"/>
      <c r="O52" s="341"/>
      <c r="P52" s="341"/>
      <c r="Q52" s="342"/>
      <c r="R52" s="342"/>
      <c r="S52" s="342"/>
      <c r="T52" s="341"/>
      <c r="U52" s="341"/>
      <c r="V52" s="341"/>
      <c r="W52" s="341"/>
      <c r="X52" s="341"/>
      <c r="Y52" s="341"/>
      <c r="Z52" s="343"/>
      <c r="AA52" s="343"/>
      <c r="AB52" s="343"/>
      <c r="AC52" s="343"/>
      <c r="AD52" s="343"/>
      <c r="AE52" s="343"/>
      <c r="AF52" s="342"/>
      <c r="AG52" s="342"/>
      <c r="AH52" s="342"/>
      <c r="AI52" s="342"/>
      <c r="AJ52" s="341"/>
      <c r="AK52" s="341"/>
      <c r="AL52" s="341"/>
      <c r="AM52" s="341"/>
      <c r="AN52" s="341"/>
      <c r="AO52" s="341"/>
      <c r="AP52" s="341"/>
      <c r="AQ52" s="341"/>
      <c r="AR52" s="343"/>
      <c r="AS52" s="343"/>
      <c r="AT52" s="343"/>
      <c r="AU52" s="343"/>
      <c r="AV52" s="343"/>
      <c r="AW52" s="343"/>
      <c r="AX52" s="343"/>
      <c r="AY52" s="343"/>
      <c r="AZ52" s="343"/>
      <c r="BA52" s="342"/>
      <c r="BB52" s="150"/>
      <c r="BC52" s="150"/>
      <c r="BD52" s="157"/>
    </row>
    <row r="53" spans="1:56" ht="30" customHeight="1">
      <c r="A53" s="215" t="s">
        <v>121</v>
      </c>
      <c r="B53" s="213">
        <v>41</v>
      </c>
      <c r="C53" s="216" t="s">
        <v>149</v>
      </c>
      <c r="D53" s="750"/>
      <c r="E53" s="154"/>
      <c r="F53" s="154"/>
      <c r="G53" s="154"/>
      <c r="H53" s="154"/>
      <c r="I53" s="154"/>
      <c r="J53" s="154"/>
      <c r="K53" s="154"/>
      <c r="L53" s="146"/>
      <c r="M53" s="163"/>
      <c r="N53" s="163"/>
      <c r="O53" s="163"/>
      <c r="P53" s="163"/>
      <c r="Q53" s="145"/>
      <c r="R53" s="145"/>
      <c r="S53" s="145"/>
      <c r="T53" s="163"/>
      <c r="U53" s="163"/>
      <c r="V53" s="163"/>
      <c r="W53" s="163"/>
      <c r="X53" s="163"/>
      <c r="Y53" s="163"/>
      <c r="Z53" s="312"/>
      <c r="AA53" s="312"/>
      <c r="AB53" s="312"/>
      <c r="AC53" s="312"/>
      <c r="AD53" s="312"/>
      <c r="AE53" s="312"/>
      <c r="AF53" s="145"/>
      <c r="AG53" s="145"/>
      <c r="AH53" s="145"/>
      <c r="AI53" s="145"/>
      <c r="AJ53" s="163"/>
      <c r="AK53" s="163"/>
      <c r="AL53" s="163"/>
      <c r="AM53" s="163"/>
      <c r="AN53" s="163"/>
      <c r="AO53" s="312"/>
      <c r="AP53" s="312"/>
      <c r="AQ53" s="312"/>
      <c r="AR53" s="312"/>
      <c r="AS53" s="312"/>
      <c r="AT53" s="312"/>
      <c r="AU53" s="312"/>
      <c r="AV53" s="312"/>
      <c r="AW53" s="312"/>
      <c r="AX53" s="312"/>
      <c r="AY53" s="312"/>
      <c r="AZ53" s="312"/>
      <c r="BA53" s="145"/>
      <c r="BB53" s="138"/>
      <c r="BC53" s="138"/>
      <c r="BD53" s="159"/>
    </row>
    <row r="54" spans="1:56" ht="30" customHeight="1">
      <c r="A54" s="215" t="s">
        <v>122</v>
      </c>
      <c r="B54" s="213">
        <v>61</v>
      </c>
      <c r="C54" s="217" t="s">
        <v>123</v>
      </c>
      <c r="D54" s="750"/>
      <c r="E54" s="71"/>
      <c r="F54" s="71"/>
      <c r="G54" s="71"/>
      <c r="H54" s="71"/>
      <c r="I54" s="71"/>
      <c r="J54" s="71"/>
      <c r="K54" s="71"/>
      <c r="L54" s="71"/>
      <c r="M54" s="144"/>
      <c r="N54" s="144"/>
      <c r="O54" s="144"/>
      <c r="P54" s="144"/>
      <c r="Q54" s="72"/>
      <c r="R54" s="72"/>
      <c r="S54" s="72"/>
      <c r="T54" s="144"/>
      <c r="U54" s="144"/>
      <c r="V54" s="144"/>
      <c r="W54" s="144"/>
      <c r="X54" s="144"/>
      <c r="Y54" s="144"/>
      <c r="Z54" s="162"/>
      <c r="AA54" s="162"/>
      <c r="AB54" s="162"/>
      <c r="AC54" s="162"/>
      <c r="AD54" s="162"/>
      <c r="AE54" s="162"/>
      <c r="AF54" s="72"/>
      <c r="AG54" s="72"/>
      <c r="AH54" s="72"/>
      <c r="AI54" s="72"/>
      <c r="AJ54" s="144"/>
      <c r="AK54" s="144"/>
      <c r="AL54" s="144"/>
      <c r="AM54" s="144"/>
      <c r="AN54" s="144"/>
      <c r="AO54" s="162"/>
      <c r="AP54" s="162"/>
      <c r="AQ54" s="162"/>
      <c r="AR54" s="162"/>
      <c r="AS54" s="162"/>
      <c r="AT54" s="162"/>
      <c r="AU54" s="162"/>
      <c r="AV54" s="162"/>
      <c r="AW54" s="162"/>
      <c r="AX54" s="162"/>
      <c r="AY54" s="162"/>
      <c r="AZ54" s="162"/>
      <c r="BA54" s="72"/>
      <c r="BB54" s="72"/>
      <c r="BC54" s="72"/>
      <c r="BD54" s="73"/>
    </row>
    <row r="55" spans="1:56" ht="30" customHeight="1">
      <c r="A55" s="215"/>
      <c r="B55" s="213">
        <v>31</v>
      </c>
      <c r="C55" s="213" t="s">
        <v>123</v>
      </c>
      <c r="D55" s="750"/>
      <c r="E55" s="71"/>
      <c r="F55" s="71"/>
      <c r="G55" s="71"/>
      <c r="H55" s="71"/>
      <c r="I55" s="71"/>
      <c r="J55" s="71"/>
      <c r="K55" s="71"/>
      <c r="L55" s="71"/>
      <c r="M55" s="144"/>
      <c r="N55" s="144"/>
      <c r="O55" s="144"/>
      <c r="P55" s="144"/>
      <c r="Q55" s="72"/>
      <c r="R55" s="72"/>
      <c r="S55" s="72"/>
      <c r="T55" s="144"/>
      <c r="U55" s="144"/>
      <c r="V55" s="144"/>
      <c r="W55" s="144"/>
      <c r="X55" s="144"/>
      <c r="Y55" s="144"/>
      <c r="Z55" s="162"/>
      <c r="AA55" s="162"/>
      <c r="AB55" s="162"/>
      <c r="AC55" s="162"/>
      <c r="AD55" s="162"/>
      <c r="AE55" s="162"/>
      <c r="AF55" s="72"/>
      <c r="AG55" s="72"/>
      <c r="AH55" s="72"/>
      <c r="AI55" s="72"/>
      <c r="AJ55" s="144"/>
      <c r="AK55" s="144"/>
      <c r="AL55" s="144"/>
      <c r="AM55" s="144"/>
      <c r="AN55" s="144"/>
      <c r="AO55" s="144"/>
      <c r="AP55" s="144"/>
      <c r="AQ55" s="144"/>
      <c r="AR55" s="162"/>
      <c r="AS55" s="162"/>
      <c r="AT55" s="162"/>
      <c r="AU55" s="162"/>
      <c r="AV55" s="162"/>
      <c r="AW55" s="162"/>
      <c r="AX55" s="162"/>
      <c r="AY55" s="162"/>
      <c r="AZ55" s="162"/>
      <c r="BA55" s="72"/>
      <c r="BB55" s="72"/>
      <c r="BC55" s="72"/>
      <c r="BD55" s="73"/>
    </row>
    <row r="56" spans="1:56" ht="30" customHeight="1">
      <c r="A56" s="215"/>
      <c r="B56" s="218" t="s">
        <v>124</v>
      </c>
      <c r="C56" s="213" t="s">
        <v>123</v>
      </c>
      <c r="D56" s="750"/>
      <c r="E56" s="71"/>
      <c r="F56" s="71"/>
      <c r="G56" s="71"/>
      <c r="H56" s="71"/>
      <c r="I56" s="71"/>
      <c r="J56" s="71"/>
      <c r="K56" s="71"/>
      <c r="L56" s="71"/>
      <c r="M56" s="144"/>
      <c r="N56" s="144"/>
      <c r="O56" s="144"/>
      <c r="P56" s="144"/>
      <c r="Q56" s="72"/>
      <c r="R56" s="72"/>
      <c r="S56" s="72"/>
      <c r="T56" s="144"/>
      <c r="U56" s="144"/>
      <c r="V56" s="144"/>
      <c r="W56" s="144"/>
      <c r="X56" s="144"/>
      <c r="Y56" s="144"/>
      <c r="Z56" s="162"/>
      <c r="AA56" s="162"/>
      <c r="AB56" s="162"/>
      <c r="AC56" s="162"/>
      <c r="AD56" s="162"/>
      <c r="AE56" s="162"/>
      <c r="AF56" s="72"/>
      <c r="AG56" s="72"/>
      <c r="AH56" s="72"/>
      <c r="AI56" s="72"/>
      <c r="AJ56" s="144"/>
      <c r="AK56" s="144"/>
      <c r="AL56" s="144"/>
      <c r="AM56" s="144"/>
      <c r="AN56" s="144"/>
      <c r="AO56" s="144"/>
      <c r="AP56" s="144"/>
      <c r="AQ56" s="144"/>
      <c r="AR56" s="162"/>
      <c r="AS56" s="162"/>
      <c r="AT56" s="162"/>
      <c r="AU56" s="162"/>
      <c r="AV56" s="162"/>
      <c r="AW56" s="162"/>
      <c r="AX56" s="162"/>
      <c r="AY56" s="162"/>
      <c r="AZ56" s="162"/>
      <c r="BA56" s="72"/>
      <c r="BB56" s="72"/>
      <c r="BC56" s="72"/>
      <c r="BD56" s="73"/>
    </row>
    <row r="57" spans="1:56" ht="30" customHeight="1">
      <c r="A57" s="219"/>
      <c r="B57" s="218" t="s">
        <v>125</v>
      </c>
      <c r="C57" s="213" t="s">
        <v>123</v>
      </c>
      <c r="D57" s="751"/>
      <c r="E57" s="71"/>
      <c r="F57" s="71"/>
      <c r="G57" s="71"/>
      <c r="H57" s="71"/>
      <c r="I57" s="71"/>
      <c r="J57" s="71"/>
      <c r="K57" s="71"/>
      <c r="L57" s="71"/>
      <c r="M57" s="144"/>
      <c r="N57" s="144"/>
      <c r="O57" s="144"/>
      <c r="P57" s="144"/>
      <c r="Q57" s="150"/>
      <c r="R57" s="150"/>
      <c r="S57" s="150"/>
      <c r="T57" s="144"/>
      <c r="U57" s="144"/>
      <c r="V57" s="144"/>
      <c r="W57" s="144"/>
      <c r="X57" s="144"/>
      <c r="Y57" s="144"/>
      <c r="Z57" s="162"/>
      <c r="AA57" s="162"/>
      <c r="AB57" s="162"/>
      <c r="AC57" s="162"/>
      <c r="AD57" s="162"/>
      <c r="AE57" s="162"/>
      <c r="AF57" s="150"/>
      <c r="AG57" s="150"/>
      <c r="AH57" s="150"/>
      <c r="AI57" s="150"/>
      <c r="AJ57" s="144"/>
      <c r="AK57" s="144"/>
      <c r="AL57" s="144"/>
      <c r="AM57" s="144"/>
      <c r="AN57" s="144"/>
      <c r="AO57" s="144"/>
      <c r="AP57" s="144"/>
      <c r="AQ57" s="144"/>
      <c r="AR57" s="162"/>
      <c r="AS57" s="162"/>
      <c r="AT57" s="162"/>
      <c r="AU57" s="162"/>
      <c r="AV57" s="162"/>
      <c r="AW57" s="162"/>
      <c r="AX57" s="162"/>
      <c r="AY57" s="162"/>
      <c r="AZ57" s="162"/>
      <c r="BA57" s="150"/>
      <c r="BB57" s="150"/>
      <c r="BC57" s="150"/>
      <c r="BD57" s="157"/>
    </row>
    <row r="58" spans="1:56" ht="26" customHeight="1">
      <c r="A58" s="762" t="s">
        <v>126</v>
      </c>
      <c r="B58" s="218" t="s">
        <v>127</v>
      </c>
      <c r="C58" s="213" t="s">
        <v>128</v>
      </c>
      <c r="D58" s="206"/>
      <c r="E58" s="71"/>
      <c r="F58" s="71"/>
      <c r="G58" s="71"/>
      <c r="H58" s="71"/>
      <c r="I58" s="71"/>
      <c r="J58" s="71"/>
      <c r="K58" s="71"/>
      <c r="L58" s="71"/>
      <c r="M58" s="144"/>
      <c r="N58" s="144"/>
      <c r="O58" s="144"/>
      <c r="P58" s="144"/>
      <c r="Q58" s="138"/>
      <c r="R58" s="138"/>
      <c r="S58" s="138"/>
      <c r="T58" s="71"/>
      <c r="U58" s="71"/>
      <c r="V58" s="71"/>
      <c r="W58" s="144"/>
      <c r="X58" s="144"/>
      <c r="Y58" s="144"/>
      <c r="Z58" s="144"/>
      <c r="AA58" s="144"/>
      <c r="AB58" s="144"/>
      <c r="AC58" s="144"/>
      <c r="AD58" s="144"/>
      <c r="AE58" s="144"/>
      <c r="AF58" s="138"/>
      <c r="AG58" s="138"/>
      <c r="AH58" s="138"/>
      <c r="AI58" s="138"/>
      <c r="AJ58" s="144"/>
      <c r="AK58" s="144"/>
      <c r="AL58" s="144"/>
      <c r="AM58" s="144"/>
      <c r="AN58" s="144"/>
      <c r="AO58" s="144"/>
      <c r="AP58" s="144"/>
      <c r="AQ58" s="144"/>
      <c r="AR58" s="162"/>
      <c r="AS58" s="162"/>
      <c r="AT58" s="162"/>
      <c r="AU58" s="162"/>
      <c r="AV58" s="162"/>
      <c r="AW58" s="162"/>
      <c r="AX58" s="162"/>
      <c r="AY58" s="162"/>
      <c r="AZ58" s="162"/>
      <c r="BA58" s="138"/>
      <c r="BB58" s="138"/>
      <c r="BC58" s="138"/>
      <c r="BD58" s="155"/>
    </row>
    <row r="59" spans="1:56" ht="26" customHeight="1">
      <c r="A59" s="746"/>
      <c r="B59" s="218" t="s">
        <v>129</v>
      </c>
      <c r="C59" s="213" t="s">
        <v>128</v>
      </c>
      <c r="D59" s="206"/>
      <c r="E59" s="71"/>
      <c r="F59" s="71"/>
      <c r="G59" s="71"/>
      <c r="H59" s="71"/>
      <c r="I59" s="71"/>
      <c r="J59" s="71"/>
      <c r="K59" s="71"/>
      <c r="L59" s="71"/>
      <c r="M59" s="144"/>
      <c r="N59" s="144"/>
      <c r="O59" s="144"/>
      <c r="P59" s="144"/>
      <c r="Q59" s="72"/>
      <c r="R59" s="72"/>
      <c r="S59" s="72"/>
      <c r="T59" s="71"/>
      <c r="U59" s="71"/>
      <c r="V59" s="71"/>
      <c r="W59" s="144"/>
      <c r="X59" s="144"/>
      <c r="Y59" s="144"/>
      <c r="Z59" s="144"/>
      <c r="AA59" s="144"/>
      <c r="AB59" s="144"/>
      <c r="AC59" s="144"/>
      <c r="AD59" s="144"/>
      <c r="AE59" s="144"/>
      <c r="AF59" s="72"/>
      <c r="AG59" s="72"/>
      <c r="AH59" s="72"/>
      <c r="AI59" s="72"/>
      <c r="AJ59" s="144"/>
      <c r="AK59" s="144"/>
      <c r="AL59" s="144"/>
      <c r="AM59" s="144"/>
      <c r="AN59" s="144"/>
      <c r="AO59" s="144"/>
      <c r="AP59" s="144"/>
      <c r="AQ59" s="144"/>
      <c r="AR59" s="162"/>
      <c r="AS59" s="162"/>
      <c r="AT59" s="162"/>
      <c r="AU59" s="162"/>
      <c r="AV59" s="162"/>
      <c r="AW59" s="162"/>
      <c r="AX59" s="162"/>
      <c r="AY59" s="162"/>
      <c r="AZ59" s="162"/>
      <c r="BA59" s="72"/>
      <c r="BB59" s="72"/>
      <c r="BC59" s="72"/>
      <c r="BD59" s="148"/>
    </row>
    <row r="60" spans="1:56" ht="26" customHeight="1">
      <c r="A60" s="746"/>
      <c r="B60" s="218" t="s">
        <v>151</v>
      </c>
      <c r="C60" s="213" t="s">
        <v>128</v>
      </c>
      <c r="D60" s="206"/>
      <c r="E60" s="74"/>
      <c r="F60" s="74"/>
      <c r="G60" s="74"/>
      <c r="H60" s="74"/>
      <c r="I60" s="74"/>
      <c r="J60" s="74"/>
      <c r="K60" s="74"/>
      <c r="L60" s="74"/>
      <c r="M60" s="74"/>
      <c r="N60" s="74"/>
      <c r="O60" s="74"/>
      <c r="P60" s="74"/>
      <c r="Q60" s="72"/>
      <c r="R60" s="72"/>
      <c r="S60" s="72"/>
      <c r="T60" s="71"/>
      <c r="U60" s="71"/>
      <c r="V60" s="71"/>
      <c r="W60" s="71"/>
      <c r="X60" s="71"/>
      <c r="Y60" s="71"/>
      <c r="Z60" s="71"/>
      <c r="AA60" s="71"/>
      <c r="AB60" s="71"/>
      <c r="AC60" s="71"/>
      <c r="AD60" s="71"/>
      <c r="AE60" s="71"/>
      <c r="AF60" s="72"/>
      <c r="AG60" s="72"/>
      <c r="AH60" s="72"/>
      <c r="AI60" s="72"/>
      <c r="AJ60" s="144"/>
      <c r="AK60" s="144"/>
      <c r="AL60" s="144"/>
      <c r="AM60" s="144"/>
      <c r="AN60" s="144"/>
      <c r="AO60" s="144"/>
      <c r="AP60" s="144"/>
      <c r="AQ60" s="144"/>
      <c r="AR60" s="144"/>
      <c r="AS60" s="144"/>
      <c r="AT60" s="144"/>
      <c r="AU60" s="74"/>
      <c r="AV60" s="74"/>
      <c r="AW60" s="74"/>
      <c r="AX60" s="74"/>
      <c r="AY60" s="74"/>
      <c r="AZ60" s="74"/>
      <c r="BA60" s="72"/>
      <c r="BB60" s="72"/>
      <c r="BC60" s="72"/>
      <c r="BD60" s="148"/>
    </row>
    <row r="61" spans="1:56" ht="27" customHeight="1">
      <c r="A61" s="746"/>
      <c r="B61" s="227" t="s">
        <v>152</v>
      </c>
      <c r="C61" s="213" t="s">
        <v>128</v>
      </c>
      <c r="D61" s="206"/>
      <c r="E61" s="70"/>
      <c r="F61" s="70"/>
      <c r="G61" s="70"/>
      <c r="H61" s="70"/>
      <c r="I61" s="70"/>
      <c r="J61" s="70"/>
      <c r="K61" s="70"/>
      <c r="L61" s="70"/>
      <c r="M61" s="70"/>
      <c r="N61" s="70"/>
      <c r="O61" s="70"/>
      <c r="P61" s="70"/>
      <c r="Q61" s="72"/>
      <c r="R61" s="72"/>
      <c r="S61" s="72"/>
      <c r="T61" s="71"/>
      <c r="U61" s="71"/>
      <c r="V61" s="71"/>
      <c r="W61" s="71"/>
      <c r="X61" s="71"/>
      <c r="Y61" s="71"/>
      <c r="Z61" s="71"/>
      <c r="AA61" s="144"/>
      <c r="AB61" s="144"/>
      <c r="AC61" s="144"/>
      <c r="AD61" s="144"/>
      <c r="AE61" s="144"/>
      <c r="AF61" s="72"/>
      <c r="AG61" s="72"/>
      <c r="AH61" s="72"/>
      <c r="AI61" s="72"/>
      <c r="AJ61" s="144"/>
      <c r="AK61" s="144"/>
      <c r="AL61" s="144"/>
      <c r="AM61" s="144"/>
      <c r="AN61" s="144"/>
      <c r="AO61" s="144"/>
      <c r="AP61" s="144"/>
      <c r="AQ61" s="144"/>
      <c r="AR61" s="162"/>
      <c r="AS61" s="162"/>
      <c r="AT61" s="162"/>
      <c r="AU61" s="162"/>
      <c r="AV61" s="162"/>
      <c r="AW61" s="162"/>
      <c r="AX61" s="162"/>
      <c r="AY61" s="162"/>
      <c r="AZ61" s="162"/>
      <c r="BA61" s="72"/>
      <c r="BB61" s="72"/>
      <c r="BC61" s="72"/>
      <c r="BD61" s="148"/>
    </row>
    <row r="62" spans="1:56" ht="15" customHeight="1">
      <c r="A62" s="746"/>
      <c r="B62" s="763" t="s">
        <v>153</v>
      </c>
      <c r="C62" s="213" t="s">
        <v>130</v>
      </c>
      <c r="D62" s="206"/>
      <c r="E62" s="71"/>
      <c r="F62" s="71"/>
      <c r="G62" s="71"/>
      <c r="H62" s="71"/>
      <c r="I62" s="71"/>
      <c r="J62" s="71"/>
      <c r="K62" s="71"/>
      <c r="L62" s="144"/>
      <c r="M62" s="144"/>
      <c r="N62" s="144"/>
      <c r="O62" s="144"/>
      <c r="P62" s="144"/>
      <c r="Q62" s="72"/>
      <c r="R62" s="72"/>
      <c r="S62" s="72"/>
      <c r="T62" s="144"/>
      <c r="U62" s="144"/>
      <c r="V62" s="144"/>
      <c r="W62" s="144"/>
      <c r="X62" s="144"/>
      <c r="Y62" s="144"/>
      <c r="Z62" s="144"/>
      <c r="AA62" s="144"/>
      <c r="AB62" s="144"/>
      <c r="AC62" s="162"/>
      <c r="AD62" s="162"/>
      <c r="AE62" s="162"/>
      <c r="AF62" s="72"/>
      <c r="AG62" s="72"/>
      <c r="AH62" s="72"/>
      <c r="AI62" s="72"/>
      <c r="AJ62" s="144"/>
      <c r="AK62" s="144"/>
      <c r="AL62" s="144"/>
      <c r="AM62" s="144"/>
      <c r="AN62" s="144"/>
      <c r="AO62" s="144"/>
      <c r="AP62" s="162"/>
      <c r="AQ62" s="162"/>
      <c r="AR62" s="162"/>
      <c r="AS62" s="162"/>
      <c r="AT62" s="162"/>
      <c r="AU62" s="162"/>
      <c r="AV62" s="162"/>
      <c r="AW62" s="162"/>
      <c r="AX62" s="162"/>
      <c r="AY62" s="162"/>
      <c r="AZ62" s="162"/>
      <c r="BA62" s="72"/>
      <c r="BB62" s="72"/>
      <c r="BC62" s="72"/>
      <c r="BD62" s="73"/>
    </row>
    <row r="63" spans="1:56" ht="15" customHeight="1" thickBot="1">
      <c r="A63" s="753"/>
      <c r="B63" s="764"/>
      <c r="C63" s="222" t="s">
        <v>131</v>
      </c>
      <c r="D63" s="206"/>
      <c r="E63" s="71"/>
      <c r="F63" s="71"/>
      <c r="G63" s="71"/>
      <c r="H63" s="71"/>
      <c r="I63" s="71"/>
      <c r="J63" s="71"/>
      <c r="K63" s="71"/>
      <c r="L63" s="144"/>
      <c r="M63" s="144"/>
      <c r="N63" s="144"/>
      <c r="O63" s="144"/>
      <c r="P63" s="144"/>
      <c r="Q63" s="150"/>
      <c r="R63" s="150"/>
      <c r="S63" s="150"/>
      <c r="T63" s="144"/>
      <c r="U63" s="144"/>
      <c r="V63" s="144"/>
      <c r="W63" s="144"/>
      <c r="X63" s="144"/>
      <c r="Y63" s="144"/>
      <c r="Z63" s="144"/>
      <c r="AA63" s="144"/>
      <c r="AB63" s="144"/>
      <c r="AC63" s="162"/>
      <c r="AD63" s="162"/>
      <c r="AE63" s="162"/>
      <c r="AF63" s="150"/>
      <c r="AG63" s="150"/>
      <c r="AH63" s="150"/>
      <c r="AI63" s="150"/>
      <c r="AJ63" s="144"/>
      <c r="AK63" s="144"/>
      <c r="AL63" s="144"/>
      <c r="AM63" s="144"/>
      <c r="AN63" s="144"/>
      <c r="AO63" s="144"/>
      <c r="AP63" s="162"/>
      <c r="AQ63" s="162"/>
      <c r="AR63" s="162"/>
      <c r="AS63" s="162"/>
      <c r="AT63" s="162"/>
      <c r="AU63" s="162"/>
      <c r="AV63" s="162"/>
      <c r="AW63" s="162"/>
      <c r="AX63" s="162"/>
      <c r="AY63" s="162"/>
      <c r="AZ63" s="162"/>
      <c r="BA63" s="150"/>
      <c r="BB63" s="150"/>
      <c r="BC63" s="150"/>
      <c r="BD63" s="157"/>
    </row>
    <row r="64" spans="1:56" ht="30" customHeight="1" thickBot="1">
      <c r="A64" s="224" t="s">
        <v>132</v>
      </c>
      <c r="B64" s="695" t="s">
        <v>133</v>
      </c>
      <c r="C64" s="696"/>
      <c r="D64" s="206"/>
      <c r="E64" s="344"/>
      <c r="F64" s="344"/>
      <c r="G64" s="344"/>
      <c r="H64" s="344"/>
      <c r="I64" s="344"/>
      <c r="J64" s="344"/>
      <c r="K64" s="344"/>
      <c r="L64" s="344"/>
      <c r="M64" s="344"/>
      <c r="N64" s="344"/>
      <c r="O64" s="344"/>
      <c r="P64" s="344"/>
      <c r="Q64" s="145"/>
      <c r="R64" s="145"/>
      <c r="S64" s="145"/>
      <c r="T64" s="344"/>
      <c r="U64" s="344"/>
      <c r="V64" s="344"/>
      <c r="W64" s="344"/>
      <c r="X64" s="344"/>
      <c r="Y64" s="344"/>
      <c r="Z64" s="344"/>
      <c r="AA64" s="344"/>
      <c r="AB64" s="344"/>
      <c r="AC64" s="344"/>
      <c r="AD64" s="344"/>
      <c r="AE64" s="344"/>
      <c r="AF64" s="145"/>
      <c r="AG64" s="145"/>
      <c r="AH64" s="145"/>
      <c r="AI64" s="145"/>
      <c r="AJ64" s="344"/>
      <c r="AK64" s="344"/>
      <c r="AL64" s="344"/>
      <c r="AM64" s="344"/>
      <c r="AN64" s="344"/>
      <c r="AO64" s="344"/>
      <c r="AP64" s="344"/>
      <c r="AQ64" s="344"/>
      <c r="AR64" s="344"/>
      <c r="AS64" s="344"/>
      <c r="AT64" s="344"/>
      <c r="AU64" s="344"/>
      <c r="AV64" s="344"/>
      <c r="AW64" s="344"/>
      <c r="AX64" s="344"/>
      <c r="AY64" s="344"/>
      <c r="AZ64" s="344"/>
      <c r="BA64" s="238"/>
      <c r="BB64" s="238"/>
      <c r="BC64" s="238"/>
      <c r="BD64" s="240"/>
    </row>
    <row r="65" spans="1:56" ht="18" customHeight="1">
      <c r="A65" s="752" t="s">
        <v>134</v>
      </c>
      <c r="B65" s="765" t="s">
        <v>135</v>
      </c>
      <c r="C65" s="766"/>
      <c r="D65" s="206"/>
      <c r="E65" s="141"/>
      <c r="F65" s="141"/>
      <c r="G65" s="141"/>
      <c r="H65" s="141"/>
      <c r="I65" s="141"/>
      <c r="J65" s="141"/>
      <c r="K65" s="74"/>
      <c r="L65" s="74"/>
      <c r="M65" s="74"/>
      <c r="N65" s="74"/>
      <c r="O65" s="74"/>
      <c r="P65" s="74"/>
      <c r="Q65" s="72"/>
      <c r="R65" s="72"/>
      <c r="S65" s="72"/>
      <c r="T65" s="74"/>
      <c r="U65" s="74"/>
      <c r="V65" s="74"/>
      <c r="W65" s="74"/>
      <c r="X65" s="74"/>
      <c r="Y65" s="74"/>
      <c r="Z65" s="74"/>
      <c r="AA65" s="74"/>
      <c r="AB65" s="74"/>
      <c r="AC65" s="74"/>
      <c r="AD65" s="74"/>
      <c r="AE65" s="74"/>
      <c r="AF65" s="72"/>
      <c r="AG65" s="72"/>
      <c r="AH65" s="72"/>
      <c r="AI65" s="72"/>
      <c r="AJ65" s="74"/>
      <c r="AK65" s="74"/>
      <c r="AL65" s="74"/>
      <c r="AM65" s="74"/>
      <c r="AN65" s="74"/>
      <c r="AO65" s="74"/>
      <c r="AP65" s="74"/>
      <c r="AQ65" s="74"/>
      <c r="AR65" s="74"/>
      <c r="AS65" s="74"/>
      <c r="AT65" s="74"/>
      <c r="AU65" s="74"/>
      <c r="AV65" s="74"/>
      <c r="AW65" s="74"/>
      <c r="AX65" s="74"/>
      <c r="AY65" s="74"/>
      <c r="AZ65" s="74"/>
      <c r="BA65" s="72"/>
      <c r="BB65" s="72"/>
      <c r="BC65" s="72"/>
      <c r="BD65" s="73"/>
    </row>
    <row r="66" spans="1:56" ht="16" customHeight="1">
      <c r="A66" s="746"/>
      <c r="B66" s="693" t="s">
        <v>136</v>
      </c>
      <c r="C66" s="694"/>
      <c r="D66" s="206"/>
      <c r="E66" s="141"/>
      <c r="F66" s="141"/>
      <c r="G66" s="141"/>
      <c r="H66" s="141"/>
      <c r="I66" s="141"/>
      <c r="J66" s="141"/>
      <c r="K66" s="74"/>
      <c r="L66" s="74"/>
      <c r="M66" s="74"/>
      <c r="N66" s="74"/>
      <c r="O66" s="74"/>
      <c r="P66" s="74"/>
      <c r="Q66" s="72"/>
      <c r="R66" s="72"/>
      <c r="S66" s="72"/>
      <c r="T66" s="74"/>
      <c r="U66" s="74"/>
      <c r="V66" s="74"/>
      <c r="W66" s="74"/>
      <c r="X66" s="74"/>
      <c r="Y66" s="74"/>
      <c r="Z66" s="74"/>
      <c r="AA66" s="74"/>
      <c r="AB66" s="74"/>
      <c r="AC66" s="74"/>
      <c r="AD66" s="74"/>
      <c r="AE66" s="74"/>
      <c r="AF66" s="72"/>
      <c r="AG66" s="72"/>
      <c r="AH66" s="72"/>
      <c r="AI66" s="72"/>
      <c r="AJ66" s="74"/>
      <c r="AK66" s="74"/>
      <c r="AL66" s="74"/>
      <c r="AM66" s="74"/>
      <c r="AN66" s="74"/>
      <c r="AO66" s="74"/>
      <c r="AP66" s="74"/>
      <c r="AQ66" s="74"/>
      <c r="AR66" s="74"/>
      <c r="AS66" s="74"/>
      <c r="AT66" s="74"/>
      <c r="AU66" s="74"/>
      <c r="AV66" s="74"/>
      <c r="AW66" s="74"/>
      <c r="AX66" s="74"/>
      <c r="AY66" s="74"/>
      <c r="AZ66" s="74"/>
      <c r="BA66" s="72"/>
      <c r="BB66" s="72"/>
      <c r="BC66" s="72"/>
      <c r="BD66" s="73"/>
    </row>
    <row r="67" spans="1:56" ht="16" customHeight="1">
      <c r="A67" s="746"/>
      <c r="B67" s="693" t="s">
        <v>137</v>
      </c>
      <c r="C67" s="694"/>
      <c r="D67" s="206"/>
      <c r="E67" s="141"/>
      <c r="F67" s="141"/>
      <c r="G67" s="141"/>
      <c r="H67" s="141"/>
      <c r="I67" s="141"/>
      <c r="J67" s="141"/>
      <c r="K67" s="74"/>
      <c r="L67" s="74"/>
      <c r="M67" s="74"/>
      <c r="N67" s="74"/>
      <c r="O67" s="74"/>
      <c r="P67" s="74"/>
      <c r="Q67" s="72"/>
      <c r="R67" s="72"/>
      <c r="S67" s="72"/>
      <c r="T67" s="74"/>
      <c r="U67" s="74"/>
      <c r="V67" s="74"/>
      <c r="W67" s="74"/>
      <c r="X67" s="74"/>
      <c r="Y67" s="74"/>
      <c r="Z67" s="74"/>
      <c r="AA67" s="74"/>
      <c r="AB67" s="74"/>
      <c r="AC67" s="74"/>
      <c r="AD67" s="74"/>
      <c r="AE67" s="74"/>
      <c r="AF67" s="72"/>
      <c r="AG67" s="72"/>
      <c r="AH67" s="72"/>
      <c r="AI67" s="72"/>
      <c r="AJ67" s="74"/>
      <c r="AK67" s="74"/>
      <c r="AL67" s="74"/>
      <c r="AM67" s="74"/>
      <c r="AN67" s="74"/>
      <c r="AO67" s="74"/>
      <c r="AP67" s="74"/>
      <c r="AQ67" s="74"/>
      <c r="AR67" s="74"/>
      <c r="AS67" s="74"/>
      <c r="AT67" s="74"/>
      <c r="AU67" s="74"/>
      <c r="AV67" s="74"/>
      <c r="AW67" s="74"/>
      <c r="AX67" s="74"/>
      <c r="AY67" s="74"/>
      <c r="AZ67" s="74"/>
      <c r="BA67" s="72"/>
      <c r="BB67" s="72"/>
      <c r="BC67" s="72"/>
      <c r="BD67" s="73"/>
    </row>
    <row r="68" spans="1:56" ht="16" customHeight="1" thickBot="1">
      <c r="A68" s="758"/>
      <c r="B68" s="695" t="s">
        <v>138</v>
      </c>
      <c r="C68" s="696"/>
      <c r="D68" s="206"/>
      <c r="E68" s="151"/>
      <c r="F68" s="151"/>
      <c r="G68" s="151"/>
      <c r="H68" s="149"/>
      <c r="I68" s="149"/>
      <c r="J68" s="149"/>
      <c r="K68" s="149"/>
      <c r="L68" s="149"/>
      <c r="M68" s="149"/>
      <c r="N68" s="149"/>
      <c r="O68" s="149"/>
      <c r="P68" s="149"/>
      <c r="Q68" s="150"/>
      <c r="R68" s="150"/>
      <c r="S68" s="150"/>
      <c r="T68" s="149"/>
      <c r="U68" s="149"/>
      <c r="V68" s="149"/>
      <c r="W68" s="149"/>
      <c r="X68" s="149"/>
      <c r="Y68" s="149"/>
      <c r="Z68" s="149"/>
      <c r="AA68" s="149"/>
      <c r="AB68" s="149"/>
      <c r="AC68" s="149"/>
      <c r="AD68" s="149"/>
      <c r="AE68" s="149"/>
      <c r="AF68" s="150"/>
      <c r="AG68" s="150"/>
      <c r="AH68" s="150"/>
      <c r="AI68" s="150"/>
      <c r="AJ68" s="149"/>
      <c r="AK68" s="149"/>
      <c r="AL68" s="149"/>
      <c r="AM68" s="149"/>
      <c r="AN68" s="149"/>
      <c r="AO68" s="149"/>
      <c r="AP68" s="149"/>
      <c r="AQ68" s="149"/>
      <c r="AR68" s="149"/>
      <c r="AS68" s="149"/>
      <c r="AT68" s="149"/>
      <c r="AU68" s="149"/>
      <c r="AV68" s="149"/>
      <c r="AW68" s="149"/>
      <c r="AX68" s="149"/>
      <c r="AY68" s="149"/>
      <c r="AZ68" s="149"/>
      <c r="BA68" s="150"/>
      <c r="BB68" s="150"/>
      <c r="BC68" s="150"/>
      <c r="BD68" s="157"/>
    </row>
    <row r="69" spans="1:56" ht="62" customHeight="1">
      <c r="A69" s="745" t="s">
        <v>139</v>
      </c>
      <c r="B69" s="208" t="s">
        <v>140</v>
      </c>
      <c r="C69" s="207" t="s">
        <v>154</v>
      </c>
      <c r="D69" s="206"/>
      <c r="E69" s="158"/>
      <c r="F69" s="158"/>
      <c r="G69" s="158"/>
      <c r="H69" s="158"/>
      <c r="I69" s="158"/>
      <c r="J69" s="158"/>
      <c r="K69" s="337"/>
      <c r="L69" s="337"/>
      <c r="M69" s="337"/>
      <c r="N69" s="337"/>
      <c r="O69" s="337"/>
      <c r="P69" s="337"/>
      <c r="Q69" s="138"/>
      <c r="R69" s="138"/>
      <c r="S69" s="138"/>
      <c r="T69" s="152"/>
      <c r="U69" s="152"/>
      <c r="V69" s="152"/>
      <c r="W69" s="152"/>
      <c r="X69" s="152"/>
      <c r="Y69" s="152"/>
      <c r="Z69" s="152"/>
      <c r="AA69" s="152"/>
      <c r="AB69" s="152"/>
      <c r="AC69" s="152"/>
      <c r="AD69" s="152"/>
      <c r="AE69" s="152"/>
      <c r="AF69" s="138"/>
      <c r="AG69" s="138"/>
      <c r="AH69" s="138"/>
      <c r="AI69" s="138"/>
      <c r="AJ69" s="152"/>
      <c r="AK69" s="152"/>
      <c r="AL69" s="152"/>
      <c r="AM69" s="152"/>
      <c r="AN69" s="152"/>
      <c r="AO69" s="152"/>
      <c r="AP69" s="152"/>
      <c r="AQ69" s="152"/>
      <c r="AR69" s="152"/>
      <c r="AS69" s="152"/>
      <c r="AT69" s="152"/>
      <c r="AU69" s="152"/>
      <c r="AV69" s="152"/>
      <c r="AW69" s="152"/>
      <c r="AX69" s="152"/>
      <c r="AY69" s="152"/>
      <c r="AZ69" s="152"/>
      <c r="BA69" s="138"/>
      <c r="BB69" s="138"/>
      <c r="BC69" s="138"/>
      <c r="BD69" s="159"/>
    </row>
    <row r="70" spans="1:56" ht="47" customHeight="1">
      <c r="A70" s="746"/>
      <c r="B70" s="221" t="s">
        <v>141</v>
      </c>
      <c r="C70" s="221" t="s">
        <v>155</v>
      </c>
      <c r="D70" s="198"/>
      <c r="E70" s="151"/>
      <c r="F70" s="151"/>
      <c r="G70" s="151"/>
      <c r="H70" s="151"/>
      <c r="I70" s="151"/>
      <c r="J70" s="151"/>
      <c r="K70" s="149"/>
      <c r="L70" s="149"/>
      <c r="M70" s="149"/>
      <c r="N70" s="149"/>
      <c r="O70" s="149"/>
      <c r="P70" s="149"/>
      <c r="Q70" s="150"/>
      <c r="R70" s="150"/>
      <c r="S70" s="150"/>
      <c r="T70" s="153"/>
      <c r="U70" s="153"/>
      <c r="V70" s="153"/>
      <c r="W70" s="154"/>
      <c r="X70" s="154"/>
      <c r="Y70" s="154"/>
      <c r="Z70" s="154"/>
      <c r="AA70" s="154"/>
      <c r="AB70" s="154"/>
      <c r="AC70" s="154"/>
      <c r="AD70" s="154"/>
      <c r="AE70" s="154"/>
      <c r="AF70" s="150"/>
      <c r="AG70" s="150"/>
      <c r="AH70" s="150"/>
      <c r="AI70" s="150"/>
      <c r="AJ70" s="144"/>
      <c r="AK70" s="144"/>
      <c r="AL70" s="144"/>
      <c r="AM70" s="144"/>
      <c r="AN70" s="144"/>
      <c r="AO70" s="144"/>
      <c r="AP70" s="144"/>
      <c r="AQ70" s="144"/>
      <c r="AR70" s="144"/>
      <c r="AS70" s="312"/>
      <c r="AT70" s="312"/>
      <c r="AU70" s="312"/>
      <c r="AV70" s="312"/>
      <c r="AW70" s="312"/>
      <c r="AX70" s="312"/>
      <c r="AY70" s="312"/>
      <c r="AZ70" s="312"/>
      <c r="BA70" s="150"/>
      <c r="BB70" s="150"/>
      <c r="BC70" s="150"/>
      <c r="BD70" s="157"/>
    </row>
    <row r="71" spans="1:56" ht="50" customHeight="1" thickBot="1">
      <c r="A71" s="746"/>
      <c r="B71" s="231" t="s">
        <v>142</v>
      </c>
      <c r="C71" s="221" t="s">
        <v>155</v>
      </c>
      <c r="D71" s="756"/>
      <c r="E71" s="239"/>
      <c r="F71" s="239"/>
      <c r="G71" s="239"/>
      <c r="H71" s="239"/>
      <c r="I71" s="239"/>
      <c r="J71" s="239"/>
      <c r="K71" s="239"/>
      <c r="L71" s="239"/>
      <c r="M71" s="239"/>
      <c r="N71" s="345"/>
      <c r="O71" s="345"/>
      <c r="P71" s="345"/>
      <c r="Q71" s="234"/>
      <c r="R71" s="235"/>
      <c r="S71" s="235"/>
      <c r="T71" s="345"/>
      <c r="U71" s="345"/>
      <c r="V71" s="345"/>
      <c r="W71" s="345"/>
      <c r="X71" s="345"/>
      <c r="Y71" s="345"/>
      <c r="Z71" s="345"/>
      <c r="AA71" s="345"/>
      <c r="AB71" s="333"/>
      <c r="AC71" s="333"/>
      <c r="AD71" s="333"/>
      <c r="AE71" s="333"/>
      <c r="AF71" s="236"/>
      <c r="AG71" s="235"/>
      <c r="AH71" s="235"/>
      <c r="AI71" s="235"/>
      <c r="AJ71" s="333"/>
      <c r="AK71" s="333"/>
      <c r="AL71" s="333"/>
      <c r="AM71" s="333"/>
      <c r="AN71" s="333"/>
      <c r="AO71" s="333"/>
      <c r="AP71" s="333"/>
      <c r="AQ71" s="345"/>
      <c r="AR71" s="345"/>
      <c r="AS71" s="346"/>
      <c r="AT71" s="346"/>
      <c r="AU71" s="346"/>
      <c r="AV71" s="346"/>
      <c r="AW71" s="346"/>
      <c r="AX71" s="346"/>
      <c r="AY71" s="346"/>
      <c r="AZ71" s="346"/>
      <c r="BA71" s="237"/>
      <c r="BB71" s="237"/>
      <c r="BC71" s="237"/>
      <c r="BD71" s="237"/>
    </row>
    <row r="72" spans="1:56" ht="13" customHeight="1">
      <c r="A72" s="745" t="s">
        <v>143</v>
      </c>
      <c r="B72" s="228" t="s">
        <v>144</v>
      </c>
      <c r="C72" s="759" t="s">
        <v>145</v>
      </c>
      <c r="D72" s="756"/>
      <c r="E72" s="336"/>
      <c r="F72" s="336"/>
      <c r="G72" s="336"/>
      <c r="H72" s="336"/>
      <c r="I72" s="336"/>
      <c r="J72" s="336"/>
      <c r="K72" s="336"/>
      <c r="L72" s="337"/>
      <c r="M72" s="337"/>
      <c r="N72" s="337"/>
      <c r="O72" s="337"/>
      <c r="P72" s="337"/>
      <c r="Q72" s="78"/>
      <c r="R72" s="135"/>
      <c r="S72" s="135"/>
      <c r="T72" s="337"/>
      <c r="U72" s="337"/>
      <c r="V72" s="337"/>
      <c r="W72" s="337"/>
      <c r="X72" s="337"/>
      <c r="Y72" s="337"/>
      <c r="Z72" s="337"/>
      <c r="AA72" s="337"/>
      <c r="AB72" s="337"/>
      <c r="AC72" s="337"/>
      <c r="AD72" s="337"/>
      <c r="AE72" s="337"/>
      <c r="AF72" s="79"/>
      <c r="AG72" s="135"/>
      <c r="AH72" s="135"/>
      <c r="AI72" s="135"/>
      <c r="AJ72" s="313"/>
      <c r="AK72" s="313"/>
      <c r="AL72" s="313"/>
      <c r="AM72" s="313"/>
      <c r="AN72" s="313"/>
      <c r="AO72" s="313"/>
      <c r="AP72" s="313"/>
      <c r="AQ72" s="313"/>
      <c r="AR72" s="313"/>
      <c r="AS72" s="313"/>
      <c r="AT72" s="313"/>
      <c r="AU72" s="313"/>
      <c r="AV72" s="313"/>
      <c r="AW72" s="313"/>
      <c r="AX72" s="313"/>
      <c r="AY72" s="313"/>
      <c r="AZ72" s="313"/>
      <c r="BA72" s="138"/>
      <c r="BB72" s="138"/>
      <c r="BC72" s="138"/>
      <c r="BD72" s="138"/>
    </row>
    <row r="73" spans="1:56" ht="13" customHeight="1">
      <c r="A73" s="746"/>
      <c r="B73" s="226" t="s">
        <v>101</v>
      </c>
      <c r="C73" s="760"/>
      <c r="D73" s="756"/>
      <c r="E73" s="153"/>
      <c r="F73" s="153"/>
      <c r="G73" s="153"/>
      <c r="H73" s="153"/>
      <c r="I73" s="153"/>
      <c r="J73" s="153"/>
      <c r="K73" s="317"/>
      <c r="L73" s="317"/>
      <c r="M73" s="317"/>
      <c r="N73" s="317"/>
      <c r="O73" s="317"/>
      <c r="P73" s="317"/>
      <c r="Q73" s="80"/>
      <c r="R73" s="76"/>
      <c r="S73" s="76"/>
      <c r="T73" s="144"/>
      <c r="U73" s="144"/>
      <c r="V73" s="144"/>
      <c r="W73" s="144"/>
      <c r="X73" s="144"/>
      <c r="Y73" s="144"/>
      <c r="Z73" s="144"/>
      <c r="AA73" s="144"/>
      <c r="AB73" s="144"/>
      <c r="AC73" s="82"/>
      <c r="AD73" s="82"/>
      <c r="AE73" s="82"/>
      <c r="AF73" s="81"/>
      <c r="AG73" s="76"/>
      <c r="AH73" s="76"/>
      <c r="AI73" s="76"/>
      <c r="AJ73" s="232"/>
      <c r="AK73" s="232"/>
      <c r="AL73" s="232"/>
      <c r="AM73" s="74"/>
      <c r="AN73" s="74"/>
      <c r="AO73" s="74"/>
      <c r="AP73" s="74"/>
      <c r="AQ73" s="74"/>
      <c r="AR73" s="74"/>
      <c r="AS73" s="74"/>
      <c r="AT73" s="74"/>
      <c r="AU73" s="74"/>
      <c r="AV73" s="232"/>
      <c r="AW73" s="232"/>
      <c r="AX73" s="232"/>
      <c r="AY73" s="232"/>
      <c r="AZ73" s="232"/>
      <c r="BA73" s="72"/>
      <c r="BB73" s="72"/>
      <c r="BC73" s="72"/>
      <c r="BD73" s="72"/>
    </row>
    <row r="74" spans="1:56" ht="13" customHeight="1">
      <c r="A74" s="746"/>
      <c r="B74" s="225" t="s">
        <v>146</v>
      </c>
      <c r="C74" s="760"/>
      <c r="D74" s="756"/>
      <c r="E74" s="338"/>
      <c r="F74" s="338"/>
      <c r="G74" s="338"/>
      <c r="H74" s="338"/>
      <c r="I74" s="338"/>
      <c r="J74" s="338"/>
      <c r="K74" s="338"/>
      <c r="L74" s="334"/>
      <c r="M74" s="334"/>
      <c r="N74" s="334"/>
      <c r="O74" s="334"/>
      <c r="P74" s="334"/>
      <c r="Q74" s="77"/>
      <c r="R74" s="76"/>
      <c r="S74" s="76"/>
      <c r="T74" s="334"/>
      <c r="U74" s="334"/>
      <c r="V74" s="334"/>
      <c r="W74" s="334"/>
      <c r="X74" s="334"/>
      <c r="Y74" s="334"/>
      <c r="Z74" s="334"/>
      <c r="AA74" s="334"/>
      <c r="AB74" s="334"/>
      <c r="AC74" s="334"/>
      <c r="AD74" s="334"/>
      <c r="AE74" s="334"/>
      <c r="AF74" s="76"/>
      <c r="AG74" s="76"/>
      <c r="AH74" s="76"/>
      <c r="AI74" s="76"/>
      <c r="AJ74" s="314"/>
      <c r="AK74" s="315"/>
      <c r="AL74" s="315"/>
      <c r="AM74" s="315"/>
      <c r="AN74" s="315"/>
      <c r="AO74" s="315"/>
      <c r="AP74" s="315"/>
      <c r="AQ74" s="315"/>
      <c r="AR74" s="315"/>
      <c r="AS74" s="315"/>
      <c r="AT74" s="315"/>
      <c r="AU74" s="315"/>
      <c r="AV74" s="315"/>
      <c r="AW74" s="315"/>
      <c r="AX74" s="315"/>
      <c r="AY74" s="315"/>
      <c r="AZ74" s="316"/>
      <c r="BA74" s="72"/>
      <c r="BB74" s="72"/>
      <c r="BC74" s="72"/>
      <c r="BD74" s="72"/>
    </row>
    <row r="75" spans="1:56" ht="14" thickBot="1">
      <c r="A75" s="758"/>
      <c r="B75" s="222" t="s">
        <v>147</v>
      </c>
      <c r="C75" s="761"/>
      <c r="D75" s="757"/>
      <c r="E75" s="233"/>
      <c r="F75" s="233"/>
      <c r="G75" s="233"/>
      <c r="H75" s="233"/>
      <c r="I75" s="233"/>
      <c r="J75" s="233"/>
      <c r="K75" s="233"/>
      <c r="L75" s="144"/>
      <c r="M75" s="144"/>
      <c r="N75" s="144"/>
      <c r="O75" s="144"/>
      <c r="P75" s="144"/>
      <c r="Q75" s="229"/>
      <c r="R75" s="230"/>
      <c r="S75" s="230"/>
      <c r="T75" s="329"/>
      <c r="U75" s="329"/>
      <c r="V75" s="329"/>
      <c r="W75" s="329"/>
      <c r="X75" s="329"/>
      <c r="Y75" s="330"/>
      <c r="Z75" s="330"/>
      <c r="AA75" s="330"/>
      <c r="AB75" s="330"/>
      <c r="AC75" s="330"/>
      <c r="AD75" s="330"/>
      <c r="AE75" s="330"/>
      <c r="AF75" s="230"/>
      <c r="AG75" s="230"/>
      <c r="AH75" s="230"/>
      <c r="AI75" s="230"/>
      <c r="AJ75" s="331"/>
      <c r="AK75" s="331"/>
      <c r="AL75" s="331"/>
      <c r="AM75" s="331"/>
      <c r="AN75" s="331"/>
      <c r="AO75" s="331"/>
      <c r="AP75" s="331"/>
      <c r="AQ75" s="331"/>
      <c r="AR75" s="331"/>
      <c r="AS75" s="331"/>
      <c r="AT75" s="331"/>
      <c r="AU75" s="331"/>
      <c r="AV75" s="331"/>
      <c r="AW75" s="331"/>
      <c r="AX75" s="331"/>
      <c r="AY75" s="331"/>
      <c r="AZ75" s="332"/>
      <c r="BA75" s="75"/>
      <c r="BB75" s="75"/>
      <c r="BC75" s="75"/>
      <c r="BD75" s="75"/>
    </row>
    <row r="76" spans="1:56" ht="15" customHeight="1">
      <c r="A76" s="716" t="s">
        <v>204</v>
      </c>
      <c r="B76" s="716"/>
      <c r="C76" s="717"/>
      <c r="D76" s="722" t="s">
        <v>48</v>
      </c>
      <c r="E76" s="724" t="s">
        <v>202</v>
      </c>
      <c r="F76" s="725"/>
      <c r="G76" s="725"/>
      <c r="H76" s="725"/>
      <c r="I76" s="725"/>
      <c r="J76" s="725"/>
      <c r="K76" s="725"/>
      <c r="L76" s="725"/>
      <c r="M76" s="725"/>
      <c r="N76" s="725"/>
      <c r="O76" s="725"/>
      <c r="P76" s="725"/>
      <c r="Q76" s="725"/>
      <c r="R76" s="725"/>
      <c r="S76" s="725"/>
      <c r="T76" s="725"/>
      <c r="U76" s="725"/>
      <c r="V76" s="725"/>
      <c r="W76" s="725"/>
      <c r="X76" s="725"/>
      <c r="Y76" s="725"/>
      <c r="Z76" s="725"/>
      <c r="AA76" s="725"/>
      <c r="AB76" s="725"/>
      <c r="AC76" s="725"/>
      <c r="AD76" s="725"/>
      <c r="AE76" s="725"/>
      <c r="AF76" s="725"/>
      <c r="AG76" s="725"/>
      <c r="AH76" s="725"/>
      <c r="AI76" s="725"/>
      <c r="AJ76" s="725"/>
      <c r="AK76" s="725"/>
      <c r="AL76" s="725"/>
      <c r="AM76" s="725"/>
      <c r="AN76" s="725"/>
      <c r="AO76" s="725"/>
      <c r="AP76" s="725"/>
      <c r="AQ76" s="725"/>
      <c r="AR76" s="725"/>
      <c r="AS76" s="725"/>
      <c r="AT76" s="725"/>
      <c r="AU76" s="725"/>
      <c r="AV76" s="725"/>
      <c r="AW76" s="725"/>
      <c r="AX76" s="725"/>
      <c r="AY76" s="725"/>
      <c r="AZ76" s="725"/>
      <c r="BA76" s="725"/>
      <c r="BB76" s="725"/>
      <c r="BC76" s="725"/>
      <c r="BD76" s="726"/>
    </row>
    <row r="77" spans="1:56" ht="15.75" customHeight="1">
      <c r="A77" s="718"/>
      <c r="B77" s="718"/>
      <c r="C77" s="719"/>
      <c r="D77" s="723"/>
      <c r="E77" s="727"/>
      <c r="F77" s="728"/>
      <c r="G77" s="728"/>
      <c r="H77" s="728"/>
      <c r="I77" s="728"/>
      <c r="J77" s="728"/>
      <c r="K77" s="728"/>
      <c r="L77" s="728"/>
      <c r="M77" s="728"/>
      <c r="N77" s="728"/>
      <c r="O77" s="728"/>
      <c r="P77" s="728"/>
      <c r="Q77" s="728"/>
      <c r="R77" s="728"/>
      <c r="S77" s="728"/>
      <c r="T77" s="728"/>
      <c r="U77" s="728"/>
      <c r="V77" s="728"/>
      <c r="W77" s="728"/>
      <c r="X77" s="728"/>
      <c r="Y77" s="728"/>
      <c r="Z77" s="728"/>
      <c r="AA77" s="728"/>
      <c r="AB77" s="728"/>
      <c r="AC77" s="728"/>
      <c r="AD77" s="728"/>
      <c r="AE77" s="728"/>
      <c r="AF77" s="728"/>
      <c r="AG77" s="728"/>
      <c r="AH77" s="728"/>
      <c r="AI77" s="728"/>
      <c r="AJ77" s="728"/>
      <c r="AK77" s="728"/>
      <c r="AL77" s="728"/>
      <c r="AM77" s="728"/>
      <c r="AN77" s="728"/>
      <c r="AO77" s="728"/>
      <c r="AP77" s="728"/>
      <c r="AQ77" s="728"/>
      <c r="AR77" s="728"/>
      <c r="AS77" s="728"/>
      <c r="AT77" s="728"/>
      <c r="AU77" s="728"/>
      <c r="AV77" s="728"/>
      <c r="AW77" s="728"/>
      <c r="AX77" s="728"/>
      <c r="AY77" s="728"/>
      <c r="AZ77" s="728"/>
      <c r="BA77" s="728"/>
      <c r="BB77" s="728"/>
      <c r="BC77" s="728"/>
      <c r="BD77" s="729"/>
    </row>
    <row r="78" spans="1:56" ht="15.75" customHeight="1">
      <c r="A78" s="718"/>
      <c r="B78" s="718"/>
      <c r="C78" s="719"/>
      <c r="D78" s="723"/>
      <c r="E78" s="727"/>
      <c r="F78" s="728"/>
      <c r="G78" s="728"/>
      <c r="H78" s="728"/>
      <c r="I78" s="728"/>
      <c r="J78" s="728"/>
      <c r="K78" s="728"/>
      <c r="L78" s="728"/>
      <c r="M78" s="728"/>
      <c r="N78" s="728"/>
      <c r="O78" s="728"/>
      <c r="P78" s="728"/>
      <c r="Q78" s="728"/>
      <c r="R78" s="728"/>
      <c r="S78" s="728"/>
      <c r="T78" s="728"/>
      <c r="U78" s="728"/>
      <c r="V78" s="728"/>
      <c r="W78" s="728"/>
      <c r="X78" s="728"/>
      <c r="Y78" s="728"/>
      <c r="Z78" s="728"/>
      <c r="AA78" s="728"/>
      <c r="AB78" s="728"/>
      <c r="AC78" s="728"/>
      <c r="AD78" s="728"/>
      <c r="AE78" s="728"/>
      <c r="AF78" s="728"/>
      <c r="AG78" s="728"/>
      <c r="AH78" s="728"/>
      <c r="AI78" s="728"/>
      <c r="AJ78" s="728"/>
      <c r="AK78" s="728"/>
      <c r="AL78" s="728"/>
      <c r="AM78" s="728"/>
      <c r="AN78" s="728"/>
      <c r="AO78" s="728"/>
      <c r="AP78" s="728"/>
      <c r="AQ78" s="728"/>
      <c r="AR78" s="728"/>
      <c r="AS78" s="728"/>
      <c r="AT78" s="728"/>
      <c r="AU78" s="728"/>
      <c r="AV78" s="728"/>
      <c r="AW78" s="728"/>
      <c r="AX78" s="728"/>
      <c r="AY78" s="728"/>
      <c r="AZ78" s="728"/>
      <c r="BA78" s="728"/>
      <c r="BB78" s="728"/>
      <c r="BC78" s="728"/>
      <c r="BD78" s="729"/>
    </row>
    <row r="79" spans="1:56" ht="15.75" customHeight="1">
      <c r="A79" s="718"/>
      <c r="B79" s="718"/>
      <c r="C79" s="719"/>
      <c r="D79" s="723"/>
      <c r="E79" s="727"/>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728"/>
      <c r="AP79" s="728"/>
      <c r="AQ79" s="728"/>
      <c r="AR79" s="728"/>
      <c r="AS79" s="728"/>
      <c r="AT79" s="728"/>
      <c r="AU79" s="728"/>
      <c r="AV79" s="728"/>
      <c r="AW79" s="728"/>
      <c r="AX79" s="728"/>
      <c r="AY79" s="728"/>
      <c r="AZ79" s="728"/>
      <c r="BA79" s="728"/>
      <c r="BB79" s="728"/>
      <c r="BC79" s="728"/>
      <c r="BD79" s="729"/>
    </row>
    <row r="80" spans="1:56" ht="15.75" customHeight="1">
      <c r="A80" s="718"/>
      <c r="B80" s="718"/>
      <c r="C80" s="719"/>
      <c r="D80" s="723"/>
      <c r="E80" s="727"/>
      <c r="F80" s="728"/>
      <c r="G80" s="728"/>
      <c r="H80" s="728"/>
      <c r="I80" s="728"/>
      <c r="J80" s="728"/>
      <c r="K80" s="728"/>
      <c r="L80" s="728"/>
      <c r="M80" s="728"/>
      <c r="N80" s="728"/>
      <c r="O80" s="728"/>
      <c r="P80" s="728"/>
      <c r="Q80" s="728"/>
      <c r="R80" s="728"/>
      <c r="S80" s="728"/>
      <c r="T80" s="728"/>
      <c r="U80" s="728"/>
      <c r="V80" s="728"/>
      <c r="W80" s="728"/>
      <c r="X80" s="728"/>
      <c r="Y80" s="728"/>
      <c r="Z80" s="728"/>
      <c r="AA80" s="728"/>
      <c r="AB80" s="728"/>
      <c r="AC80" s="728"/>
      <c r="AD80" s="728"/>
      <c r="AE80" s="728"/>
      <c r="AF80" s="728"/>
      <c r="AG80" s="728"/>
      <c r="AH80" s="728"/>
      <c r="AI80" s="728"/>
      <c r="AJ80" s="728"/>
      <c r="AK80" s="728"/>
      <c r="AL80" s="728"/>
      <c r="AM80" s="728"/>
      <c r="AN80" s="728"/>
      <c r="AO80" s="728"/>
      <c r="AP80" s="728"/>
      <c r="AQ80" s="728"/>
      <c r="AR80" s="728"/>
      <c r="AS80" s="728"/>
      <c r="AT80" s="728"/>
      <c r="AU80" s="728"/>
      <c r="AV80" s="728"/>
      <c r="AW80" s="728"/>
      <c r="AX80" s="728"/>
      <c r="AY80" s="728"/>
      <c r="AZ80" s="728"/>
      <c r="BA80" s="728"/>
      <c r="BB80" s="728"/>
      <c r="BC80" s="728"/>
      <c r="BD80" s="729"/>
    </row>
    <row r="81" spans="1:56" ht="15.75" customHeight="1">
      <c r="A81" s="718"/>
      <c r="B81" s="718"/>
      <c r="C81" s="719"/>
      <c r="D81" s="723"/>
      <c r="E81" s="730"/>
      <c r="F81" s="731"/>
      <c r="G81" s="731"/>
      <c r="H81" s="731"/>
      <c r="I81" s="731"/>
      <c r="J81" s="731"/>
      <c r="K81" s="731"/>
      <c r="L81" s="731"/>
      <c r="M81" s="731"/>
      <c r="N81" s="731"/>
      <c r="O81" s="731"/>
      <c r="P81" s="731"/>
      <c r="Q81" s="731"/>
      <c r="R81" s="731"/>
      <c r="S81" s="731"/>
      <c r="T81" s="731"/>
      <c r="U81" s="731"/>
      <c r="V81" s="731"/>
      <c r="W81" s="731"/>
      <c r="X81" s="731"/>
      <c r="Y81" s="731"/>
      <c r="Z81" s="731"/>
      <c r="AA81" s="731"/>
      <c r="AB81" s="731"/>
      <c r="AC81" s="731"/>
      <c r="AD81" s="731"/>
      <c r="AE81" s="731"/>
      <c r="AF81" s="731"/>
      <c r="AG81" s="731"/>
      <c r="AH81" s="731"/>
      <c r="AI81" s="731"/>
      <c r="AJ81" s="731"/>
      <c r="AK81" s="731"/>
      <c r="AL81" s="731"/>
      <c r="AM81" s="731"/>
      <c r="AN81" s="731"/>
      <c r="AO81" s="731"/>
      <c r="AP81" s="731"/>
      <c r="AQ81" s="731"/>
      <c r="AR81" s="731"/>
      <c r="AS81" s="731"/>
      <c r="AT81" s="731"/>
      <c r="AU81" s="731"/>
      <c r="AV81" s="731"/>
      <c r="AW81" s="731"/>
      <c r="AX81" s="731"/>
      <c r="AY81" s="731"/>
      <c r="AZ81" s="731"/>
      <c r="BA81" s="731"/>
      <c r="BB81" s="731"/>
      <c r="BC81" s="731"/>
      <c r="BD81" s="732"/>
    </row>
    <row r="82" spans="1:56" ht="15" customHeight="1">
      <c r="A82" s="718"/>
      <c r="B82" s="718"/>
      <c r="C82" s="719"/>
      <c r="D82" s="733" t="s">
        <v>49</v>
      </c>
      <c r="E82" s="734" t="s">
        <v>203</v>
      </c>
      <c r="F82" s="735"/>
      <c r="G82" s="735"/>
      <c r="H82" s="735"/>
      <c r="I82" s="735"/>
      <c r="J82" s="735"/>
      <c r="K82" s="735"/>
      <c r="L82" s="735"/>
      <c r="M82" s="735"/>
      <c r="N82" s="735"/>
      <c r="O82" s="735"/>
      <c r="P82" s="735"/>
      <c r="Q82" s="735"/>
      <c r="R82" s="735"/>
      <c r="S82" s="735"/>
      <c r="T82" s="735"/>
      <c r="U82" s="735"/>
      <c r="V82" s="735"/>
      <c r="W82" s="735"/>
      <c r="X82" s="735"/>
      <c r="Y82" s="735"/>
      <c r="Z82" s="735"/>
      <c r="AA82" s="735"/>
      <c r="AB82" s="735"/>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35"/>
      <c r="AY82" s="735"/>
      <c r="AZ82" s="735"/>
      <c r="BA82" s="735"/>
      <c r="BB82" s="735"/>
      <c r="BC82" s="735"/>
      <c r="BD82" s="736"/>
    </row>
    <row r="83" spans="1:56" ht="15" customHeight="1">
      <c r="A83" s="718"/>
      <c r="B83" s="718"/>
      <c r="C83" s="719"/>
      <c r="D83" s="733"/>
      <c r="E83" s="737"/>
      <c r="F83" s="738"/>
      <c r="G83" s="738"/>
      <c r="H83" s="738"/>
      <c r="I83" s="738"/>
      <c r="J83" s="738"/>
      <c r="K83" s="738"/>
      <c r="L83" s="738"/>
      <c r="M83" s="738"/>
      <c r="N83" s="738"/>
      <c r="O83" s="738"/>
      <c r="P83" s="738"/>
      <c r="Q83" s="738"/>
      <c r="R83" s="738"/>
      <c r="S83" s="738"/>
      <c r="T83" s="738"/>
      <c r="U83" s="738"/>
      <c r="V83" s="738"/>
      <c r="W83" s="738"/>
      <c r="X83" s="738"/>
      <c r="Y83" s="738"/>
      <c r="Z83" s="738"/>
      <c r="AA83" s="738"/>
      <c r="AB83" s="738"/>
      <c r="AC83" s="738"/>
      <c r="AD83" s="738"/>
      <c r="AE83" s="738"/>
      <c r="AF83" s="738"/>
      <c r="AG83" s="738"/>
      <c r="AH83" s="738"/>
      <c r="AI83" s="738"/>
      <c r="AJ83" s="738"/>
      <c r="AK83" s="738"/>
      <c r="AL83" s="738"/>
      <c r="AM83" s="738"/>
      <c r="AN83" s="738"/>
      <c r="AO83" s="738"/>
      <c r="AP83" s="738"/>
      <c r="AQ83" s="738"/>
      <c r="AR83" s="738"/>
      <c r="AS83" s="738"/>
      <c r="AT83" s="738"/>
      <c r="AU83" s="738"/>
      <c r="AV83" s="738"/>
      <c r="AW83" s="738"/>
      <c r="AX83" s="738"/>
      <c r="AY83" s="738"/>
      <c r="AZ83" s="738"/>
      <c r="BA83" s="738"/>
      <c r="BB83" s="738"/>
      <c r="BC83" s="738"/>
      <c r="BD83" s="739"/>
    </row>
    <row r="84" spans="1:56" ht="15" customHeight="1">
      <c r="A84" s="718"/>
      <c r="B84" s="718"/>
      <c r="C84" s="719"/>
      <c r="D84" s="733"/>
      <c r="E84" s="737"/>
      <c r="F84" s="738"/>
      <c r="G84" s="738"/>
      <c r="H84" s="738"/>
      <c r="I84" s="738"/>
      <c r="J84" s="738"/>
      <c r="K84" s="738"/>
      <c r="L84" s="738"/>
      <c r="M84" s="738"/>
      <c r="N84" s="738"/>
      <c r="O84" s="738"/>
      <c r="P84" s="738"/>
      <c r="Q84" s="738"/>
      <c r="R84" s="738"/>
      <c r="S84" s="738"/>
      <c r="T84" s="738"/>
      <c r="U84" s="738"/>
      <c r="V84" s="738"/>
      <c r="W84" s="738"/>
      <c r="X84" s="738"/>
      <c r="Y84" s="738"/>
      <c r="Z84" s="738"/>
      <c r="AA84" s="738"/>
      <c r="AB84" s="738"/>
      <c r="AC84" s="738"/>
      <c r="AD84" s="738"/>
      <c r="AE84" s="738"/>
      <c r="AF84" s="738"/>
      <c r="AG84" s="738"/>
      <c r="AH84" s="738"/>
      <c r="AI84" s="738"/>
      <c r="AJ84" s="738"/>
      <c r="AK84" s="738"/>
      <c r="AL84" s="738"/>
      <c r="AM84" s="738"/>
      <c r="AN84" s="738"/>
      <c r="AO84" s="738"/>
      <c r="AP84" s="738"/>
      <c r="AQ84" s="738"/>
      <c r="AR84" s="738"/>
      <c r="AS84" s="738"/>
      <c r="AT84" s="738"/>
      <c r="AU84" s="738"/>
      <c r="AV84" s="738"/>
      <c r="AW84" s="738"/>
      <c r="AX84" s="738"/>
      <c r="AY84" s="738"/>
      <c r="AZ84" s="738"/>
      <c r="BA84" s="738"/>
      <c r="BB84" s="738"/>
      <c r="BC84" s="738"/>
      <c r="BD84" s="739"/>
    </row>
    <row r="85" spans="1:56" ht="15" customHeight="1">
      <c r="A85" s="718"/>
      <c r="B85" s="718"/>
      <c r="C85" s="719"/>
      <c r="D85" s="733"/>
      <c r="E85" s="737"/>
      <c r="F85" s="738"/>
      <c r="G85" s="738"/>
      <c r="H85" s="738"/>
      <c r="I85" s="738"/>
      <c r="J85" s="738"/>
      <c r="K85" s="738"/>
      <c r="L85" s="738"/>
      <c r="M85" s="738"/>
      <c r="N85" s="738"/>
      <c r="O85" s="738"/>
      <c r="P85" s="738"/>
      <c r="Q85" s="738"/>
      <c r="R85" s="738"/>
      <c r="S85" s="738"/>
      <c r="T85" s="738"/>
      <c r="U85" s="738"/>
      <c r="V85" s="738"/>
      <c r="W85" s="738"/>
      <c r="X85" s="738"/>
      <c r="Y85" s="738"/>
      <c r="Z85" s="738"/>
      <c r="AA85" s="738"/>
      <c r="AB85" s="738"/>
      <c r="AC85" s="738"/>
      <c r="AD85" s="738"/>
      <c r="AE85" s="738"/>
      <c r="AF85" s="738"/>
      <c r="AG85" s="738"/>
      <c r="AH85" s="738"/>
      <c r="AI85" s="738"/>
      <c r="AJ85" s="738"/>
      <c r="AK85" s="738"/>
      <c r="AL85" s="738"/>
      <c r="AM85" s="738"/>
      <c r="AN85" s="738"/>
      <c r="AO85" s="738"/>
      <c r="AP85" s="738"/>
      <c r="AQ85" s="738"/>
      <c r="AR85" s="738"/>
      <c r="AS85" s="738"/>
      <c r="AT85" s="738"/>
      <c r="AU85" s="738"/>
      <c r="AV85" s="738"/>
      <c r="AW85" s="738"/>
      <c r="AX85" s="738"/>
      <c r="AY85" s="738"/>
      <c r="AZ85" s="738"/>
      <c r="BA85" s="738"/>
      <c r="BB85" s="738"/>
      <c r="BC85" s="738"/>
      <c r="BD85" s="739"/>
    </row>
    <row r="86" spans="1:56" ht="15" customHeight="1">
      <c r="A86" s="718"/>
      <c r="B86" s="718"/>
      <c r="C86" s="719"/>
      <c r="D86" s="733"/>
      <c r="E86" s="737"/>
      <c r="F86" s="738"/>
      <c r="G86" s="738"/>
      <c r="H86" s="738"/>
      <c r="I86" s="738"/>
      <c r="J86" s="738"/>
      <c r="K86" s="738"/>
      <c r="L86" s="738"/>
      <c r="M86" s="738"/>
      <c r="N86" s="738"/>
      <c r="O86" s="738"/>
      <c r="P86" s="738"/>
      <c r="Q86" s="738"/>
      <c r="R86" s="738"/>
      <c r="S86" s="738"/>
      <c r="T86" s="738"/>
      <c r="U86" s="738"/>
      <c r="V86" s="738"/>
      <c r="W86" s="738"/>
      <c r="X86" s="738"/>
      <c r="Y86" s="738"/>
      <c r="Z86" s="738"/>
      <c r="AA86" s="738"/>
      <c r="AB86" s="738"/>
      <c r="AC86" s="738"/>
      <c r="AD86" s="738"/>
      <c r="AE86" s="738"/>
      <c r="AF86" s="738"/>
      <c r="AG86" s="738"/>
      <c r="AH86" s="738"/>
      <c r="AI86" s="738"/>
      <c r="AJ86" s="738"/>
      <c r="AK86" s="738"/>
      <c r="AL86" s="738"/>
      <c r="AM86" s="738"/>
      <c r="AN86" s="738"/>
      <c r="AO86" s="738"/>
      <c r="AP86" s="738"/>
      <c r="AQ86" s="738"/>
      <c r="AR86" s="738"/>
      <c r="AS86" s="738"/>
      <c r="AT86" s="738"/>
      <c r="AU86" s="738"/>
      <c r="AV86" s="738"/>
      <c r="AW86" s="738"/>
      <c r="AX86" s="738"/>
      <c r="AY86" s="738"/>
      <c r="AZ86" s="738"/>
      <c r="BA86" s="738"/>
      <c r="BB86" s="738"/>
      <c r="BC86" s="738"/>
      <c r="BD86" s="739"/>
    </row>
    <row r="87" spans="1:56" ht="15" customHeight="1">
      <c r="A87" s="720"/>
      <c r="B87" s="720"/>
      <c r="C87" s="721"/>
      <c r="D87" s="733"/>
      <c r="E87" s="740"/>
      <c r="F87" s="741"/>
      <c r="G87" s="741"/>
      <c r="H87" s="741"/>
      <c r="I87" s="741"/>
      <c r="J87" s="741"/>
      <c r="K87" s="741"/>
      <c r="L87" s="741"/>
      <c r="M87" s="741"/>
      <c r="N87" s="741"/>
      <c r="O87" s="741"/>
      <c r="P87" s="741"/>
      <c r="Q87" s="741"/>
      <c r="R87" s="741"/>
      <c r="S87" s="741"/>
      <c r="T87" s="741"/>
      <c r="U87" s="741"/>
      <c r="V87" s="741"/>
      <c r="W87" s="741"/>
      <c r="X87" s="741"/>
      <c r="Y87" s="741"/>
      <c r="Z87" s="741"/>
      <c r="AA87" s="741"/>
      <c r="AB87" s="741"/>
      <c r="AC87" s="741"/>
      <c r="AD87" s="741"/>
      <c r="AE87" s="741"/>
      <c r="AF87" s="741"/>
      <c r="AG87" s="741"/>
      <c r="AH87" s="741"/>
      <c r="AI87" s="741"/>
      <c r="AJ87" s="741"/>
      <c r="AK87" s="741"/>
      <c r="AL87" s="741"/>
      <c r="AM87" s="741"/>
      <c r="AN87" s="741"/>
      <c r="AO87" s="741"/>
      <c r="AP87" s="741"/>
      <c r="AQ87" s="741"/>
      <c r="AR87" s="741"/>
      <c r="AS87" s="741"/>
      <c r="AT87" s="741"/>
      <c r="AU87" s="741"/>
      <c r="AV87" s="741"/>
      <c r="AW87" s="741"/>
      <c r="AX87" s="741"/>
      <c r="AY87" s="741"/>
      <c r="AZ87" s="741"/>
      <c r="BA87" s="741"/>
      <c r="BB87" s="741"/>
      <c r="BC87" s="741"/>
      <c r="BD87" s="742"/>
    </row>
    <row r="88" spans="1:56" ht="130" customHeight="1" thickBot="1">
      <c r="A88" s="743" t="s">
        <v>352</v>
      </c>
      <c r="B88" s="743"/>
      <c r="C88" s="743"/>
      <c r="D88" s="743"/>
      <c r="E88" s="743"/>
      <c r="F88" s="743"/>
      <c r="G88" s="743"/>
      <c r="H88" s="743"/>
      <c r="I88" s="743"/>
      <c r="J88" s="743"/>
      <c r="K88" s="743"/>
      <c r="L88" s="743"/>
      <c r="M88" s="743"/>
      <c r="N88" s="743"/>
      <c r="O88" s="743"/>
      <c r="P88" s="743"/>
      <c r="Q88" s="743"/>
      <c r="R88" s="743"/>
      <c r="S88" s="743"/>
      <c r="T88" s="743"/>
      <c r="U88" s="743"/>
      <c r="V88" s="743"/>
      <c r="W88" s="743"/>
      <c r="X88" s="743"/>
      <c r="Y88" s="743"/>
      <c r="Z88" s="743"/>
      <c r="AA88" s="743"/>
      <c r="AB88" s="743"/>
      <c r="AC88" s="743"/>
      <c r="AD88" s="743"/>
      <c r="AE88" s="743"/>
      <c r="AF88" s="743"/>
      <c r="AG88" s="743"/>
      <c r="AH88" s="743"/>
      <c r="AI88" s="743"/>
      <c r="AJ88" s="743"/>
      <c r="AK88" s="743"/>
      <c r="AL88" s="743"/>
      <c r="AM88" s="743"/>
      <c r="AN88" s="743"/>
      <c r="AO88" s="743"/>
      <c r="AP88" s="743"/>
      <c r="AQ88" s="743"/>
      <c r="AR88" s="743"/>
      <c r="AS88" s="743"/>
      <c r="AT88" s="743"/>
      <c r="AU88" s="743"/>
      <c r="AV88" s="743"/>
      <c r="AW88" s="743"/>
      <c r="AX88" s="743"/>
      <c r="AY88" s="743"/>
      <c r="AZ88" s="743"/>
      <c r="BA88" s="743"/>
      <c r="BB88" s="743"/>
      <c r="BC88" s="743"/>
      <c r="BD88" s="744"/>
    </row>
    <row r="89" spans="2:56" ht="15" customHeight="1" thickBot="1">
      <c r="B89" s="676"/>
      <c r="C89" s="677"/>
      <c r="D89" s="678"/>
      <c r="E89" s="706"/>
      <c r="F89" s="697"/>
      <c r="G89" s="697"/>
      <c r="H89" s="697"/>
      <c r="I89" s="697"/>
      <c r="J89" s="697"/>
      <c r="K89" s="697"/>
      <c r="L89" s="697"/>
      <c r="M89" s="697"/>
      <c r="N89" s="697"/>
      <c r="O89" s="697"/>
      <c r="P89" s="712"/>
      <c r="Q89" s="83"/>
      <c r="R89" s="84"/>
      <c r="S89" s="84"/>
      <c r="T89" s="706"/>
      <c r="U89" s="697"/>
      <c r="V89" s="697"/>
      <c r="W89" s="697"/>
      <c r="X89" s="697"/>
      <c r="Y89" s="697"/>
      <c r="Z89" s="697"/>
      <c r="AA89" s="697"/>
      <c r="AB89" s="697"/>
      <c r="AC89" s="697"/>
      <c r="AD89" s="697"/>
      <c r="AE89" s="697"/>
      <c r="AF89" s="85"/>
      <c r="AG89" s="84"/>
      <c r="AH89" s="84"/>
      <c r="AI89" s="84"/>
      <c r="AJ89" s="707"/>
      <c r="AK89" s="707"/>
      <c r="AL89" s="707"/>
      <c r="AM89" s="707"/>
      <c r="AN89" s="707"/>
      <c r="AO89" s="707"/>
      <c r="AP89" s="707"/>
      <c r="AQ89" s="707"/>
      <c r="AR89" s="707"/>
      <c r="AS89" s="706"/>
      <c r="AT89" s="697"/>
      <c r="AU89" s="697"/>
      <c r="AV89" s="697"/>
      <c r="AW89" s="697"/>
      <c r="AX89" s="697"/>
      <c r="AY89" s="697"/>
      <c r="AZ89" s="708"/>
      <c r="BA89" s="697"/>
      <c r="BB89" s="697"/>
      <c r="BC89" s="697"/>
      <c r="BD89" s="698"/>
    </row>
    <row r="90" spans="2:56" ht="9" customHeight="1">
      <c r="B90" s="657" t="s">
        <v>161</v>
      </c>
      <c r="C90" s="658"/>
      <c r="D90" s="659"/>
      <c r="E90" s="663" t="s">
        <v>165</v>
      </c>
      <c r="F90" s="664"/>
      <c r="G90" s="664"/>
      <c r="H90" s="664"/>
      <c r="I90" s="664"/>
      <c r="J90" s="664"/>
      <c r="K90" s="664"/>
      <c r="L90" s="664"/>
      <c r="M90" s="664"/>
      <c r="N90" s="664"/>
      <c r="O90" s="664"/>
      <c r="P90" s="664"/>
      <c r="Q90" s="667" t="s">
        <v>162</v>
      </c>
      <c r="R90" s="668"/>
      <c r="S90" s="668"/>
      <c r="T90" s="674" t="s">
        <v>163</v>
      </c>
      <c r="U90" s="674"/>
      <c r="V90" s="674"/>
      <c r="W90" s="674" t="s">
        <v>164</v>
      </c>
      <c r="X90" s="674"/>
      <c r="Y90" s="242"/>
      <c r="Z90" s="242"/>
      <c r="AA90" s="242"/>
      <c r="AB90" s="242"/>
      <c r="AC90" s="242"/>
      <c r="AD90" s="242"/>
      <c r="AE90" s="242"/>
      <c r="AF90" s="250"/>
      <c r="AG90" s="249"/>
      <c r="AH90" s="249"/>
      <c r="AI90" s="249"/>
      <c r="AJ90" s="242"/>
      <c r="AK90" s="242"/>
      <c r="AL90" s="242"/>
      <c r="AM90" s="242"/>
      <c r="AN90" s="242"/>
      <c r="AO90" s="242"/>
      <c r="AP90" s="242"/>
      <c r="AQ90" s="242"/>
      <c r="AR90" s="242"/>
      <c r="AS90" s="242"/>
      <c r="AT90" s="242"/>
      <c r="AU90" s="242"/>
      <c r="AV90" s="242"/>
      <c r="AW90" s="242"/>
      <c r="AX90" s="242"/>
      <c r="AY90" s="242"/>
      <c r="AZ90" s="242"/>
      <c r="BA90" s="242"/>
      <c r="BB90" s="242"/>
      <c r="BC90" s="242"/>
      <c r="BD90" s="243"/>
    </row>
    <row r="91" spans="2:56" ht="9" customHeight="1">
      <c r="B91" s="657"/>
      <c r="C91" s="658"/>
      <c r="D91" s="659"/>
      <c r="E91" s="665"/>
      <c r="F91" s="666"/>
      <c r="G91" s="666"/>
      <c r="H91" s="666"/>
      <c r="I91" s="666"/>
      <c r="J91" s="666"/>
      <c r="K91" s="666"/>
      <c r="L91" s="666"/>
      <c r="M91" s="666"/>
      <c r="N91" s="666"/>
      <c r="O91" s="666"/>
      <c r="P91" s="666"/>
      <c r="Q91" s="667"/>
      <c r="R91" s="668"/>
      <c r="S91" s="668"/>
      <c r="T91" s="674"/>
      <c r="U91" s="674"/>
      <c r="V91" s="674"/>
      <c r="W91" s="242"/>
      <c r="X91" s="242"/>
      <c r="Y91" s="242"/>
      <c r="Z91" s="242"/>
      <c r="AA91" s="242"/>
      <c r="AB91" s="242"/>
      <c r="AC91" s="242"/>
      <c r="AD91" s="242"/>
      <c r="AE91" s="242"/>
      <c r="AF91" s="250"/>
      <c r="AG91" s="249"/>
      <c r="AH91" s="249"/>
      <c r="AI91" s="249"/>
      <c r="AJ91" s="242"/>
      <c r="AK91" s="242"/>
      <c r="AL91" s="242"/>
      <c r="AM91" s="242"/>
      <c r="AN91" s="242"/>
      <c r="AO91" s="242"/>
      <c r="AP91" s="242"/>
      <c r="AQ91" s="242"/>
      <c r="AR91" s="242"/>
      <c r="AS91" s="242"/>
      <c r="AT91" s="242"/>
      <c r="AU91" s="242"/>
      <c r="AV91" s="242"/>
      <c r="AW91" s="242"/>
      <c r="AX91" s="242"/>
      <c r="AY91" s="242"/>
      <c r="AZ91" s="242"/>
      <c r="BA91" s="242"/>
      <c r="BB91" s="242"/>
      <c r="BC91" s="242"/>
      <c r="BD91" s="243"/>
    </row>
    <row r="92" spans="2:56" ht="9" customHeight="1">
      <c r="B92" s="657"/>
      <c r="C92" s="658"/>
      <c r="D92" s="659"/>
      <c r="E92" s="665"/>
      <c r="F92" s="666"/>
      <c r="G92" s="666"/>
      <c r="H92" s="666"/>
      <c r="I92" s="666"/>
      <c r="J92" s="666"/>
      <c r="K92" s="666"/>
      <c r="L92" s="666"/>
      <c r="M92" s="666"/>
      <c r="N92" s="666"/>
      <c r="O92" s="666"/>
      <c r="P92" s="666"/>
      <c r="Q92" s="667"/>
      <c r="R92" s="668"/>
      <c r="S92" s="668"/>
      <c r="T92" s="250"/>
      <c r="U92" s="250"/>
      <c r="V92" s="242"/>
      <c r="W92" s="242"/>
      <c r="X92" s="242"/>
      <c r="Y92" s="242"/>
      <c r="Z92" s="242"/>
      <c r="AA92" s="242"/>
      <c r="AB92" s="242"/>
      <c r="AC92" s="242"/>
      <c r="AD92" s="242"/>
      <c r="AE92" s="242"/>
      <c r="AF92" s="250"/>
      <c r="AG92" s="249"/>
      <c r="AH92" s="249"/>
      <c r="AI92" s="249"/>
      <c r="AJ92" s="242"/>
      <c r="AK92" s="242"/>
      <c r="AL92" s="242"/>
      <c r="AM92" s="242"/>
      <c r="AN92" s="242"/>
      <c r="AO92" s="242"/>
      <c r="AP92" s="242"/>
      <c r="AQ92" s="242"/>
      <c r="AR92" s="242"/>
      <c r="AS92" s="242"/>
      <c r="AT92" s="242"/>
      <c r="AU92" s="242"/>
      <c r="AV92" s="242"/>
      <c r="AW92" s="242"/>
      <c r="AX92" s="242"/>
      <c r="AY92" s="242"/>
      <c r="AZ92" s="242"/>
      <c r="BA92" s="242"/>
      <c r="BB92" s="242"/>
      <c r="BC92" s="242"/>
      <c r="BD92" s="243"/>
    </row>
    <row r="93" spans="2:56" ht="9" customHeight="1">
      <c r="B93" s="657"/>
      <c r="C93" s="658"/>
      <c r="D93" s="659"/>
      <c r="E93" s="665"/>
      <c r="F93" s="666"/>
      <c r="G93" s="666"/>
      <c r="H93" s="666"/>
      <c r="I93" s="666"/>
      <c r="J93" s="666"/>
      <c r="K93" s="666"/>
      <c r="L93" s="666"/>
      <c r="M93" s="666"/>
      <c r="N93" s="666"/>
      <c r="O93" s="666"/>
      <c r="P93" s="666"/>
      <c r="Q93" s="248"/>
      <c r="R93" s="249"/>
      <c r="S93" s="249"/>
      <c r="T93" s="242"/>
      <c r="U93" s="242"/>
      <c r="V93" s="242"/>
      <c r="W93" s="242"/>
      <c r="X93" s="242"/>
      <c r="Y93" s="242"/>
      <c r="Z93" s="242"/>
      <c r="AA93" s="242"/>
      <c r="AB93" s="242"/>
      <c r="AC93" s="242"/>
      <c r="AD93" s="242"/>
      <c r="AE93" s="242"/>
      <c r="AF93" s="250"/>
      <c r="AG93" s="249"/>
      <c r="AH93" s="249"/>
      <c r="AI93" s="249"/>
      <c r="AJ93" s="242"/>
      <c r="AK93" s="242"/>
      <c r="AL93" s="242"/>
      <c r="AM93" s="242"/>
      <c r="AN93" s="242"/>
      <c r="AO93" s="242"/>
      <c r="AP93" s="242"/>
      <c r="AQ93" s="242"/>
      <c r="AR93" s="242"/>
      <c r="AS93" s="242"/>
      <c r="AT93" s="242"/>
      <c r="AU93" s="242"/>
      <c r="AV93" s="242"/>
      <c r="AW93" s="242"/>
      <c r="AX93" s="242"/>
      <c r="AY93" s="242"/>
      <c r="AZ93" s="242"/>
      <c r="BA93" s="242"/>
      <c r="BB93" s="242"/>
      <c r="BC93" s="242"/>
      <c r="BD93" s="243"/>
    </row>
    <row r="94" spans="2:56" ht="9" customHeight="1">
      <c r="B94" s="657"/>
      <c r="C94" s="658"/>
      <c r="D94" s="659"/>
      <c r="E94" s="669" t="s">
        <v>166</v>
      </c>
      <c r="F94" s="670"/>
      <c r="G94" s="670"/>
      <c r="H94" s="670"/>
      <c r="I94" s="670"/>
      <c r="J94" s="670"/>
      <c r="K94" s="670"/>
      <c r="L94" s="670"/>
      <c r="M94" s="670"/>
      <c r="N94" s="670"/>
      <c r="O94" s="670"/>
      <c r="P94" s="670"/>
      <c r="Q94" s="248"/>
      <c r="R94" s="249"/>
      <c r="S94" s="249"/>
      <c r="T94" s="242"/>
      <c r="U94" s="242"/>
      <c r="V94" s="242"/>
      <c r="W94" s="242"/>
      <c r="X94" s="242"/>
      <c r="Y94" s="242"/>
      <c r="Z94" s="242"/>
      <c r="AA94" s="242"/>
      <c r="AB94" s="242"/>
      <c r="AC94" s="242"/>
      <c r="AD94" s="242"/>
      <c r="AE94" s="242"/>
      <c r="AF94" s="250"/>
      <c r="AG94" s="249"/>
      <c r="AH94" s="249"/>
      <c r="AI94" s="249"/>
      <c r="AJ94" s="242"/>
      <c r="AK94" s="242"/>
      <c r="AL94" s="242"/>
      <c r="AM94" s="242"/>
      <c r="AN94" s="242"/>
      <c r="AO94" s="242"/>
      <c r="AP94" s="242"/>
      <c r="AQ94" s="242"/>
      <c r="AR94" s="242"/>
      <c r="AS94" s="242"/>
      <c r="AT94" s="242"/>
      <c r="AU94" s="242"/>
      <c r="AV94" s="242"/>
      <c r="AW94" s="242"/>
      <c r="AX94" s="242"/>
      <c r="AY94" s="242"/>
      <c r="AZ94" s="242"/>
      <c r="BA94" s="242"/>
      <c r="BB94" s="242"/>
      <c r="BC94" s="242"/>
      <c r="BD94" s="243"/>
    </row>
    <row r="95" spans="2:56" ht="9" customHeight="1">
      <c r="B95" s="657"/>
      <c r="C95" s="658"/>
      <c r="D95" s="659"/>
      <c r="E95" s="669"/>
      <c r="F95" s="670"/>
      <c r="G95" s="670"/>
      <c r="H95" s="670"/>
      <c r="I95" s="670"/>
      <c r="J95" s="670"/>
      <c r="K95" s="670"/>
      <c r="L95" s="670"/>
      <c r="M95" s="670"/>
      <c r="N95" s="670"/>
      <c r="O95" s="670"/>
      <c r="P95" s="670"/>
      <c r="Q95" s="673" t="s">
        <v>167</v>
      </c>
      <c r="R95" s="674"/>
      <c r="S95" s="674"/>
      <c r="T95" s="674"/>
      <c r="U95" s="699" t="s">
        <v>168</v>
      </c>
      <c r="V95" s="700"/>
      <c r="W95" s="700"/>
      <c r="X95" s="701"/>
      <c r="Y95" s="242"/>
      <c r="Z95" s="242"/>
      <c r="AA95" s="242"/>
      <c r="AB95" s="242"/>
      <c r="AC95" s="242"/>
      <c r="AD95" s="242"/>
      <c r="AE95" s="242"/>
      <c r="AF95" s="250"/>
      <c r="AG95" s="249"/>
      <c r="AH95" s="249"/>
      <c r="AI95" s="249"/>
      <c r="AJ95" s="242"/>
      <c r="AK95" s="242"/>
      <c r="AL95" s="242"/>
      <c r="AM95" s="242"/>
      <c r="AN95" s="242"/>
      <c r="AO95" s="242"/>
      <c r="AP95" s="242"/>
      <c r="AQ95" s="242"/>
      <c r="AR95" s="242"/>
      <c r="AS95" s="242"/>
      <c r="AT95" s="242"/>
      <c r="AU95" s="242"/>
      <c r="AV95" s="242"/>
      <c r="AW95" s="242"/>
      <c r="AX95" s="242"/>
      <c r="AY95" s="242"/>
      <c r="AZ95" s="242"/>
      <c r="BA95" s="242"/>
      <c r="BB95" s="242"/>
      <c r="BC95" s="242"/>
      <c r="BD95" s="243"/>
    </row>
    <row r="96" spans="2:56" ht="9" customHeight="1">
      <c r="B96" s="657"/>
      <c r="C96" s="658"/>
      <c r="D96" s="659"/>
      <c r="E96" s="669"/>
      <c r="F96" s="670"/>
      <c r="G96" s="670"/>
      <c r="H96" s="670"/>
      <c r="I96" s="670"/>
      <c r="J96" s="670"/>
      <c r="K96" s="670"/>
      <c r="L96" s="670"/>
      <c r="M96" s="670"/>
      <c r="N96" s="670"/>
      <c r="O96" s="670"/>
      <c r="P96" s="670"/>
      <c r="Q96" s="675"/>
      <c r="R96" s="674"/>
      <c r="S96" s="674"/>
      <c r="T96" s="674"/>
      <c r="U96" s="702"/>
      <c r="V96" s="702"/>
      <c r="W96" s="702"/>
      <c r="X96" s="703"/>
      <c r="Y96" s="242"/>
      <c r="Z96" s="242"/>
      <c r="AA96" s="242"/>
      <c r="AB96" s="242"/>
      <c r="AC96" s="242"/>
      <c r="AD96" s="242"/>
      <c r="AE96" s="242"/>
      <c r="AF96" s="250"/>
      <c r="AG96" s="249"/>
      <c r="AH96" s="249"/>
      <c r="AI96" s="249"/>
      <c r="AJ96" s="242"/>
      <c r="AK96" s="242"/>
      <c r="AL96" s="242"/>
      <c r="AM96" s="242"/>
      <c r="AN96" s="242"/>
      <c r="AO96" s="242"/>
      <c r="AP96" s="242"/>
      <c r="AQ96" s="242"/>
      <c r="AR96" s="242"/>
      <c r="AS96" s="242"/>
      <c r="AT96" s="242"/>
      <c r="AU96" s="242"/>
      <c r="AV96" s="242"/>
      <c r="AW96" s="242"/>
      <c r="AX96" s="242"/>
      <c r="AY96" s="242"/>
      <c r="AZ96" s="242"/>
      <c r="BA96" s="242"/>
      <c r="BB96" s="242"/>
      <c r="BC96" s="242"/>
      <c r="BD96" s="243"/>
    </row>
    <row r="97" spans="2:56" ht="9" customHeight="1" thickBot="1">
      <c r="B97" s="660"/>
      <c r="C97" s="661"/>
      <c r="D97" s="662"/>
      <c r="E97" s="671"/>
      <c r="F97" s="672"/>
      <c r="G97" s="672"/>
      <c r="H97" s="672"/>
      <c r="I97" s="672"/>
      <c r="J97" s="672"/>
      <c r="K97" s="672"/>
      <c r="L97" s="672"/>
      <c r="M97" s="672"/>
      <c r="N97" s="672"/>
      <c r="O97" s="672"/>
      <c r="P97" s="672"/>
      <c r="Q97" s="675"/>
      <c r="R97" s="674"/>
      <c r="S97" s="674"/>
      <c r="T97" s="674"/>
      <c r="U97" s="704"/>
      <c r="V97" s="704"/>
      <c r="W97" s="704"/>
      <c r="X97" s="705"/>
      <c r="Y97" s="242"/>
      <c r="Z97" s="242"/>
      <c r="AA97" s="242"/>
      <c r="AB97" s="242"/>
      <c r="AC97" s="242"/>
      <c r="AD97" s="242"/>
      <c r="AE97" s="242"/>
      <c r="AF97" s="250"/>
      <c r="AG97" s="298"/>
      <c r="AH97" s="298"/>
      <c r="AI97" s="298"/>
      <c r="AJ97" s="242"/>
      <c r="AK97" s="242"/>
      <c r="AL97" s="242"/>
      <c r="AM97" s="242"/>
      <c r="AN97" s="242"/>
      <c r="AO97" s="242"/>
      <c r="AP97" s="242"/>
      <c r="AQ97" s="242"/>
      <c r="AR97" s="242"/>
      <c r="AS97" s="242"/>
      <c r="AT97" s="242"/>
      <c r="AU97" s="242"/>
      <c r="AV97" s="242"/>
      <c r="AW97" s="242"/>
      <c r="AX97" s="242"/>
      <c r="AY97" s="242"/>
      <c r="AZ97" s="242"/>
      <c r="BA97" s="242"/>
      <c r="BB97" s="242"/>
      <c r="BC97" s="242"/>
      <c r="BD97" s="243"/>
    </row>
    <row r="98" spans="2:56" ht="15" customHeight="1" thickBot="1">
      <c r="B98" s="676" t="s">
        <v>158</v>
      </c>
      <c r="C98" s="677"/>
      <c r="D98" s="678"/>
      <c r="E98" s="679" t="s">
        <v>169</v>
      </c>
      <c r="F98" s="680"/>
      <c r="G98" s="680"/>
      <c r="H98" s="680"/>
      <c r="I98" s="680"/>
      <c r="J98" s="680"/>
      <c r="K98" s="680"/>
      <c r="L98" s="680"/>
      <c r="M98" s="680"/>
      <c r="N98" s="680"/>
      <c r="O98" s="680"/>
      <c r="P98" s="681"/>
      <c r="Q98" s="83"/>
      <c r="R98" s="84"/>
      <c r="S98" s="84"/>
      <c r="T98" s="706" t="s">
        <v>50</v>
      </c>
      <c r="U98" s="697"/>
      <c r="V98" s="697"/>
      <c r="W98" s="697"/>
      <c r="X98" s="697"/>
      <c r="Y98" s="697"/>
      <c r="Z98" s="697"/>
      <c r="AA98" s="697"/>
      <c r="AB98" s="697"/>
      <c r="AC98" s="697"/>
      <c r="AD98" s="697"/>
      <c r="AE98" s="697"/>
      <c r="AF98" s="85"/>
      <c r="AG98" s="297"/>
      <c r="AH98" s="297"/>
      <c r="AI98" s="297"/>
      <c r="AJ98" s="707" t="s">
        <v>51</v>
      </c>
      <c r="AK98" s="707"/>
      <c r="AL98" s="707"/>
      <c r="AM98" s="707"/>
      <c r="AN98" s="707"/>
      <c r="AO98" s="707"/>
      <c r="AP98" s="707"/>
      <c r="AQ98" s="707"/>
      <c r="AR98" s="707"/>
      <c r="AS98" s="706" t="s">
        <v>52</v>
      </c>
      <c r="AT98" s="697"/>
      <c r="AU98" s="697"/>
      <c r="AV98" s="697"/>
      <c r="AW98" s="697"/>
      <c r="AX98" s="697"/>
      <c r="AY98" s="697"/>
      <c r="AZ98" s="708"/>
      <c r="BA98" s="697"/>
      <c r="BB98" s="697"/>
      <c r="BC98" s="697"/>
      <c r="BD98" s="698"/>
    </row>
    <row r="99" spans="2:56" ht="15.75">
      <c r="B99" s="682" t="s">
        <v>55</v>
      </c>
      <c r="C99" s="683"/>
      <c r="D99" s="684"/>
      <c r="E99" s="709"/>
      <c r="F99" s="710"/>
      <c r="G99" s="710"/>
      <c r="H99" s="710"/>
      <c r="I99" s="710"/>
      <c r="J99" s="710"/>
      <c r="K99" s="710"/>
      <c r="L99" s="710"/>
      <c r="M99" s="710"/>
      <c r="N99" s="710"/>
      <c r="O99" s="710"/>
      <c r="P99" s="710"/>
      <c r="Q99" s="710"/>
      <c r="R99" s="710"/>
      <c r="S99" s="710"/>
      <c r="T99" s="710"/>
      <c r="U99" s="710"/>
      <c r="V99" s="710"/>
      <c r="W99" s="710"/>
      <c r="X99" s="710"/>
      <c r="Y99" s="710"/>
      <c r="Z99" s="710"/>
      <c r="AA99" s="710"/>
      <c r="AB99" s="710"/>
      <c r="AC99" s="710"/>
      <c r="AD99" s="710"/>
      <c r="AE99" s="710"/>
      <c r="AF99" s="710"/>
      <c r="AG99" s="710"/>
      <c r="AH99" s="710"/>
      <c r="AI99" s="710"/>
      <c r="AJ99" s="710"/>
      <c r="AK99" s="710"/>
      <c r="AL99" s="710"/>
      <c r="AM99" s="710"/>
      <c r="AN99" s="710"/>
      <c r="AO99" s="710"/>
      <c r="AP99" s="710"/>
      <c r="AQ99" s="710"/>
      <c r="AR99" s="710"/>
      <c r="AS99" s="710"/>
      <c r="AT99" s="710"/>
      <c r="AU99" s="710"/>
      <c r="AV99" s="710"/>
      <c r="AW99" s="710"/>
      <c r="AX99" s="710"/>
      <c r="AY99" s="710"/>
      <c r="AZ99" s="710"/>
      <c r="BA99" s="710"/>
      <c r="BB99" s="710"/>
      <c r="BC99" s="710"/>
      <c r="BD99" s="711"/>
    </row>
    <row r="100" spans="2:56" ht="8" customHeight="1">
      <c r="B100" s="685" t="s">
        <v>85</v>
      </c>
      <c r="C100" s="686"/>
      <c r="D100" s="686"/>
      <c r="E100" s="252"/>
      <c r="F100" s="252"/>
      <c r="G100" s="252"/>
      <c r="H100" s="252"/>
      <c r="I100" s="252"/>
      <c r="J100" s="252"/>
      <c r="K100" s="252"/>
      <c r="L100" s="252"/>
      <c r="M100" s="252"/>
      <c r="N100" s="252"/>
      <c r="O100" s="252"/>
      <c r="P100" s="252"/>
      <c r="Q100" s="251"/>
      <c r="R100" s="251"/>
      <c r="S100" s="251"/>
      <c r="T100" s="249"/>
      <c r="U100" s="249"/>
      <c r="V100" s="252"/>
      <c r="W100" s="252"/>
      <c r="X100" s="252"/>
      <c r="Y100" s="252"/>
      <c r="Z100" s="252"/>
      <c r="AA100" s="252"/>
      <c r="AB100" s="252"/>
      <c r="AC100" s="247"/>
      <c r="AD100" s="247"/>
      <c r="AE100" s="247"/>
      <c r="AF100" s="251"/>
      <c r="AG100" s="251"/>
      <c r="AH100" s="251"/>
      <c r="AI100" s="251"/>
      <c r="AJ100" s="247"/>
      <c r="AK100" s="247"/>
      <c r="AL100" s="247"/>
      <c r="AM100" s="247"/>
      <c r="AN100" s="252"/>
      <c r="AO100" s="252"/>
      <c r="AP100" s="249"/>
      <c r="AQ100" s="249"/>
      <c r="AR100" s="249"/>
      <c r="AS100" s="249"/>
      <c r="AT100" s="249"/>
      <c r="AU100" s="249"/>
      <c r="AV100" s="252"/>
      <c r="AW100" s="252"/>
      <c r="AX100" s="252"/>
      <c r="AY100" s="249"/>
      <c r="AZ100" s="249"/>
      <c r="BA100" s="251"/>
      <c r="BB100" s="251"/>
      <c r="BC100" s="251"/>
      <c r="BD100" s="251"/>
    </row>
    <row r="101" spans="2:56" ht="8" customHeight="1">
      <c r="B101" s="687"/>
      <c r="C101" s="688"/>
      <c r="D101" s="688"/>
      <c r="E101" s="252"/>
      <c r="F101" s="252"/>
      <c r="G101" s="252"/>
      <c r="H101" s="252"/>
      <c r="I101" s="252"/>
      <c r="J101" s="252"/>
      <c r="K101" s="252"/>
      <c r="L101" s="252"/>
      <c r="M101" s="252"/>
      <c r="N101" s="252"/>
      <c r="O101" s="252"/>
      <c r="P101" s="252"/>
      <c r="Q101" s="251"/>
      <c r="R101" s="251"/>
      <c r="S101" s="251"/>
      <c r="T101" s="249"/>
      <c r="U101" s="249"/>
      <c r="V101" s="252"/>
      <c r="W101" s="252"/>
      <c r="X101" s="252"/>
      <c r="Y101" s="247"/>
      <c r="Z101" s="247"/>
      <c r="AA101" s="247"/>
      <c r="AB101" s="247"/>
      <c r="AC101" s="247"/>
      <c r="AD101" s="247"/>
      <c r="AE101" s="247"/>
      <c r="AF101" s="251"/>
      <c r="AG101" s="251"/>
      <c r="AH101" s="251"/>
      <c r="AI101" s="251"/>
      <c r="AJ101" s="247"/>
      <c r="AK101" s="247"/>
      <c r="AL101" s="247"/>
      <c r="AM101" s="247"/>
      <c r="AN101" s="253"/>
      <c r="AO101" s="253"/>
      <c r="AP101" s="253"/>
      <c r="AQ101" s="253"/>
      <c r="AR101" s="253"/>
      <c r="AS101" s="253"/>
      <c r="AT101" s="253"/>
      <c r="AU101" s="253"/>
      <c r="AV101" s="253"/>
      <c r="AW101" s="252"/>
      <c r="AX101" s="252"/>
      <c r="AY101" s="249"/>
      <c r="AZ101" s="249"/>
      <c r="BA101" s="251"/>
      <c r="BB101" s="251"/>
      <c r="BC101" s="251"/>
      <c r="BD101" s="251"/>
    </row>
    <row r="102" spans="2:56" ht="8" customHeight="1">
      <c r="B102" s="689"/>
      <c r="C102" s="690"/>
      <c r="D102" s="690"/>
      <c r="E102" s="252"/>
      <c r="F102" s="252"/>
      <c r="G102" s="252"/>
      <c r="H102" s="252"/>
      <c r="I102" s="252"/>
      <c r="J102" s="252"/>
      <c r="K102" s="252"/>
      <c r="L102" s="252"/>
      <c r="M102" s="252"/>
      <c r="N102" s="252"/>
      <c r="O102" s="252"/>
      <c r="P102" s="252"/>
      <c r="Q102" s="251"/>
      <c r="R102" s="251"/>
      <c r="S102" s="251"/>
      <c r="T102" s="247"/>
      <c r="U102" s="247"/>
      <c r="V102" s="247"/>
      <c r="W102" s="247"/>
      <c r="X102" s="247"/>
      <c r="Y102" s="247"/>
      <c r="Z102" s="247"/>
      <c r="AA102" s="247"/>
      <c r="AB102" s="247"/>
      <c r="AC102" s="247"/>
      <c r="AD102" s="247"/>
      <c r="AE102" s="247"/>
      <c r="AF102" s="251"/>
      <c r="AG102" s="251"/>
      <c r="AH102" s="251"/>
      <c r="AI102" s="251"/>
      <c r="AJ102" s="247"/>
      <c r="AK102" s="247"/>
      <c r="AL102" s="247"/>
      <c r="AM102" s="247"/>
      <c r="AN102" s="253"/>
      <c r="AO102" s="253"/>
      <c r="AP102" s="253"/>
      <c r="AQ102" s="253"/>
      <c r="AR102" s="253"/>
      <c r="AS102" s="253"/>
      <c r="AT102" s="253"/>
      <c r="AU102" s="253"/>
      <c r="AV102" s="253"/>
      <c r="AW102" s="253"/>
      <c r="AX102" s="253"/>
      <c r="AY102" s="253"/>
      <c r="AZ102" s="253"/>
      <c r="BA102" s="251"/>
      <c r="BB102" s="251"/>
      <c r="BC102" s="251"/>
      <c r="BD102" s="251"/>
    </row>
    <row r="103" spans="2:56" ht="8" customHeight="1">
      <c r="B103" s="685" t="s">
        <v>86</v>
      </c>
      <c r="C103" s="686"/>
      <c r="D103" s="686"/>
      <c r="E103" s="288"/>
      <c r="F103" s="289"/>
      <c r="G103" s="289"/>
      <c r="H103" s="289"/>
      <c r="I103" s="289"/>
      <c r="J103" s="289"/>
      <c r="K103" s="289"/>
      <c r="L103" s="289"/>
      <c r="M103" s="289"/>
      <c r="N103" s="289"/>
      <c r="O103" s="289"/>
      <c r="P103" s="289"/>
      <c r="Q103" s="270"/>
      <c r="R103" s="270"/>
      <c r="S103" s="270"/>
      <c r="T103" s="271"/>
      <c r="U103" s="271"/>
      <c r="V103" s="289"/>
      <c r="W103" s="289"/>
      <c r="X103" s="289"/>
      <c r="Y103" s="289"/>
      <c r="Z103" s="289"/>
      <c r="AA103" s="289"/>
      <c r="AB103" s="289"/>
      <c r="AC103" s="295"/>
      <c r="AD103" s="295"/>
      <c r="AE103" s="295"/>
      <c r="AF103" s="270"/>
      <c r="AG103" s="270"/>
      <c r="AH103" s="270"/>
      <c r="AI103" s="270"/>
      <c r="AJ103" s="295"/>
      <c r="AK103" s="295"/>
      <c r="AL103" s="295"/>
      <c r="AM103" s="295"/>
      <c r="AN103" s="289"/>
      <c r="AO103" s="289"/>
      <c r="AP103" s="271"/>
      <c r="AQ103" s="271"/>
      <c r="AR103" s="271"/>
      <c r="AS103" s="271"/>
      <c r="AT103" s="271"/>
      <c r="AU103" s="271"/>
      <c r="AV103" s="289"/>
      <c r="AW103" s="289"/>
      <c r="AX103" s="289"/>
      <c r="AY103" s="271"/>
      <c r="AZ103" s="271"/>
      <c r="BA103" s="270"/>
      <c r="BB103" s="270"/>
      <c r="BC103" s="270"/>
      <c r="BD103" s="272"/>
    </row>
    <row r="104" spans="2:56" ht="8" customHeight="1">
      <c r="B104" s="687"/>
      <c r="C104" s="688"/>
      <c r="D104" s="688"/>
      <c r="E104" s="291"/>
      <c r="F104" s="252"/>
      <c r="G104" s="252"/>
      <c r="H104" s="252"/>
      <c r="I104" s="252"/>
      <c r="J104" s="252"/>
      <c r="K104" s="252"/>
      <c r="L104" s="252"/>
      <c r="M104" s="252"/>
      <c r="N104" s="252"/>
      <c r="O104" s="252"/>
      <c r="P104" s="252"/>
      <c r="Q104" s="251"/>
      <c r="R104" s="251"/>
      <c r="S104" s="251"/>
      <c r="T104" s="249"/>
      <c r="U104" s="249"/>
      <c r="V104" s="252"/>
      <c r="W104" s="252"/>
      <c r="X104" s="252"/>
      <c r="Y104" s="247"/>
      <c r="Z104" s="247"/>
      <c r="AA104" s="247"/>
      <c r="AB104" s="247"/>
      <c r="AC104" s="247"/>
      <c r="AD104" s="247"/>
      <c r="AE104" s="247"/>
      <c r="AF104" s="251"/>
      <c r="AG104" s="251"/>
      <c r="AH104" s="251"/>
      <c r="AI104" s="251"/>
      <c r="AJ104" s="247"/>
      <c r="AK104" s="247"/>
      <c r="AL104" s="247"/>
      <c r="AM104" s="247"/>
      <c r="AN104" s="253"/>
      <c r="AO104" s="253"/>
      <c r="AP104" s="253"/>
      <c r="AQ104" s="253"/>
      <c r="AR104" s="253"/>
      <c r="AS104" s="253"/>
      <c r="AT104" s="253"/>
      <c r="AU104" s="253"/>
      <c r="AV104" s="253"/>
      <c r="AW104" s="252"/>
      <c r="AX104" s="252"/>
      <c r="AY104" s="249"/>
      <c r="AZ104" s="249"/>
      <c r="BA104" s="251"/>
      <c r="BB104" s="251"/>
      <c r="BC104" s="251"/>
      <c r="BD104" s="274"/>
    </row>
    <row r="105" spans="2:56" ht="8" customHeight="1">
      <c r="B105" s="689"/>
      <c r="C105" s="690"/>
      <c r="D105" s="690"/>
      <c r="E105" s="292"/>
      <c r="F105" s="293"/>
      <c r="G105" s="293"/>
      <c r="H105" s="293"/>
      <c r="I105" s="293"/>
      <c r="J105" s="293"/>
      <c r="K105" s="293"/>
      <c r="L105" s="293"/>
      <c r="M105" s="293"/>
      <c r="N105" s="293"/>
      <c r="O105" s="293"/>
      <c r="P105" s="293"/>
      <c r="Q105" s="283"/>
      <c r="R105" s="283"/>
      <c r="S105" s="283"/>
      <c r="T105" s="296"/>
      <c r="U105" s="296"/>
      <c r="V105" s="296"/>
      <c r="W105" s="296"/>
      <c r="X105" s="296"/>
      <c r="Y105" s="296"/>
      <c r="Z105" s="296"/>
      <c r="AA105" s="296"/>
      <c r="AB105" s="296"/>
      <c r="AC105" s="296"/>
      <c r="AD105" s="296"/>
      <c r="AE105" s="296"/>
      <c r="AF105" s="283"/>
      <c r="AG105" s="283"/>
      <c r="AH105" s="283"/>
      <c r="AI105" s="283"/>
      <c r="AJ105" s="296"/>
      <c r="AK105" s="296"/>
      <c r="AL105" s="296"/>
      <c r="AM105" s="296"/>
      <c r="AN105" s="294"/>
      <c r="AO105" s="294"/>
      <c r="AP105" s="294"/>
      <c r="AQ105" s="294"/>
      <c r="AR105" s="294"/>
      <c r="AS105" s="294"/>
      <c r="AT105" s="294"/>
      <c r="AU105" s="294"/>
      <c r="AV105" s="294"/>
      <c r="AW105" s="294"/>
      <c r="AX105" s="294"/>
      <c r="AY105" s="294"/>
      <c r="AZ105" s="294"/>
      <c r="BA105" s="283"/>
      <c r="BB105" s="283"/>
      <c r="BC105" s="283"/>
      <c r="BD105" s="285"/>
    </row>
    <row r="106" spans="2:56" ht="8" customHeight="1">
      <c r="B106" s="685" t="s">
        <v>159</v>
      </c>
      <c r="C106" s="686"/>
      <c r="D106" s="686"/>
      <c r="E106" s="252"/>
      <c r="F106" s="252"/>
      <c r="G106" s="252"/>
      <c r="H106" s="252"/>
      <c r="I106" s="252"/>
      <c r="J106" s="252"/>
      <c r="K106" s="252"/>
      <c r="L106" s="252"/>
      <c r="M106" s="252"/>
      <c r="N106" s="252"/>
      <c r="O106" s="252"/>
      <c r="P106" s="252"/>
      <c r="Q106" s="251"/>
      <c r="R106" s="251"/>
      <c r="S106" s="251"/>
      <c r="T106" s="249"/>
      <c r="U106" s="249"/>
      <c r="V106" s="252"/>
      <c r="W106" s="252"/>
      <c r="X106" s="252"/>
      <c r="Y106" s="249"/>
      <c r="Z106" s="249"/>
      <c r="AA106" s="249"/>
      <c r="AB106" s="249"/>
      <c r="AC106" s="249"/>
      <c r="AD106" s="249"/>
      <c r="AE106" s="249"/>
      <c r="AF106" s="251"/>
      <c r="AG106" s="251"/>
      <c r="AH106" s="251"/>
      <c r="AI106" s="251"/>
      <c r="AJ106" s="252"/>
      <c r="AK106" s="252"/>
      <c r="AL106" s="252"/>
      <c r="AM106" s="252"/>
      <c r="AN106" s="252"/>
      <c r="AO106" s="252"/>
      <c r="AP106" s="249"/>
      <c r="AQ106" s="249"/>
      <c r="AR106" s="249"/>
      <c r="AS106" s="249"/>
      <c r="AT106" s="249"/>
      <c r="AU106" s="249"/>
      <c r="AV106" s="252"/>
      <c r="AW106" s="252"/>
      <c r="AX106" s="252"/>
      <c r="AY106" s="249"/>
      <c r="AZ106" s="249"/>
      <c r="BA106" s="251"/>
      <c r="BB106" s="251"/>
      <c r="BC106" s="251"/>
      <c r="BD106" s="251"/>
    </row>
    <row r="107" spans="2:56" ht="8" customHeight="1">
      <c r="B107" s="687"/>
      <c r="C107" s="688"/>
      <c r="D107" s="688"/>
      <c r="E107" s="252"/>
      <c r="F107" s="252"/>
      <c r="G107" s="252"/>
      <c r="H107" s="252"/>
      <c r="I107" s="252"/>
      <c r="J107" s="252"/>
      <c r="K107" s="252"/>
      <c r="L107" s="252"/>
      <c r="M107" s="252"/>
      <c r="N107" s="252"/>
      <c r="O107" s="252"/>
      <c r="P107" s="252"/>
      <c r="Q107" s="251"/>
      <c r="R107" s="251"/>
      <c r="S107" s="251"/>
      <c r="T107" s="249"/>
      <c r="U107" s="249"/>
      <c r="V107" s="252"/>
      <c r="W107" s="252"/>
      <c r="X107" s="252"/>
      <c r="Y107" s="249"/>
      <c r="Z107" s="249"/>
      <c r="AA107" s="249"/>
      <c r="AB107" s="249"/>
      <c r="AC107" s="249"/>
      <c r="AD107" s="249"/>
      <c r="AE107" s="249"/>
      <c r="AF107" s="251"/>
      <c r="AG107" s="251"/>
      <c r="AH107" s="251"/>
      <c r="AI107" s="251"/>
      <c r="AJ107" s="252"/>
      <c r="AK107" s="252"/>
      <c r="AL107" s="252"/>
      <c r="AM107" s="252"/>
      <c r="AN107" s="252"/>
      <c r="AO107" s="252"/>
      <c r="AP107" s="249"/>
      <c r="AQ107" s="249"/>
      <c r="AR107" s="249"/>
      <c r="AS107" s="249"/>
      <c r="AT107" s="249"/>
      <c r="AU107" s="249"/>
      <c r="AV107" s="252"/>
      <c r="AW107" s="252"/>
      <c r="AX107" s="252"/>
      <c r="AY107" s="249"/>
      <c r="AZ107" s="249"/>
      <c r="BA107" s="251"/>
      <c r="BB107" s="251"/>
      <c r="BC107" s="251"/>
      <c r="BD107" s="251"/>
    </row>
    <row r="108" spans="2:56" ht="8" customHeight="1">
      <c r="B108" s="689"/>
      <c r="C108" s="690"/>
      <c r="D108" s="690"/>
      <c r="E108" s="252"/>
      <c r="F108" s="252"/>
      <c r="G108" s="252"/>
      <c r="H108" s="252"/>
      <c r="I108" s="252"/>
      <c r="J108" s="252"/>
      <c r="K108" s="252"/>
      <c r="L108" s="252"/>
      <c r="M108" s="252"/>
      <c r="N108" s="252"/>
      <c r="O108" s="252"/>
      <c r="P108" s="252"/>
      <c r="Q108" s="251"/>
      <c r="R108" s="251"/>
      <c r="S108" s="251"/>
      <c r="T108" s="247"/>
      <c r="U108" s="247"/>
      <c r="V108" s="247"/>
      <c r="W108" s="247"/>
      <c r="X108" s="247"/>
      <c r="Y108" s="247"/>
      <c r="Z108" s="247"/>
      <c r="AA108" s="247"/>
      <c r="AB108" s="247"/>
      <c r="AC108" s="247"/>
      <c r="AD108" s="247"/>
      <c r="AE108" s="247"/>
      <c r="AF108" s="251"/>
      <c r="AG108" s="251"/>
      <c r="AH108" s="251"/>
      <c r="AI108" s="251"/>
      <c r="AJ108" s="247"/>
      <c r="AK108" s="247"/>
      <c r="AL108" s="247"/>
      <c r="AM108" s="247"/>
      <c r="AN108" s="252"/>
      <c r="AO108" s="252"/>
      <c r="AP108" s="249"/>
      <c r="AQ108" s="249"/>
      <c r="AR108" s="249"/>
      <c r="AS108" s="249"/>
      <c r="AT108" s="249"/>
      <c r="AU108" s="249"/>
      <c r="AV108" s="252"/>
      <c r="AW108" s="252"/>
      <c r="AX108" s="252"/>
      <c r="AY108" s="249"/>
      <c r="AZ108" s="249"/>
      <c r="BA108" s="251"/>
      <c r="BB108" s="251"/>
      <c r="BC108" s="251"/>
      <c r="BD108" s="251"/>
    </row>
    <row r="109" spans="2:56" ht="8" customHeight="1">
      <c r="B109" s="685" t="s">
        <v>87</v>
      </c>
      <c r="C109" s="686"/>
      <c r="D109" s="686"/>
      <c r="E109" s="288"/>
      <c r="F109" s="289"/>
      <c r="G109" s="289"/>
      <c r="H109" s="289"/>
      <c r="I109" s="289"/>
      <c r="J109" s="289"/>
      <c r="K109" s="289"/>
      <c r="L109" s="289"/>
      <c r="M109" s="289"/>
      <c r="N109" s="289"/>
      <c r="O109" s="289"/>
      <c r="P109" s="289"/>
      <c r="Q109" s="270"/>
      <c r="R109" s="270"/>
      <c r="S109" s="270"/>
      <c r="T109" s="271"/>
      <c r="U109" s="271"/>
      <c r="V109" s="289"/>
      <c r="W109" s="289"/>
      <c r="X109" s="289"/>
      <c r="Y109" s="289"/>
      <c r="Z109" s="289"/>
      <c r="AA109" s="289"/>
      <c r="AB109" s="289"/>
      <c r="AC109" s="295"/>
      <c r="AD109" s="295"/>
      <c r="AE109" s="295"/>
      <c r="AF109" s="270"/>
      <c r="AG109" s="270"/>
      <c r="AH109" s="270"/>
      <c r="AI109" s="270"/>
      <c r="AJ109" s="295"/>
      <c r="AK109" s="295"/>
      <c r="AL109" s="295"/>
      <c r="AM109" s="295"/>
      <c r="AN109" s="289"/>
      <c r="AO109" s="289"/>
      <c r="AP109" s="271"/>
      <c r="AQ109" s="271"/>
      <c r="AR109" s="271"/>
      <c r="AS109" s="271"/>
      <c r="AT109" s="271"/>
      <c r="AU109" s="271"/>
      <c r="AV109" s="289"/>
      <c r="AW109" s="289"/>
      <c r="AX109" s="289"/>
      <c r="AY109" s="271"/>
      <c r="AZ109" s="271"/>
      <c r="BA109" s="270"/>
      <c r="BB109" s="270"/>
      <c r="BC109" s="270"/>
      <c r="BD109" s="272"/>
    </row>
    <row r="110" spans="2:56" ht="8" customHeight="1">
      <c r="B110" s="687"/>
      <c r="C110" s="688"/>
      <c r="D110" s="688"/>
      <c r="E110" s="291"/>
      <c r="F110" s="252"/>
      <c r="G110" s="252"/>
      <c r="H110" s="252"/>
      <c r="I110" s="252"/>
      <c r="J110" s="252"/>
      <c r="K110" s="252"/>
      <c r="L110" s="252"/>
      <c r="M110" s="252"/>
      <c r="N110" s="252"/>
      <c r="O110" s="252"/>
      <c r="P110" s="252"/>
      <c r="Q110" s="251"/>
      <c r="R110" s="251"/>
      <c r="S110" s="251"/>
      <c r="T110" s="249"/>
      <c r="U110" s="249"/>
      <c r="V110" s="252"/>
      <c r="W110" s="252"/>
      <c r="X110" s="252"/>
      <c r="Y110" s="247"/>
      <c r="Z110" s="247"/>
      <c r="AA110" s="247"/>
      <c r="AB110" s="247"/>
      <c r="AC110" s="247"/>
      <c r="AD110" s="247"/>
      <c r="AE110" s="247"/>
      <c r="AF110" s="251"/>
      <c r="AG110" s="251"/>
      <c r="AH110" s="251"/>
      <c r="AI110" s="251"/>
      <c r="AJ110" s="247"/>
      <c r="AK110" s="247"/>
      <c r="AL110" s="247"/>
      <c r="AM110" s="247"/>
      <c r="AN110" s="253"/>
      <c r="AO110" s="253"/>
      <c r="AP110" s="253"/>
      <c r="AQ110" s="253"/>
      <c r="AR110" s="253"/>
      <c r="AS110" s="253"/>
      <c r="AT110" s="253"/>
      <c r="AU110" s="253"/>
      <c r="AV110" s="253"/>
      <c r="AW110" s="252"/>
      <c r="AX110" s="252"/>
      <c r="AY110" s="249"/>
      <c r="AZ110" s="249"/>
      <c r="BA110" s="251"/>
      <c r="BB110" s="251"/>
      <c r="BC110" s="251"/>
      <c r="BD110" s="274"/>
    </row>
    <row r="111" spans="2:56" ht="8" customHeight="1">
      <c r="B111" s="689"/>
      <c r="C111" s="690"/>
      <c r="D111" s="690"/>
      <c r="E111" s="292"/>
      <c r="F111" s="293"/>
      <c r="G111" s="293"/>
      <c r="H111" s="293"/>
      <c r="I111" s="293"/>
      <c r="J111" s="293"/>
      <c r="K111" s="293"/>
      <c r="L111" s="293"/>
      <c r="M111" s="293"/>
      <c r="N111" s="293"/>
      <c r="O111" s="293"/>
      <c r="P111" s="293"/>
      <c r="Q111" s="283"/>
      <c r="R111" s="283"/>
      <c r="S111" s="283"/>
      <c r="T111" s="296"/>
      <c r="U111" s="296"/>
      <c r="V111" s="296"/>
      <c r="W111" s="296"/>
      <c r="X111" s="296"/>
      <c r="Y111" s="296"/>
      <c r="Z111" s="296"/>
      <c r="AA111" s="296"/>
      <c r="AB111" s="296"/>
      <c r="AC111" s="296"/>
      <c r="AD111" s="296"/>
      <c r="AE111" s="296"/>
      <c r="AF111" s="283"/>
      <c r="AG111" s="283"/>
      <c r="AH111" s="283"/>
      <c r="AI111" s="283"/>
      <c r="AJ111" s="296"/>
      <c r="AK111" s="296"/>
      <c r="AL111" s="296"/>
      <c r="AM111" s="296"/>
      <c r="AN111" s="294"/>
      <c r="AO111" s="294"/>
      <c r="AP111" s="294"/>
      <c r="AQ111" s="294"/>
      <c r="AR111" s="294"/>
      <c r="AS111" s="294"/>
      <c r="AT111" s="294"/>
      <c r="AU111" s="294"/>
      <c r="AV111" s="294"/>
      <c r="AW111" s="294"/>
      <c r="AX111" s="294"/>
      <c r="AY111" s="294"/>
      <c r="AZ111" s="294"/>
      <c r="BA111" s="283"/>
      <c r="BB111" s="283"/>
      <c r="BC111" s="283"/>
      <c r="BD111" s="285"/>
    </row>
    <row r="112" spans="2:56" ht="15.75">
      <c r="B112" s="691" t="s">
        <v>53</v>
      </c>
      <c r="C112" s="692"/>
      <c r="D112" s="692"/>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1"/>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1"/>
      <c r="BC112" s="251"/>
      <c r="BD112" s="251"/>
    </row>
    <row r="113" spans="2:56" ht="8" customHeight="1">
      <c r="B113" s="685" t="s">
        <v>88</v>
      </c>
      <c r="C113" s="686"/>
      <c r="D113" s="686"/>
      <c r="E113" s="299"/>
      <c r="F113" s="300"/>
      <c r="G113" s="300"/>
      <c r="H113" s="300"/>
      <c r="I113" s="300"/>
      <c r="J113" s="266"/>
      <c r="K113" s="267"/>
      <c r="L113" s="264"/>
      <c r="M113" s="264"/>
      <c r="N113" s="264"/>
      <c r="O113" s="264"/>
      <c r="P113" s="264"/>
      <c r="Q113" s="268"/>
      <c r="R113" s="268"/>
      <c r="S113" s="269"/>
      <c r="T113" s="286"/>
      <c r="U113" s="286"/>
      <c r="V113" s="287"/>
      <c r="W113" s="287"/>
      <c r="X113" s="287"/>
      <c r="Y113" s="287"/>
      <c r="Z113" s="287"/>
      <c r="AA113" s="287"/>
      <c r="AB113" s="266"/>
      <c r="AC113" s="264"/>
      <c r="AD113" s="264"/>
      <c r="AE113" s="264"/>
      <c r="AF113" s="268"/>
      <c r="AG113" s="268"/>
      <c r="AH113" s="268"/>
      <c r="AI113" s="270"/>
      <c r="AJ113" s="271"/>
      <c r="AK113" s="271"/>
      <c r="AL113" s="271"/>
      <c r="AM113" s="271"/>
      <c r="AN113" s="271"/>
      <c r="AO113" s="271"/>
      <c r="AP113" s="271"/>
      <c r="AQ113" s="271"/>
      <c r="AR113" s="271"/>
      <c r="AS113" s="271"/>
      <c r="AT113" s="271"/>
      <c r="AU113" s="271"/>
      <c r="AV113" s="271"/>
      <c r="AW113" s="271"/>
      <c r="AX113" s="271"/>
      <c r="AY113" s="271"/>
      <c r="AZ113" s="271"/>
      <c r="BA113" s="270"/>
      <c r="BB113" s="270"/>
      <c r="BC113" s="270"/>
      <c r="BD113" s="272"/>
    </row>
    <row r="114" spans="2:56" ht="8" customHeight="1">
      <c r="B114" s="687"/>
      <c r="C114" s="688"/>
      <c r="D114" s="688"/>
      <c r="E114" s="301"/>
      <c r="F114" s="302"/>
      <c r="G114" s="302"/>
      <c r="H114" s="302"/>
      <c r="I114" s="302"/>
      <c r="J114" s="305"/>
      <c r="K114" s="306"/>
      <c r="L114" s="302"/>
      <c r="M114" s="302"/>
      <c r="N114" s="255"/>
      <c r="O114" s="255"/>
      <c r="P114" s="255"/>
      <c r="Q114" s="258"/>
      <c r="R114" s="258"/>
      <c r="S114" s="259"/>
      <c r="T114" s="260"/>
      <c r="U114" s="260"/>
      <c r="V114" s="261"/>
      <c r="W114" s="261"/>
      <c r="X114" s="261"/>
      <c r="Y114" s="261"/>
      <c r="Z114" s="261"/>
      <c r="AA114" s="261"/>
      <c r="AB114" s="260"/>
      <c r="AC114" s="261"/>
      <c r="AD114" s="261"/>
      <c r="AE114" s="261"/>
      <c r="AF114" s="258"/>
      <c r="AG114" s="258"/>
      <c r="AH114" s="258"/>
      <c r="AI114" s="251"/>
      <c r="AJ114" s="249"/>
      <c r="AK114" s="249"/>
      <c r="AL114" s="249"/>
      <c r="AM114" s="249"/>
      <c r="AN114" s="249"/>
      <c r="AO114" s="249"/>
      <c r="AP114" s="249"/>
      <c r="AQ114" s="249"/>
      <c r="AR114" s="249"/>
      <c r="AS114" s="249"/>
      <c r="AT114" s="249"/>
      <c r="AU114" s="249"/>
      <c r="AV114" s="249"/>
      <c r="AW114" s="249"/>
      <c r="AX114" s="249"/>
      <c r="AY114" s="249"/>
      <c r="AZ114" s="249"/>
      <c r="BA114" s="251"/>
      <c r="BB114" s="251"/>
      <c r="BC114" s="251"/>
      <c r="BD114" s="274"/>
    </row>
    <row r="115" spans="2:56" ht="8" customHeight="1">
      <c r="B115" s="689"/>
      <c r="C115" s="690"/>
      <c r="D115" s="690"/>
      <c r="E115" s="303"/>
      <c r="F115" s="304"/>
      <c r="G115" s="304"/>
      <c r="H115" s="304"/>
      <c r="I115" s="304"/>
      <c r="J115" s="308"/>
      <c r="K115" s="309"/>
      <c r="L115" s="304"/>
      <c r="M115" s="304"/>
      <c r="N115" s="282"/>
      <c r="O115" s="282"/>
      <c r="P115" s="282"/>
      <c r="Q115" s="279"/>
      <c r="R115" s="279"/>
      <c r="S115" s="280"/>
      <c r="T115" s="277"/>
      <c r="U115" s="277"/>
      <c r="V115" s="276"/>
      <c r="W115" s="276"/>
      <c r="X115" s="276"/>
      <c r="Y115" s="276"/>
      <c r="Z115" s="276"/>
      <c r="AA115" s="276"/>
      <c r="AB115" s="277"/>
      <c r="AC115" s="276"/>
      <c r="AD115" s="276"/>
      <c r="AE115" s="276"/>
      <c r="AF115" s="279"/>
      <c r="AG115" s="279"/>
      <c r="AH115" s="279"/>
      <c r="AI115" s="283"/>
      <c r="AJ115" s="284"/>
      <c r="AK115" s="284"/>
      <c r="AL115" s="284"/>
      <c r="AM115" s="284"/>
      <c r="AN115" s="284"/>
      <c r="AO115" s="284"/>
      <c r="AP115" s="284"/>
      <c r="AQ115" s="284"/>
      <c r="AR115" s="284"/>
      <c r="AS115" s="284"/>
      <c r="AT115" s="284"/>
      <c r="AU115" s="284"/>
      <c r="AV115" s="284"/>
      <c r="AW115" s="284"/>
      <c r="AX115" s="284"/>
      <c r="AY115" s="284"/>
      <c r="AZ115" s="284"/>
      <c r="BA115" s="283"/>
      <c r="BB115" s="283"/>
      <c r="BC115" s="283"/>
      <c r="BD115" s="285"/>
    </row>
    <row r="116" spans="2:56" ht="8" customHeight="1">
      <c r="B116" s="685" t="s">
        <v>89</v>
      </c>
      <c r="C116" s="686"/>
      <c r="D116" s="686"/>
      <c r="E116" s="255"/>
      <c r="F116" s="255"/>
      <c r="G116" s="255"/>
      <c r="H116" s="302"/>
      <c r="I116" s="302"/>
      <c r="J116" s="305"/>
      <c r="K116" s="306"/>
      <c r="L116" s="302"/>
      <c r="M116" s="255"/>
      <c r="N116" s="255"/>
      <c r="O116" s="255"/>
      <c r="P116" s="255"/>
      <c r="Q116" s="258"/>
      <c r="R116" s="258"/>
      <c r="S116" s="259"/>
      <c r="T116" s="260"/>
      <c r="U116" s="260"/>
      <c r="V116" s="261"/>
      <c r="W116" s="261"/>
      <c r="X116" s="255"/>
      <c r="Y116" s="255"/>
      <c r="Z116" s="255"/>
      <c r="AA116" s="255"/>
      <c r="AB116" s="256"/>
      <c r="AC116" s="255"/>
      <c r="AD116" s="255"/>
      <c r="AE116" s="255"/>
      <c r="AF116" s="258"/>
      <c r="AG116" s="258"/>
      <c r="AH116" s="258"/>
      <c r="AI116" s="251"/>
      <c r="AJ116" s="247"/>
      <c r="AK116" s="247"/>
      <c r="AL116" s="247"/>
      <c r="AM116" s="249"/>
      <c r="AN116" s="249"/>
      <c r="AO116" s="249"/>
      <c r="AP116" s="249"/>
      <c r="AQ116" s="249"/>
      <c r="AR116" s="249"/>
      <c r="AS116" s="249"/>
      <c r="AT116" s="249"/>
      <c r="AU116" s="249"/>
      <c r="AV116" s="249"/>
      <c r="AW116" s="249"/>
      <c r="AX116" s="249"/>
      <c r="AY116" s="249"/>
      <c r="AZ116" s="249"/>
      <c r="BA116" s="251"/>
      <c r="BB116" s="251"/>
      <c r="BC116" s="251"/>
      <c r="BD116" s="251"/>
    </row>
    <row r="117" spans="2:56" ht="8" customHeight="1">
      <c r="B117" s="687"/>
      <c r="C117" s="688"/>
      <c r="D117" s="688"/>
      <c r="E117" s="255"/>
      <c r="F117" s="255"/>
      <c r="G117" s="255"/>
      <c r="H117" s="302"/>
      <c r="I117" s="302"/>
      <c r="J117" s="305"/>
      <c r="K117" s="306"/>
      <c r="L117" s="302"/>
      <c r="M117" s="302"/>
      <c r="N117" s="302"/>
      <c r="O117" s="302"/>
      <c r="P117" s="302"/>
      <c r="Q117" s="258"/>
      <c r="R117" s="258"/>
      <c r="S117" s="259"/>
      <c r="T117" s="260"/>
      <c r="U117" s="260"/>
      <c r="V117" s="261"/>
      <c r="W117" s="261"/>
      <c r="X117" s="261"/>
      <c r="Y117" s="261"/>
      <c r="Z117" s="261"/>
      <c r="AA117" s="261"/>
      <c r="AB117" s="256"/>
      <c r="AC117" s="255"/>
      <c r="AD117" s="255"/>
      <c r="AE117" s="255"/>
      <c r="AF117" s="258"/>
      <c r="AG117" s="258"/>
      <c r="AH117" s="258"/>
      <c r="AI117" s="251"/>
      <c r="AJ117" s="247"/>
      <c r="AK117" s="247"/>
      <c r="AL117" s="247"/>
      <c r="AM117" s="253"/>
      <c r="AN117" s="253"/>
      <c r="AO117" s="253"/>
      <c r="AP117" s="253"/>
      <c r="AQ117" s="253"/>
      <c r="AR117" s="253"/>
      <c r="AS117" s="253"/>
      <c r="AT117" s="253"/>
      <c r="AU117" s="249"/>
      <c r="AV117" s="249"/>
      <c r="AW117" s="249"/>
      <c r="AX117" s="249"/>
      <c r="AY117" s="249"/>
      <c r="AZ117" s="249"/>
      <c r="BA117" s="251"/>
      <c r="BB117" s="251"/>
      <c r="BC117" s="251"/>
      <c r="BD117" s="251"/>
    </row>
    <row r="118" spans="2:56" ht="8" customHeight="1">
      <c r="B118" s="689"/>
      <c r="C118" s="690"/>
      <c r="D118" s="690"/>
      <c r="E118" s="255"/>
      <c r="F118" s="255"/>
      <c r="G118" s="255"/>
      <c r="H118" s="307"/>
      <c r="I118" s="307"/>
      <c r="J118" s="305"/>
      <c r="K118" s="306"/>
      <c r="L118" s="302"/>
      <c r="M118" s="302"/>
      <c r="N118" s="302"/>
      <c r="O118" s="302"/>
      <c r="P118" s="302"/>
      <c r="Q118" s="258"/>
      <c r="R118" s="258"/>
      <c r="S118" s="259"/>
      <c r="T118" s="260"/>
      <c r="U118" s="260"/>
      <c r="V118" s="261"/>
      <c r="W118" s="261"/>
      <c r="X118" s="261"/>
      <c r="Y118" s="261"/>
      <c r="Z118" s="261"/>
      <c r="AA118" s="261"/>
      <c r="AB118" s="260"/>
      <c r="AC118" s="261"/>
      <c r="AD118" s="261"/>
      <c r="AE118" s="261"/>
      <c r="AF118" s="258"/>
      <c r="AG118" s="258"/>
      <c r="AH118" s="258"/>
      <c r="AI118" s="251"/>
      <c r="AJ118" s="247"/>
      <c r="AK118" s="247"/>
      <c r="AL118" s="247"/>
      <c r="AM118" s="253"/>
      <c r="AN118" s="253"/>
      <c r="AO118" s="253"/>
      <c r="AP118" s="253"/>
      <c r="AQ118" s="253"/>
      <c r="AR118" s="253"/>
      <c r="AS118" s="253"/>
      <c r="AT118" s="253"/>
      <c r="AU118" s="253"/>
      <c r="AV118" s="253"/>
      <c r="AW118" s="253"/>
      <c r="AX118" s="253"/>
      <c r="AY118" s="253"/>
      <c r="AZ118" s="253"/>
      <c r="BA118" s="251"/>
      <c r="BB118" s="251"/>
      <c r="BC118" s="251"/>
      <c r="BD118" s="251"/>
    </row>
    <row r="119" spans="2:56" ht="8" customHeight="1">
      <c r="B119" s="685" t="s">
        <v>90</v>
      </c>
      <c r="C119" s="686"/>
      <c r="D119" s="686"/>
      <c r="E119" s="263"/>
      <c r="F119" s="264"/>
      <c r="G119" s="264"/>
      <c r="H119" s="265"/>
      <c r="I119" s="265"/>
      <c r="J119" s="266"/>
      <c r="K119" s="267"/>
      <c r="L119" s="264"/>
      <c r="M119" s="264"/>
      <c r="N119" s="264"/>
      <c r="O119" s="264"/>
      <c r="P119" s="264"/>
      <c r="Q119" s="268"/>
      <c r="R119" s="268"/>
      <c r="S119" s="269"/>
      <c r="T119" s="266"/>
      <c r="U119" s="266"/>
      <c r="V119" s="264"/>
      <c r="W119" s="264"/>
      <c r="X119" s="264"/>
      <c r="Y119" s="264"/>
      <c r="Z119" s="264"/>
      <c r="AA119" s="264"/>
      <c r="AB119" s="266"/>
      <c r="AC119" s="264"/>
      <c r="AD119" s="264"/>
      <c r="AE119" s="264"/>
      <c r="AF119" s="268"/>
      <c r="AG119" s="268"/>
      <c r="AH119" s="268"/>
      <c r="AI119" s="270"/>
      <c r="AJ119" s="271"/>
      <c r="AK119" s="271"/>
      <c r="AL119" s="271"/>
      <c r="AM119" s="271"/>
      <c r="AN119" s="271"/>
      <c r="AO119" s="271"/>
      <c r="AP119" s="271"/>
      <c r="AQ119" s="271"/>
      <c r="AR119" s="271"/>
      <c r="AS119" s="271"/>
      <c r="AT119" s="271"/>
      <c r="AU119" s="271"/>
      <c r="AV119" s="271"/>
      <c r="AW119" s="271"/>
      <c r="AX119" s="271"/>
      <c r="AY119" s="271"/>
      <c r="AZ119" s="271"/>
      <c r="BA119" s="270"/>
      <c r="BB119" s="270"/>
      <c r="BC119" s="270"/>
      <c r="BD119" s="272"/>
    </row>
    <row r="120" spans="2:56" ht="8" customHeight="1">
      <c r="B120" s="687"/>
      <c r="C120" s="688"/>
      <c r="D120" s="688"/>
      <c r="E120" s="273"/>
      <c r="F120" s="255"/>
      <c r="G120" s="255"/>
      <c r="H120" s="262"/>
      <c r="I120" s="262"/>
      <c r="J120" s="256"/>
      <c r="K120" s="306"/>
      <c r="L120" s="302"/>
      <c r="M120" s="302"/>
      <c r="N120" s="302"/>
      <c r="O120" s="261"/>
      <c r="P120" s="261"/>
      <c r="Q120" s="258"/>
      <c r="R120" s="258"/>
      <c r="S120" s="259"/>
      <c r="T120" s="260"/>
      <c r="U120" s="260"/>
      <c r="V120" s="261"/>
      <c r="W120" s="261"/>
      <c r="X120" s="261"/>
      <c r="Y120" s="255"/>
      <c r="Z120" s="255"/>
      <c r="AA120" s="255"/>
      <c r="AB120" s="256"/>
      <c r="AC120" s="255"/>
      <c r="AD120" s="255"/>
      <c r="AE120" s="255"/>
      <c r="AF120" s="258"/>
      <c r="AG120" s="258"/>
      <c r="AH120" s="258"/>
      <c r="AI120" s="251"/>
      <c r="AJ120" s="249"/>
      <c r="AK120" s="249"/>
      <c r="AL120" s="249"/>
      <c r="AM120" s="249"/>
      <c r="AN120" s="249"/>
      <c r="AO120" s="249"/>
      <c r="AP120" s="249"/>
      <c r="AQ120" s="249"/>
      <c r="AR120" s="249"/>
      <c r="AS120" s="249"/>
      <c r="AT120" s="249"/>
      <c r="AU120" s="249"/>
      <c r="AV120" s="249"/>
      <c r="AW120" s="249"/>
      <c r="AX120" s="249"/>
      <c r="AY120" s="249"/>
      <c r="AZ120" s="249"/>
      <c r="BA120" s="251"/>
      <c r="BB120" s="251"/>
      <c r="BC120" s="251"/>
      <c r="BD120" s="274"/>
    </row>
    <row r="121" spans="2:56" ht="8" customHeight="1">
      <c r="B121" s="689"/>
      <c r="C121" s="690"/>
      <c r="D121" s="690"/>
      <c r="E121" s="275"/>
      <c r="F121" s="276"/>
      <c r="G121" s="276"/>
      <c r="H121" s="276"/>
      <c r="I121" s="276"/>
      <c r="J121" s="277"/>
      <c r="K121" s="309"/>
      <c r="L121" s="304"/>
      <c r="M121" s="304"/>
      <c r="N121" s="304"/>
      <c r="O121" s="282"/>
      <c r="P121" s="282"/>
      <c r="Q121" s="279"/>
      <c r="R121" s="279"/>
      <c r="S121" s="280"/>
      <c r="T121" s="281"/>
      <c r="U121" s="281"/>
      <c r="V121" s="282"/>
      <c r="W121" s="282"/>
      <c r="X121" s="282"/>
      <c r="Y121" s="282"/>
      <c r="Z121" s="282"/>
      <c r="AA121" s="282"/>
      <c r="AB121" s="281"/>
      <c r="AC121" s="282"/>
      <c r="AD121" s="282"/>
      <c r="AE121" s="282"/>
      <c r="AF121" s="279"/>
      <c r="AG121" s="279"/>
      <c r="AH121" s="279"/>
      <c r="AI121" s="283"/>
      <c r="AJ121" s="294"/>
      <c r="AK121" s="294"/>
      <c r="AL121" s="294"/>
      <c r="AM121" s="294"/>
      <c r="AN121" s="294"/>
      <c r="AO121" s="294"/>
      <c r="AP121" s="294"/>
      <c r="AQ121" s="294"/>
      <c r="AR121" s="294"/>
      <c r="AS121" s="294"/>
      <c r="AT121" s="294"/>
      <c r="AU121" s="294"/>
      <c r="AV121" s="294"/>
      <c r="AW121" s="294"/>
      <c r="AX121" s="294"/>
      <c r="AY121" s="294"/>
      <c r="AZ121" s="294"/>
      <c r="BA121" s="283"/>
      <c r="BB121" s="283"/>
      <c r="BC121" s="283"/>
      <c r="BD121" s="285"/>
    </row>
    <row r="122" spans="2:56" ht="8" customHeight="1">
      <c r="B122" s="685" t="s">
        <v>91</v>
      </c>
      <c r="C122" s="686"/>
      <c r="D122" s="686"/>
      <c r="E122" s="302"/>
      <c r="F122" s="302"/>
      <c r="G122" s="302"/>
      <c r="H122" s="302"/>
      <c r="I122" s="302"/>
      <c r="J122" s="305"/>
      <c r="K122" s="306"/>
      <c r="L122" s="255"/>
      <c r="M122" s="255"/>
      <c r="N122" s="255"/>
      <c r="O122" s="255"/>
      <c r="P122" s="255"/>
      <c r="Q122" s="258"/>
      <c r="R122" s="258"/>
      <c r="S122" s="259"/>
      <c r="T122" s="260"/>
      <c r="U122" s="260"/>
      <c r="V122" s="261"/>
      <c r="W122" s="261"/>
      <c r="X122" s="255"/>
      <c r="Y122" s="255"/>
      <c r="Z122" s="255"/>
      <c r="AA122" s="255"/>
      <c r="AB122" s="256"/>
      <c r="AC122" s="255"/>
      <c r="AD122" s="255"/>
      <c r="AE122" s="255"/>
      <c r="AF122" s="258"/>
      <c r="AG122" s="258"/>
      <c r="AH122" s="258"/>
      <c r="AI122" s="251"/>
      <c r="AJ122" s="249"/>
      <c r="AK122" s="249"/>
      <c r="AL122" s="249"/>
      <c r="AM122" s="249"/>
      <c r="AN122" s="249"/>
      <c r="AO122" s="249"/>
      <c r="AP122" s="249"/>
      <c r="AQ122" s="249"/>
      <c r="AR122" s="249"/>
      <c r="AS122" s="249"/>
      <c r="AT122" s="249"/>
      <c r="AU122" s="249"/>
      <c r="AV122" s="249"/>
      <c r="AW122" s="249"/>
      <c r="AX122" s="249"/>
      <c r="AY122" s="249"/>
      <c r="AZ122" s="249"/>
      <c r="BA122" s="251"/>
      <c r="BB122" s="251"/>
      <c r="BC122" s="251"/>
      <c r="BD122" s="251"/>
    </row>
    <row r="123" spans="2:56" ht="8" customHeight="1">
      <c r="B123" s="687"/>
      <c r="C123" s="688"/>
      <c r="D123" s="688"/>
      <c r="E123" s="302"/>
      <c r="F123" s="302"/>
      <c r="G123" s="302"/>
      <c r="H123" s="302"/>
      <c r="I123" s="302"/>
      <c r="J123" s="305"/>
      <c r="K123" s="306"/>
      <c r="L123" s="302"/>
      <c r="M123" s="302"/>
      <c r="N123" s="302"/>
      <c r="O123" s="302"/>
      <c r="P123" s="302"/>
      <c r="Q123" s="258"/>
      <c r="R123" s="258"/>
      <c r="S123" s="259"/>
      <c r="T123" s="260"/>
      <c r="U123" s="260"/>
      <c r="V123" s="261"/>
      <c r="W123" s="261"/>
      <c r="X123" s="261"/>
      <c r="Y123" s="261"/>
      <c r="Z123" s="261"/>
      <c r="AA123" s="261"/>
      <c r="AB123" s="261"/>
      <c r="AC123" s="261"/>
      <c r="AD123" s="261"/>
      <c r="AE123" s="261"/>
      <c r="AF123" s="258"/>
      <c r="AG123" s="258"/>
      <c r="AH123" s="258"/>
      <c r="AI123" s="251"/>
      <c r="AJ123" s="253"/>
      <c r="AK123" s="253"/>
      <c r="AL123" s="253"/>
      <c r="AM123" s="253"/>
      <c r="AN123" s="253"/>
      <c r="AO123" s="253"/>
      <c r="AP123" s="253"/>
      <c r="AQ123" s="253"/>
      <c r="AR123" s="253"/>
      <c r="AS123" s="253"/>
      <c r="AT123" s="253"/>
      <c r="AU123" s="253"/>
      <c r="AV123" s="253"/>
      <c r="AW123" s="253"/>
      <c r="AX123" s="253"/>
      <c r="AY123" s="253"/>
      <c r="AZ123" s="253"/>
      <c r="BA123" s="251"/>
      <c r="BB123" s="251"/>
      <c r="BC123" s="251"/>
      <c r="BD123" s="251"/>
    </row>
    <row r="124" spans="2:56" ht="8" customHeight="1">
      <c r="B124" s="689"/>
      <c r="C124" s="690"/>
      <c r="D124" s="690"/>
      <c r="E124" s="302"/>
      <c r="F124" s="302"/>
      <c r="G124" s="302"/>
      <c r="H124" s="307"/>
      <c r="I124" s="307"/>
      <c r="J124" s="305"/>
      <c r="K124" s="306"/>
      <c r="L124" s="302"/>
      <c r="M124" s="302"/>
      <c r="N124" s="302"/>
      <c r="O124" s="302"/>
      <c r="P124" s="302"/>
      <c r="Q124" s="258"/>
      <c r="R124" s="258"/>
      <c r="S124" s="259"/>
      <c r="T124" s="260"/>
      <c r="U124" s="260"/>
      <c r="V124" s="261"/>
      <c r="W124" s="261"/>
      <c r="X124" s="261"/>
      <c r="Y124" s="261"/>
      <c r="Z124" s="261"/>
      <c r="AA124" s="261"/>
      <c r="AB124" s="260"/>
      <c r="AC124" s="261"/>
      <c r="AD124" s="261"/>
      <c r="AE124" s="261"/>
      <c r="AF124" s="258"/>
      <c r="AG124" s="258"/>
      <c r="AH124" s="258"/>
      <c r="AI124" s="251"/>
      <c r="AJ124" s="253"/>
      <c r="AK124" s="253"/>
      <c r="AL124" s="253"/>
      <c r="AM124" s="253"/>
      <c r="AN124" s="253"/>
      <c r="AO124" s="253"/>
      <c r="AP124" s="253"/>
      <c r="AQ124" s="253"/>
      <c r="AR124" s="253"/>
      <c r="AS124" s="253"/>
      <c r="AT124" s="253"/>
      <c r="AU124" s="253"/>
      <c r="AV124" s="253"/>
      <c r="AW124" s="253"/>
      <c r="AX124" s="253"/>
      <c r="AY124" s="253"/>
      <c r="AZ124" s="253"/>
      <c r="BA124" s="251"/>
      <c r="BB124" s="251"/>
      <c r="BC124" s="251"/>
      <c r="BD124" s="251"/>
    </row>
    <row r="125" spans="2:56" ht="8" customHeight="1">
      <c r="B125" s="685" t="s">
        <v>92</v>
      </c>
      <c r="C125" s="686"/>
      <c r="D125" s="686"/>
      <c r="E125" s="263"/>
      <c r="F125" s="264"/>
      <c r="G125" s="264"/>
      <c r="H125" s="265"/>
      <c r="I125" s="265"/>
      <c r="J125" s="266"/>
      <c r="K125" s="267"/>
      <c r="L125" s="300"/>
      <c r="M125" s="300"/>
      <c r="N125" s="300"/>
      <c r="O125" s="300"/>
      <c r="P125" s="300"/>
      <c r="Q125" s="268"/>
      <c r="R125" s="268"/>
      <c r="S125" s="269"/>
      <c r="T125" s="311"/>
      <c r="U125" s="311"/>
      <c r="V125" s="300"/>
      <c r="W125" s="300"/>
      <c r="X125" s="264"/>
      <c r="Y125" s="264"/>
      <c r="Z125" s="264"/>
      <c r="AA125" s="264"/>
      <c r="AB125" s="266"/>
      <c r="AC125" s="264"/>
      <c r="AD125" s="264"/>
      <c r="AE125" s="264"/>
      <c r="AF125" s="268"/>
      <c r="AG125" s="268"/>
      <c r="AH125" s="268"/>
      <c r="AI125" s="270"/>
      <c r="AJ125" s="295"/>
      <c r="AK125" s="295"/>
      <c r="AL125" s="295"/>
      <c r="AM125" s="295"/>
      <c r="AN125" s="295"/>
      <c r="AO125" s="295"/>
      <c r="AP125" s="295"/>
      <c r="AQ125" s="295"/>
      <c r="AR125" s="271"/>
      <c r="AS125" s="271"/>
      <c r="AT125" s="271"/>
      <c r="AU125" s="271"/>
      <c r="AV125" s="271"/>
      <c r="AW125" s="271"/>
      <c r="AX125" s="271"/>
      <c r="AY125" s="271"/>
      <c r="AZ125" s="271"/>
      <c r="BA125" s="270"/>
      <c r="BB125" s="270"/>
      <c r="BC125" s="270"/>
      <c r="BD125" s="272"/>
    </row>
    <row r="126" spans="2:56" ht="8" customHeight="1">
      <c r="B126" s="687"/>
      <c r="C126" s="688"/>
      <c r="D126" s="688"/>
      <c r="E126" s="273"/>
      <c r="F126" s="255"/>
      <c r="G126" s="255"/>
      <c r="H126" s="262"/>
      <c r="I126" s="262"/>
      <c r="J126" s="256"/>
      <c r="K126" s="257"/>
      <c r="L126" s="302"/>
      <c r="M126" s="302"/>
      <c r="N126" s="302"/>
      <c r="O126" s="302"/>
      <c r="P126" s="302"/>
      <c r="Q126" s="258"/>
      <c r="R126" s="258"/>
      <c r="S126" s="259"/>
      <c r="T126" s="305"/>
      <c r="U126" s="305"/>
      <c r="V126" s="302"/>
      <c r="W126" s="302"/>
      <c r="X126" s="261"/>
      <c r="Y126" s="261"/>
      <c r="Z126" s="261"/>
      <c r="AA126" s="261"/>
      <c r="AB126" s="260"/>
      <c r="AC126" s="261"/>
      <c r="AD126" s="261"/>
      <c r="AE126" s="261"/>
      <c r="AF126" s="258"/>
      <c r="AG126" s="258"/>
      <c r="AH126" s="258"/>
      <c r="AI126" s="251"/>
      <c r="AJ126" s="247"/>
      <c r="AK126" s="247"/>
      <c r="AL126" s="247"/>
      <c r="AM126" s="247"/>
      <c r="AN126" s="247"/>
      <c r="AO126" s="247"/>
      <c r="AP126" s="247"/>
      <c r="AQ126" s="247"/>
      <c r="AR126" s="253"/>
      <c r="AS126" s="253"/>
      <c r="AT126" s="253"/>
      <c r="AU126" s="253"/>
      <c r="AV126" s="253"/>
      <c r="AW126" s="253"/>
      <c r="AX126" s="253"/>
      <c r="AY126" s="253"/>
      <c r="AZ126" s="253"/>
      <c r="BA126" s="251"/>
      <c r="BB126" s="251"/>
      <c r="BC126" s="251"/>
      <c r="BD126" s="274"/>
    </row>
    <row r="127" spans="2:56" ht="8" customHeight="1">
      <c r="B127" s="689"/>
      <c r="C127" s="690"/>
      <c r="D127" s="690"/>
      <c r="E127" s="275"/>
      <c r="F127" s="276"/>
      <c r="G127" s="276"/>
      <c r="H127" s="276"/>
      <c r="I127" s="276"/>
      <c r="J127" s="277"/>
      <c r="K127" s="278"/>
      <c r="L127" s="304"/>
      <c r="M127" s="304"/>
      <c r="N127" s="304"/>
      <c r="O127" s="304"/>
      <c r="P127" s="304"/>
      <c r="Q127" s="279"/>
      <c r="R127" s="279"/>
      <c r="S127" s="280"/>
      <c r="T127" s="308"/>
      <c r="U127" s="308"/>
      <c r="V127" s="304"/>
      <c r="W127" s="304"/>
      <c r="X127" s="282"/>
      <c r="Y127" s="282"/>
      <c r="Z127" s="282"/>
      <c r="AA127" s="282"/>
      <c r="AB127" s="281"/>
      <c r="AC127" s="282"/>
      <c r="AD127" s="282"/>
      <c r="AE127" s="282"/>
      <c r="AF127" s="279"/>
      <c r="AG127" s="279"/>
      <c r="AH127" s="279"/>
      <c r="AI127" s="283"/>
      <c r="AJ127" s="296"/>
      <c r="AK127" s="296"/>
      <c r="AL127" s="296"/>
      <c r="AM127" s="296"/>
      <c r="AN127" s="296"/>
      <c r="AO127" s="296"/>
      <c r="AP127" s="296"/>
      <c r="AQ127" s="296"/>
      <c r="AR127" s="294"/>
      <c r="AS127" s="294"/>
      <c r="AT127" s="294"/>
      <c r="AU127" s="294"/>
      <c r="AV127" s="294"/>
      <c r="AW127" s="294"/>
      <c r="AX127" s="294"/>
      <c r="AY127" s="294"/>
      <c r="AZ127" s="294"/>
      <c r="BA127" s="283"/>
      <c r="BB127" s="283"/>
      <c r="BC127" s="283"/>
      <c r="BD127" s="285"/>
    </row>
    <row r="128" spans="2:56" ht="15.75">
      <c r="B128" s="682" t="s">
        <v>54</v>
      </c>
      <c r="C128" s="683"/>
      <c r="D128" s="683"/>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251"/>
      <c r="AE128" s="251"/>
      <c r="AF128" s="251"/>
      <c r="AG128" s="251"/>
      <c r="AH128" s="251"/>
      <c r="AI128" s="251"/>
      <c r="AJ128" s="251"/>
      <c r="AK128" s="251"/>
      <c r="AL128" s="251"/>
      <c r="AM128" s="251"/>
      <c r="AN128" s="251"/>
      <c r="AO128" s="251"/>
      <c r="AP128" s="251"/>
      <c r="AQ128" s="251"/>
      <c r="AR128" s="251"/>
      <c r="AS128" s="251"/>
      <c r="AT128" s="251"/>
      <c r="AU128" s="251"/>
      <c r="AV128" s="251"/>
      <c r="AW128" s="251"/>
      <c r="AX128" s="251"/>
      <c r="AY128" s="251"/>
      <c r="AZ128" s="251"/>
      <c r="BA128" s="251"/>
      <c r="BB128" s="251"/>
      <c r="BC128" s="251"/>
      <c r="BD128" s="251"/>
    </row>
    <row r="129" spans="2:56" ht="8" customHeight="1">
      <c r="B129" s="685" t="s">
        <v>93</v>
      </c>
      <c r="C129" s="686"/>
      <c r="D129" s="686"/>
      <c r="E129" s="252"/>
      <c r="F129" s="252"/>
      <c r="G129" s="252"/>
      <c r="H129" s="252"/>
      <c r="I129" s="252"/>
      <c r="J129" s="252"/>
      <c r="K129" s="252"/>
      <c r="L129" s="252"/>
      <c r="M129" s="252"/>
      <c r="N129" s="252"/>
      <c r="O129" s="252"/>
      <c r="P129" s="252"/>
      <c r="Q129" s="251"/>
      <c r="R129" s="251"/>
      <c r="S129" s="251"/>
      <c r="T129" s="249"/>
      <c r="U129" s="249"/>
      <c r="V129" s="252"/>
      <c r="W129" s="252"/>
      <c r="X129" s="252"/>
      <c r="Y129" s="252"/>
      <c r="Z129" s="252"/>
      <c r="AA129" s="247"/>
      <c r="AB129" s="247"/>
      <c r="AC129" s="247"/>
      <c r="AD129" s="247"/>
      <c r="AE129" s="247"/>
      <c r="AF129" s="251"/>
      <c r="AG129" s="251"/>
      <c r="AH129" s="251"/>
      <c r="AI129" s="251"/>
      <c r="AJ129" s="247"/>
      <c r="AK129" s="247"/>
      <c r="AL129" s="247"/>
      <c r="AM129" s="247"/>
      <c r="AN129" s="252"/>
      <c r="AO129" s="252"/>
      <c r="AP129" s="249"/>
      <c r="AQ129" s="249"/>
      <c r="AR129" s="249"/>
      <c r="AS129" s="249"/>
      <c r="AT129" s="249"/>
      <c r="AU129" s="249"/>
      <c r="AV129" s="252"/>
      <c r="AW129" s="252"/>
      <c r="AX129" s="252"/>
      <c r="AY129" s="249"/>
      <c r="AZ129" s="249"/>
      <c r="BA129" s="251"/>
      <c r="BB129" s="251"/>
      <c r="BC129" s="251"/>
      <c r="BD129" s="251"/>
    </row>
    <row r="130" spans="2:56" ht="8" customHeight="1">
      <c r="B130" s="687"/>
      <c r="C130" s="688"/>
      <c r="D130" s="688"/>
      <c r="E130" s="252"/>
      <c r="F130" s="252"/>
      <c r="G130" s="252"/>
      <c r="H130" s="252"/>
      <c r="I130" s="252"/>
      <c r="J130" s="252"/>
      <c r="K130" s="252"/>
      <c r="L130" s="252"/>
      <c r="M130" s="252"/>
      <c r="N130" s="252"/>
      <c r="O130" s="252"/>
      <c r="P130" s="252"/>
      <c r="Q130" s="251"/>
      <c r="R130" s="251"/>
      <c r="S130" s="251"/>
      <c r="T130" s="249"/>
      <c r="U130" s="249"/>
      <c r="V130" s="252"/>
      <c r="W130" s="247"/>
      <c r="X130" s="247"/>
      <c r="Y130" s="247"/>
      <c r="Z130" s="247"/>
      <c r="AA130" s="247"/>
      <c r="AB130" s="247"/>
      <c r="AC130" s="247"/>
      <c r="AD130" s="247"/>
      <c r="AE130" s="247"/>
      <c r="AF130" s="251"/>
      <c r="AG130" s="251"/>
      <c r="AH130" s="251"/>
      <c r="AI130" s="251"/>
      <c r="AJ130" s="247"/>
      <c r="AK130" s="247"/>
      <c r="AL130" s="247"/>
      <c r="AM130" s="247"/>
      <c r="AN130" s="252"/>
      <c r="AO130" s="252"/>
      <c r="AP130" s="249"/>
      <c r="AQ130" s="249"/>
      <c r="AR130" s="249"/>
      <c r="AS130" s="249"/>
      <c r="AT130" s="249"/>
      <c r="AU130" s="249"/>
      <c r="AV130" s="252"/>
      <c r="AW130" s="252"/>
      <c r="AX130" s="252"/>
      <c r="AY130" s="249"/>
      <c r="AZ130" s="249"/>
      <c r="BA130" s="251"/>
      <c r="BB130" s="251"/>
      <c r="BC130" s="251"/>
      <c r="BD130" s="251"/>
    </row>
    <row r="131" spans="2:56" ht="8" customHeight="1">
      <c r="B131" s="689"/>
      <c r="C131" s="690"/>
      <c r="D131" s="690"/>
      <c r="E131" s="252"/>
      <c r="F131" s="252"/>
      <c r="G131" s="252"/>
      <c r="H131" s="252"/>
      <c r="I131" s="252"/>
      <c r="J131" s="252"/>
      <c r="K131" s="252"/>
      <c r="L131" s="252"/>
      <c r="M131" s="252"/>
      <c r="N131" s="252"/>
      <c r="O131" s="252"/>
      <c r="P131" s="252"/>
      <c r="Q131" s="251"/>
      <c r="R131" s="251"/>
      <c r="S131" s="251"/>
      <c r="T131" s="247"/>
      <c r="U131" s="247"/>
      <c r="V131" s="247"/>
      <c r="W131" s="247"/>
      <c r="X131" s="247"/>
      <c r="Y131" s="247"/>
      <c r="Z131" s="247"/>
      <c r="AA131" s="247"/>
      <c r="AB131" s="247"/>
      <c r="AC131" s="247"/>
      <c r="AD131" s="247"/>
      <c r="AE131" s="247"/>
      <c r="AF131" s="251"/>
      <c r="AG131" s="251"/>
      <c r="AH131" s="251"/>
      <c r="AI131" s="251"/>
      <c r="AJ131" s="247"/>
      <c r="AK131" s="247"/>
      <c r="AL131" s="247"/>
      <c r="AM131" s="247"/>
      <c r="AN131" s="252"/>
      <c r="AO131" s="252"/>
      <c r="AP131" s="249"/>
      <c r="AQ131" s="249"/>
      <c r="AR131" s="249"/>
      <c r="AS131" s="249"/>
      <c r="AT131" s="249"/>
      <c r="AU131" s="249"/>
      <c r="AV131" s="252"/>
      <c r="AW131" s="252"/>
      <c r="AX131" s="252"/>
      <c r="AY131" s="249"/>
      <c r="AZ131" s="249"/>
      <c r="BA131" s="251"/>
      <c r="BB131" s="251"/>
      <c r="BC131" s="251"/>
      <c r="BD131" s="251"/>
    </row>
    <row r="132" spans="2:56" ht="8" customHeight="1">
      <c r="B132" s="685" t="s">
        <v>94</v>
      </c>
      <c r="C132" s="686"/>
      <c r="D132" s="686"/>
      <c r="E132" s="288"/>
      <c r="F132" s="289"/>
      <c r="G132" s="289"/>
      <c r="H132" s="289"/>
      <c r="I132" s="289"/>
      <c r="J132" s="289"/>
      <c r="K132" s="295"/>
      <c r="L132" s="295"/>
      <c r="M132" s="295"/>
      <c r="N132" s="295"/>
      <c r="O132" s="289"/>
      <c r="P132" s="289"/>
      <c r="Q132" s="270"/>
      <c r="R132" s="270"/>
      <c r="S132" s="270"/>
      <c r="T132" s="295"/>
      <c r="U132" s="295"/>
      <c r="V132" s="295"/>
      <c r="W132" s="295"/>
      <c r="X132" s="295"/>
      <c r="Y132" s="289"/>
      <c r="Z132" s="289"/>
      <c r="AA132" s="289"/>
      <c r="AB132" s="289"/>
      <c r="AC132" s="289"/>
      <c r="AD132" s="289"/>
      <c r="AE132" s="289"/>
      <c r="AF132" s="270"/>
      <c r="AG132" s="270"/>
      <c r="AH132" s="270"/>
      <c r="AI132" s="270"/>
      <c r="AJ132" s="289"/>
      <c r="AK132" s="289"/>
      <c r="AL132" s="289"/>
      <c r="AM132" s="289"/>
      <c r="AN132" s="289"/>
      <c r="AO132" s="289"/>
      <c r="AP132" s="271"/>
      <c r="AQ132" s="271"/>
      <c r="AR132" s="271"/>
      <c r="AS132" s="271"/>
      <c r="AT132" s="271"/>
      <c r="AU132" s="271"/>
      <c r="AV132" s="289"/>
      <c r="AW132" s="289"/>
      <c r="AX132" s="289"/>
      <c r="AY132" s="271"/>
      <c r="AZ132" s="271"/>
      <c r="BA132" s="270"/>
      <c r="BB132" s="270"/>
      <c r="BC132" s="270"/>
      <c r="BD132" s="272"/>
    </row>
    <row r="133" spans="2:56" ht="8" customHeight="1">
      <c r="B133" s="687"/>
      <c r="C133" s="688"/>
      <c r="D133" s="688"/>
      <c r="E133" s="291"/>
      <c r="F133" s="252"/>
      <c r="G133" s="252"/>
      <c r="H133" s="252"/>
      <c r="I133" s="252"/>
      <c r="J133" s="252"/>
      <c r="K133" s="247"/>
      <c r="L133" s="247"/>
      <c r="M133" s="247"/>
      <c r="N133" s="247"/>
      <c r="O133" s="253"/>
      <c r="P133" s="253"/>
      <c r="Q133" s="251"/>
      <c r="R133" s="251"/>
      <c r="S133" s="251"/>
      <c r="T133" s="247"/>
      <c r="U133" s="247"/>
      <c r="V133" s="247"/>
      <c r="W133" s="247"/>
      <c r="X133" s="247"/>
      <c r="Y133" s="247"/>
      <c r="Z133" s="247"/>
      <c r="AA133" s="247"/>
      <c r="AB133" s="247"/>
      <c r="AC133" s="252"/>
      <c r="AD133" s="252"/>
      <c r="AE133" s="252"/>
      <c r="AF133" s="251"/>
      <c r="AG133" s="251"/>
      <c r="AH133" s="251"/>
      <c r="AI133" s="251"/>
      <c r="AJ133" s="252"/>
      <c r="AK133" s="252"/>
      <c r="AL133" s="252"/>
      <c r="AM133" s="252"/>
      <c r="AN133" s="252"/>
      <c r="AO133" s="252"/>
      <c r="AP133" s="249"/>
      <c r="AQ133" s="249"/>
      <c r="AR133" s="249"/>
      <c r="AS133" s="249"/>
      <c r="AT133" s="249"/>
      <c r="AU133" s="249"/>
      <c r="AV133" s="252"/>
      <c r="AW133" s="252"/>
      <c r="AX133" s="252"/>
      <c r="AY133" s="249"/>
      <c r="AZ133" s="249"/>
      <c r="BA133" s="251"/>
      <c r="BB133" s="251"/>
      <c r="BC133" s="251"/>
      <c r="BD133" s="274"/>
    </row>
    <row r="134" spans="2:56" ht="8" customHeight="1">
      <c r="B134" s="689"/>
      <c r="C134" s="690"/>
      <c r="D134" s="690"/>
      <c r="E134" s="292"/>
      <c r="F134" s="293"/>
      <c r="G134" s="293"/>
      <c r="H134" s="293"/>
      <c r="I134" s="293"/>
      <c r="J134" s="293"/>
      <c r="K134" s="296"/>
      <c r="L134" s="296"/>
      <c r="M134" s="296"/>
      <c r="N134" s="296"/>
      <c r="O134" s="294"/>
      <c r="P134" s="294"/>
      <c r="Q134" s="283"/>
      <c r="R134" s="283"/>
      <c r="S134" s="283"/>
      <c r="T134" s="296"/>
      <c r="U134" s="296"/>
      <c r="V134" s="296"/>
      <c r="W134" s="296"/>
      <c r="X134" s="296"/>
      <c r="Y134" s="296"/>
      <c r="Z134" s="296"/>
      <c r="AA134" s="296"/>
      <c r="AB134" s="296"/>
      <c r="AC134" s="296"/>
      <c r="AD134" s="296"/>
      <c r="AE134" s="296"/>
      <c r="AF134" s="283"/>
      <c r="AG134" s="283"/>
      <c r="AH134" s="283"/>
      <c r="AI134" s="283"/>
      <c r="AJ134" s="296"/>
      <c r="AK134" s="296"/>
      <c r="AL134" s="296"/>
      <c r="AM134" s="296"/>
      <c r="AN134" s="294"/>
      <c r="AO134" s="294"/>
      <c r="AP134" s="294"/>
      <c r="AQ134" s="294"/>
      <c r="AR134" s="294"/>
      <c r="AS134" s="294"/>
      <c r="AT134" s="294"/>
      <c r="AU134" s="294"/>
      <c r="AV134" s="294"/>
      <c r="AW134" s="294"/>
      <c r="AX134" s="294"/>
      <c r="AY134" s="294"/>
      <c r="AZ134" s="294"/>
      <c r="BA134" s="283"/>
      <c r="BB134" s="283"/>
      <c r="BC134" s="283"/>
      <c r="BD134" s="285"/>
    </row>
    <row r="135" spans="2:56" ht="8" customHeight="1">
      <c r="B135" s="685" t="s">
        <v>95</v>
      </c>
      <c r="C135" s="686"/>
      <c r="D135" s="686"/>
      <c r="E135" s="252"/>
      <c r="F135" s="252"/>
      <c r="G135" s="252"/>
      <c r="H135" s="252"/>
      <c r="I135" s="252"/>
      <c r="J135" s="252"/>
      <c r="K135" s="247"/>
      <c r="L135" s="247"/>
      <c r="M135" s="247"/>
      <c r="N135" s="247"/>
      <c r="O135" s="252"/>
      <c r="P135" s="252"/>
      <c r="Q135" s="251"/>
      <c r="R135" s="251"/>
      <c r="S135" s="251"/>
      <c r="T135" s="249"/>
      <c r="U135" s="249"/>
      <c r="V135" s="252"/>
      <c r="W135" s="252"/>
      <c r="X135" s="252"/>
      <c r="Y135" s="252"/>
      <c r="Z135" s="252"/>
      <c r="AA135" s="247"/>
      <c r="AB135" s="247"/>
      <c r="AC135" s="253"/>
      <c r="AD135" s="253"/>
      <c r="AE135" s="253"/>
      <c r="AF135" s="251"/>
      <c r="AG135" s="251"/>
      <c r="AH135" s="251"/>
      <c r="AI135" s="251"/>
      <c r="AJ135" s="247"/>
      <c r="AK135" s="247"/>
      <c r="AL135" s="247"/>
      <c r="AM135" s="247"/>
      <c r="AN135" s="253"/>
      <c r="AO135" s="253"/>
      <c r="AP135" s="253"/>
      <c r="AQ135" s="253"/>
      <c r="AR135" s="253"/>
      <c r="AS135" s="253"/>
      <c r="AT135" s="253"/>
      <c r="AU135" s="249"/>
      <c r="AV135" s="252"/>
      <c r="AW135" s="252"/>
      <c r="AX135" s="252"/>
      <c r="AY135" s="249"/>
      <c r="AZ135" s="249"/>
      <c r="BA135" s="251"/>
      <c r="BB135" s="251"/>
      <c r="BC135" s="251"/>
      <c r="BD135" s="251"/>
    </row>
    <row r="136" spans="2:56" ht="8" customHeight="1">
      <c r="B136" s="687"/>
      <c r="C136" s="688"/>
      <c r="D136" s="688"/>
      <c r="E136" s="252"/>
      <c r="F136" s="252"/>
      <c r="G136" s="252"/>
      <c r="H136" s="252"/>
      <c r="I136" s="252"/>
      <c r="J136" s="252"/>
      <c r="K136" s="247"/>
      <c r="L136" s="247"/>
      <c r="M136" s="247"/>
      <c r="N136" s="247"/>
      <c r="O136" s="253"/>
      <c r="P136" s="253"/>
      <c r="Q136" s="251"/>
      <c r="R136" s="251"/>
      <c r="S136" s="251"/>
      <c r="T136" s="249"/>
      <c r="U136" s="249"/>
      <c r="V136" s="252"/>
      <c r="W136" s="247"/>
      <c r="X136" s="247"/>
      <c r="Y136" s="247"/>
      <c r="Z136" s="247"/>
      <c r="AA136" s="247"/>
      <c r="AB136" s="247"/>
      <c r="AC136" s="253"/>
      <c r="AD136" s="253"/>
      <c r="AE136" s="253"/>
      <c r="AF136" s="251"/>
      <c r="AG136" s="251"/>
      <c r="AH136" s="251"/>
      <c r="AI136" s="251"/>
      <c r="AJ136" s="247"/>
      <c r="AK136" s="247"/>
      <c r="AL136" s="247"/>
      <c r="AM136" s="247"/>
      <c r="AN136" s="253"/>
      <c r="AO136" s="253"/>
      <c r="AP136" s="253"/>
      <c r="AQ136" s="253"/>
      <c r="AR136" s="253"/>
      <c r="AS136" s="253"/>
      <c r="AT136" s="253"/>
      <c r="AU136" s="253"/>
      <c r="AV136" s="253"/>
      <c r="AW136" s="253"/>
      <c r="AX136" s="253"/>
      <c r="AY136" s="253"/>
      <c r="AZ136" s="253"/>
      <c r="BA136" s="251"/>
      <c r="BB136" s="251"/>
      <c r="BC136" s="251"/>
      <c r="BD136" s="251"/>
    </row>
    <row r="137" spans="2:56" ht="8" customHeight="1">
      <c r="B137" s="689"/>
      <c r="C137" s="690"/>
      <c r="D137" s="690"/>
      <c r="E137" s="252"/>
      <c r="F137" s="252"/>
      <c r="G137" s="252"/>
      <c r="H137" s="252"/>
      <c r="I137" s="252"/>
      <c r="J137" s="252"/>
      <c r="K137" s="247"/>
      <c r="L137" s="247"/>
      <c r="M137" s="247"/>
      <c r="N137" s="247"/>
      <c r="O137" s="253"/>
      <c r="P137" s="253"/>
      <c r="Q137" s="251"/>
      <c r="R137" s="251"/>
      <c r="S137" s="251"/>
      <c r="T137" s="247"/>
      <c r="U137" s="247"/>
      <c r="V137" s="247"/>
      <c r="W137" s="247"/>
      <c r="X137" s="247"/>
      <c r="Y137" s="247"/>
      <c r="Z137" s="247"/>
      <c r="AA137" s="247"/>
      <c r="AB137" s="247"/>
      <c r="AC137" s="253"/>
      <c r="AD137" s="253"/>
      <c r="AE137" s="253"/>
      <c r="AF137" s="251"/>
      <c r="AG137" s="251"/>
      <c r="AH137" s="251"/>
      <c r="AI137" s="251"/>
      <c r="AJ137" s="247"/>
      <c r="AK137" s="247"/>
      <c r="AL137" s="247"/>
      <c r="AM137" s="247"/>
      <c r="AN137" s="253"/>
      <c r="AO137" s="253"/>
      <c r="AP137" s="253"/>
      <c r="AQ137" s="253"/>
      <c r="AR137" s="253"/>
      <c r="AS137" s="253"/>
      <c r="AT137" s="253"/>
      <c r="AU137" s="253"/>
      <c r="AV137" s="253"/>
      <c r="AW137" s="253"/>
      <c r="AX137" s="253"/>
      <c r="AY137" s="253"/>
      <c r="AZ137" s="253"/>
      <c r="BA137" s="251"/>
      <c r="BB137" s="251"/>
      <c r="BC137" s="251"/>
      <c r="BD137" s="251"/>
    </row>
    <row r="138" spans="2:56" ht="8" customHeight="1">
      <c r="B138" s="685" t="s">
        <v>96</v>
      </c>
      <c r="C138" s="686"/>
      <c r="D138" s="686"/>
      <c r="E138" s="288"/>
      <c r="F138" s="289"/>
      <c r="G138" s="289"/>
      <c r="H138" s="289"/>
      <c r="I138" s="289"/>
      <c r="J138" s="289"/>
      <c r="K138" s="247"/>
      <c r="L138" s="247"/>
      <c r="M138" s="247"/>
      <c r="N138" s="247"/>
      <c r="O138" s="252"/>
      <c r="P138" s="252"/>
      <c r="Q138" s="270"/>
      <c r="R138" s="270"/>
      <c r="S138" s="270"/>
      <c r="T138" s="295"/>
      <c r="U138" s="295"/>
      <c r="V138" s="295"/>
      <c r="W138" s="295"/>
      <c r="X138" s="295"/>
      <c r="Y138" s="289"/>
      <c r="Z138" s="289"/>
      <c r="AA138" s="289"/>
      <c r="AB138" s="289"/>
      <c r="AC138" s="289"/>
      <c r="AD138" s="289"/>
      <c r="AE138" s="289"/>
      <c r="AF138" s="270"/>
      <c r="AG138" s="270"/>
      <c r="AH138" s="270"/>
      <c r="AI138" s="270"/>
      <c r="AJ138" s="295"/>
      <c r="AK138" s="295"/>
      <c r="AL138" s="295"/>
      <c r="AM138" s="295"/>
      <c r="AN138" s="295"/>
      <c r="AO138" s="290"/>
      <c r="AP138" s="290"/>
      <c r="AQ138" s="290"/>
      <c r="AR138" s="290"/>
      <c r="AS138" s="290"/>
      <c r="AT138" s="290"/>
      <c r="AU138" s="290"/>
      <c r="AV138" s="290"/>
      <c r="AW138" s="290"/>
      <c r="AX138" s="290"/>
      <c r="AY138" s="290"/>
      <c r="AZ138" s="290"/>
      <c r="BA138" s="270"/>
      <c r="BB138" s="270"/>
      <c r="BC138" s="270"/>
      <c r="BD138" s="272"/>
    </row>
    <row r="139" spans="2:56" ht="8" customHeight="1">
      <c r="B139" s="687"/>
      <c r="C139" s="688"/>
      <c r="D139" s="688"/>
      <c r="E139" s="291"/>
      <c r="F139" s="252"/>
      <c r="G139" s="252"/>
      <c r="H139" s="252"/>
      <c r="I139" s="252"/>
      <c r="J139" s="252"/>
      <c r="K139" s="247"/>
      <c r="L139" s="247"/>
      <c r="M139" s="247"/>
      <c r="N139" s="247"/>
      <c r="O139" s="253"/>
      <c r="P139" s="253"/>
      <c r="Q139" s="251"/>
      <c r="R139" s="251"/>
      <c r="S139" s="251"/>
      <c r="T139" s="247"/>
      <c r="U139" s="247"/>
      <c r="V139" s="247"/>
      <c r="W139" s="247"/>
      <c r="X139" s="247"/>
      <c r="Y139" s="247"/>
      <c r="Z139" s="247"/>
      <c r="AA139" s="247"/>
      <c r="AB139" s="247"/>
      <c r="AC139" s="252"/>
      <c r="AD139" s="252"/>
      <c r="AE139" s="252"/>
      <c r="AF139" s="251"/>
      <c r="AG139" s="251"/>
      <c r="AH139" s="251"/>
      <c r="AI139" s="251"/>
      <c r="AJ139" s="247"/>
      <c r="AK139" s="247"/>
      <c r="AL139" s="247"/>
      <c r="AM139" s="247"/>
      <c r="AN139" s="247"/>
      <c r="AO139" s="253"/>
      <c r="AP139" s="253"/>
      <c r="AQ139" s="253"/>
      <c r="AR139" s="253"/>
      <c r="AS139" s="253"/>
      <c r="AT139" s="253"/>
      <c r="AU139" s="253"/>
      <c r="AV139" s="253"/>
      <c r="AW139" s="253"/>
      <c r="AX139" s="253"/>
      <c r="AY139" s="253"/>
      <c r="AZ139" s="253"/>
      <c r="BA139" s="251"/>
      <c r="BB139" s="251"/>
      <c r="BC139" s="251"/>
      <c r="BD139" s="274"/>
    </row>
    <row r="140" spans="2:56" ht="8" customHeight="1">
      <c r="B140" s="689"/>
      <c r="C140" s="690"/>
      <c r="D140" s="690"/>
      <c r="E140" s="292"/>
      <c r="F140" s="293"/>
      <c r="G140" s="293"/>
      <c r="H140" s="293"/>
      <c r="I140" s="293"/>
      <c r="J140" s="293"/>
      <c r="K140" s="247"/>
      <c r="L140" s="247"/>
      <c r="M140" s="247"/>
      <c r="N140" s="247"/>
      <c r="O140" s="253"/>
      <c r="P140" s="253"/>
      <c r="Q140" s="283"/>
      <c r="R140" s="283"/>
      <c r="S140" s="283"/>
      <c r="T140" s="296"/>
      <c r="U140" s="296"/>
      <c r="V140" s="296"/>
      <c r="W140" s="296"/>
      <c r="X140" s="296"/>
      <c r="Y140" s="296"/>
      <c r="Z140" s="296"/>
      <c r="AA140" s="296"/>
      <c r="AB140" s="296"/>
      <c r="AC140" s="296"/>
      <c r="AD140" s="296"/>
      <c r="AE140" s="296"/>
      <c r="AF140" s="283"/>
      <c r="AG140" s="283"/>
      <c r="AH140" s="283"/>
      <c r="AI140" s="283"/>
      <c r="AJ140" s="296"/>
      <c r="AK140" s="296"/>
      <c r="AL140" s="296"/>
      <c r="AM140" s="296"/>
      <c r="AN140" s="296"/>
      <c r="AO140" s="294"/>
      <c r="AP140" s="294"/>
      <c r="AQ140" s="294"/>
      <c r="AR140" s="294"/>
      <c r="AS140" s="294"/>
      <c r="AT140" s="294"/>
      <c r="AU140" s="294"/>
      <c r="AV140" s="294"/>
      <c r="AW140" s="294"/>
      <c r="AX140" s="294"/>
      <c r="AY140" s="294"/>
      <c r="AZ140" s="294"/>
      <c r="BA140" s="283"/>
      <c r="BB140" s="283"/>
      <c r="BC140" s="283"/>
      <c r="BD140" s="285"/>
    </row>
    <row r="141" spans="2:56" ht="8" customHeight="1">
      <c r="B141" s="685" t="s">
        <v>99</v>
      </c>
      <c r="C141" s="686"/>
      <c r="D141" s="686"/>
      <c r="E141" s="252"/>
      <c r="F141" s="252"/>
      <c r="G141" s="252"/>
      <c r="H141" s="252"/>
      <c r="I141" s="252"/>
      <c r="J141" s="252"/>
      <c r="K141" s="252"/>
      <c r="L141" s="252"/>
      <c r="M141" s="252"/>
      <c r="N141" s="252"/>
      <c r="O141" s="252"/>
      <c r="P141" s="252"/>
      <c r="Q141" s="251"/>
      <c r="R141" s="251"/>
      <c r="S141" s="251"/>
      <c r="T141" s="249"/>
      <c r="U141" s="249"/>
      <c r="V141" s="252"/>
      <c r="W141" s="252"/>
      <c r="X141" s="252"/>
      <c r="Y141" s="252"/>
      <c r="Z141" s="252"/>
      <c r="AA141" s="247"/>
      <c r="AB141" s="247"/>
      <c r="AC141" s="253"/>
      <c r="AD141" s="253"/>
      <c r="AE141" s="253"/>
      <c r="AF141" s="251"/>
      <c r="AG141" s="251"/>
      <c r="AH141" s="251"/>
      <c r="AI141" s="251"/>
      <c r="AJ141" s="252"/>
      <c r="AK141" s="252"/>
      <c r="AL141" s="252"/>
      <c r="AM141" s="252"/>
      <c r="AN141" s="252"/>
      <c r="AO141" s="252"/>
      <c r="AP141" s="249"/>
      <c r="AQ141" s="249"/>
      <c r="AR141" s="249"/>
      <c r="AS141" s="249"/>
      <c r="AT141" s="249"/>
      <c r="AU141" s="249"/>
      <c r="AV141" s="252"/>
      <c r="AW141" s="252"/>
      <c r="AX141" s="252"/>
      <c r="AY141" s="249"/>
      <c r="AZ141" s="249"/>
      <c r="BA141" s="251"/>
      <c r="BB141" s="251"/>
      <c r="BC141" s="251"/>
      <c r="BD141" s="251"/>
    </row>
    <row r="142" spans="2:56" ht="8" customHeight="1">
      <c r="B142" s="687"/>
      <c r="C142" s="688"/>
      <c r="D142" s="688"/>
      <c r="E142" s="252"/>
      <c r="F142" s="252"/>
      <c r="G142" s="252"/>
      <c r="H142" s="252"/>
      <c r="I142" s="252"/>
      <c r="J142" s="252"/>
      <c r="K142" s="252"/>
      <c r="L142" s="252"/>
      <c r="M142" s="252"/>
      <c r="N142" s="252"/>
      <c r="O142" s="252"/>
      <c r="P142" s="252"/>
      <c r="Q142" s="251"/>
      <c r="R142" s="251"/>
      <c r="S142" s="251"/>
      <c r="T142" s="249"/>
      <c r="U142" s="249"/>
      <c r="V142" s="252"/>
      <c r="W142" s="247"/>
      <c r="X142" s="247"/>
      <c r="Y142" s="247"/>
      <c r="Z142" s="247"/>
      <c r="AA142" s="247"/>
      <c r="AB142" s="247"/>
      <c r="AC142" s="253"/>
      <c r="AD142" s="253"/>
      <c r="AE142" s="253"/>
      <c r="AF142" s="251"/>
      <c r="AG142" s="251"/>
      <c r="AH142" s="251"/>
      <c r="AI142" s="251"/>
      <c r="AJ142" s="252"/>
      <c r="AK142" s="252"/>
      <c r="AL142" s="252"/>
      <c r="AM142" s="252"/>
      <c r="AN142" s="252"/>
      <c r="AO142" s="252"/>
      <c r="AP142" s="249"/>
      <c r="AQ142" s="249"/>
      <c r="AR142" s="249"/>
      <c r="AS142" s="249"/>
      <c r="AT142" s="249"/>
      <c r="AU142" s="249"/>
      <c r="AV142" s="252"/>
      <c r="AW142" s="252"/>
      <c r="AX142" s="252"/>
      <c r="AY142" s="249"/>
      <c r="AZ142" s="249"/>
      <c r="BA142" s="251"/>
      <c r="BB142" s="251"/>
      <c r="BC142" s="251"/>
      <c r="BD142" s="251"/>
    </row>
    <row r="143" spans="2:56" ht="8" customHeight="1">
      <c r="B143" s="689"/>
      <c r="C143" s="690"/>
      <c r="D143" s="690"/>
      <c r="E143" s="252"/>
      <c r="F143" s="252"/>
      <c r="G143" s="252"/>
      <c r="H143" s="252"/>
      <c r="I143" s="252"/>
      <c r="J143" s="252"/>
      <c r="K143" s="252"/>
      <c r="L143" s="252"/>
      <c r="M143" s="252"/>
      <c r="N143" s="252"/>
      <c r="O143" s="252"/>
      <c r="P143" s="252"/>
      <c r="Q143" s="251"/>
      <c r="R143" s="251"/>
      <c r="S143" s="251"/>
      <c r="T143" s="247"/>
      <c r="U143" s="247"/>
      <c r="V143" s="247"/>
      <c r="W143" s="247"/>
      <c r="X143" s="247"/>
      <c r="Y143" s="247"/>
      <c r="Z143" s="247"/>
      <c r="AA143" s="247"/>
      <c r="AB143" s="247"/>
      <c r="AC143" s="253"/>
      <c r="AD143" s="253"/>
      <c r="AE143" s="253"/>
      <c r="AF143" s="251"/>
      <c r="AG143" s="251"/>
      <c r="AH143" s="251"/>
      <c r="AI143" s="251"/>
      <c r="AJ143" s="252"/>
      <c r="AK143" s="252"/>
      <c r="AL143" s="252"/>
      <c r="AM143" s="252"/>
      <c r="AN143" s="252"/>
      <c r="AO143" s="252"/>
      <c r="AP143" s="249"/>
      <c r="AQ143" s="249"/>
      <c r="AR143" s="249"/>
      <c r="AS143" s="249"/>
      <c r="AT143" s="249"/>
      <c r="AU143" s="249"/>
      <c r="AV143" s="252"/>
      <c r="AW143" s="252"/>
      <c r="AX143" s="252"/>
      <c r="AY143" s="249"/>
      <c r="AZ143" s="249"/>
      <c r="BA143" s="251"/>
      <c r="BB143" s="251"/>
      <c r="BC143" s="251"/>
      <c r="BD143" s="251"/>
    </row>
    <row r="144" spans="2:56" ht="8" customHeight="1">
      <c r="B144" s="685" t="s">
        <v>100</v>
      </c>
      <c r="C144" s="686"/>
      <c r="D144" s="686"/>
      <c r="E144" s="288"/>
      <c r="F144" s="289"/>
      <c r="G144" s="289"/>
      <c r="H144" s="289"/>
      <c r="I144" s="289"/>
      <c r="J144" s="289"/>
      <c r="K144" s="289"/>
      <c r="L144" s="289"/>
      <c r="M144" s="289"/>
      <c r="N144" s="289"/>
      <c r="O144" s="289"/>
      <c r="P144" s="289"/>
      <c r="Q144" s="270"/>
      <c r="R144" s="270"/>
      <c r="S144" s="270"/>
      <c r="T144" s="295"/>
      <c r="U144" s="295"/>
      <c r="V144" s="295"/>
      <c r="W144" s="295"/>
      <c r="X144" s="295"/>
      <c r="Y144" s="289"/>
      <c r="Z144" s="289"/>
      <c r="AA144" s="289"/>
      <c r="AB144" s="289"/>
      <c r="AC144" s="289"/>
      <c r="AD144" s="289"/>
      <c r="AE144" s="289"/>
      <c r="AF144" s="270"/>
      <c r="AG144" s="270"/>
      <c r="AH144" s="270"/>
      <c r="AI144" s="270"/>
      <c r="AJ144" s="289"/>
      <c r="AK144" s="289"/>
      <c r="AL144" s="289"/>
      <c r="AM144" s="289"/>
      <c r="AN144" s="289"/>
      <c r="AO144" s="289"/>
      <c r="AP144" s="271"/>
      <c r="AQ144" s="271"/>
      <c r="AR144" s="271"/>
      <c r="AS144" s="271"/>
      <c r="AT144" s="271"/>
      <c r="AU144" s="271"/>
      <c r="AV144" s="289"/>
      <c r="AW144" s="289"/>
      <c r="AX144" s="289"/>
      <c r="AY144" s="271"/>
      <c r="AZ144" s="271"/>
      <c r="BA144" s="270"/>
      <c r="BB144" s="270"/>
      <c r="BC144" s="270"/>
      <c r="BD144" s="272"/>
    </row>
    <row r="145" spans="2:56" ht="8" customHeight="1">
      <c r="B145" s="687"/>
      <c r="C145" s="688"/>
      <c r="D145" s="688"/>
      <c r="E145" s="291"/>
      <c r="F145" s="252"/>
      <c r="G145" s="252"/>
      <c r="H145" s="252"/>
      <c r="I145" s="252"/>
      <c r="J145" s="252"/>
      <c r="K145" s="252"/>
      <c r="L145" s="252"/>
      <c r="M145" s="252"/>
      <c r="N145" s="252"/>
      <c r="O145" s="252"/>
      <c r="P145" s="252"/>
      <c r="Q145" s="251"/>
      <c r="R145" s="251"/>
      <c r="S145" s="251"/>
      <c r="T145" s="247"/>
      <c r="U145" s="247"/>
      <c r="V145" s="247"/>
      <c r="W145" s="247"/>
      <c r="X145" s="247"/>
      <c r="Y145" s="247"/>
      <c r="Z145" s="247"/>
      <c r="AA145" s="247"/>
      <c r="AB145" s="247"/>
      <c r="AC145" s="252"/>
      <c r="AD145" s="252"/>
      <c r="AE145" s="252"/>
      <c r="AF145" s="251"/>
      <c r="AG145" s="251"/>
      <c r="AH145" s="251"/>
      <c r="AI145" s="251"/>
      <c r="AJ145" s="252"/>
      <c r="AK145" s="252"/>
      <c r="AL145" s="252"/>
      <c r="AM145" s="252"/>
      <c r="AN145" s="252"/>
      <c r="AO145" s="252"/>
      <c r="AP145" s="249"/>
      <c r="AQ145" s="249"/>
      <c r="AR145" s="249"/>
      <c r="AS145" s="249"/>
      <c r="AT145" s="249"/>
      <c r="AU145" s="249"/>
      <c r="AV145" s="252"/>
      <c r="AW145" s="252"/>
      <c r="AX145" s="252"/>
      <c r="AY145" s="249"/>
      <c r="AZ145" s="249"/>
      <c r="BA145" s="251"/>
      <c r="BB145" s="251"/>
      <c r="BC145" s="251"/>
      <c r="BD145" s="274"/>
    </row>
    <row r="146" spans="2:56" ht="8" customHeight="1">
      <c r="B146" s="689"/>
      <c r="C146" s="690"/>
      <c r="D146" s="690"/>
      <c r="E146" s="292"/>
      <c r="F146" s="293"/>
      <c r="G146" s="293"/>
      <c r="H146" s="293"/>
      <c r="I146" s="293"/>
      <c r="J146" s="293"/>
      <c r="K146" s="293"/>
      <c r="L146" s="293"/>
      <c r="M146" s="293"/>
      <c r="N146" s="293"/>
      <c r="O146" s="293"/>
      <c r="P146" s="293"/>
      <c r="Q146" s="283"/>
      <c r="R146" s="283"/>
      <c r="S146" s="283"/>
      <c r="T146" s="296"/>
      <c r="U146" s="296"/>
      <c r="V146" s="296"/>
      <c r="W146" s="296"/>
      <c r="X146" s="296"/>
      <c r="Y146" s="296"/>
      <c r="Z146" s="296"/>
      <c r="AA146" s="296"/>
      <c r="AB146" s="296"/>
      <c r="AC146" s="296"/>
      <c r="AD146" s="296"/>
      <c r="AE146" s="296"/>
      <c r="AF146" s="283"/>
      <c r="AG146" s="283"/>
      <c r="AH146" s="283"/>
      <c r="AI146" s="283"/>
      <c r="AJ146" s="293"/>
      <c r="AK146" s="293"/>
      <c r="AL146" s="293"/>
      <c r="AM146" s="293"/>
      <c r="AN146" s="293"/>
      <c r="AO146" s="293"/>
      <c r="AP146" s="284"/>
      <c r="AQ146" s="284"/>
      <c r="AR146" s="284"/>
      <c r="AS146" s="284"/>
      <c r="AT146" s="284"/>
      <c r="AU146" s="284"/>
      <c r="AV146" s="293"/>
      <c r="AW146" s="293"/>
      <c r="AX146" s="293"/>
      <c r="AY146" s="284"/>
      <c r="AZ146" s="284"/>
      <c r="BA146" s="283"/>
      <c r="BB146" s="283"/>
      <c r="BC146" s="283"/>
      <c r="BD146" s="285"/>
    </row>
    <row r="147" spans="2:56" ht="15.75">
      <c r="B147" s="682" t="s">
        <v>84</v>
      </c>
      <c r="C147" s="683"/>
      <c r="D147" s="683"/>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1"/>
      <c r="AO147" s="251"/>
      <c r="AP147" s="251"/>
      <c r="AQ147" s="251"/>
      <c r="AR147" s="251"/>
      <c r="AS147" s="251"/>
      <c r="AT147" s="251"/>
      <c r="AU147" s="251"/>
      <c r="AV147" s="251"/>
      <c r="AW147" s="251"/>
      <c r="AX147" s="251"/>
      <c r="AY147" s="251"/>
      <c r="AZ147" s="251"/>
      <c r="BA147" s="251"/>
      <c r="BB147" s="251"/>
      <c r="BC147" s="251"/>
      <c r="BD147" s="251"/>
    </row>
    <row r="148" spans="2:56" ht="8" customHeight="1">
      <c r="B148" s="685" t="s">
        <v>97</v>
      </c>
      <c r="C148" s="686"/>
      <c r="D148" s="686"/>
      <c r="E148" s="288"/>
      <c r="F148" s="289"/>
      <c r="G148" s="289"/>
      <c r="H148" s="289"/>
      <c r="I148" s="289"/>
      <c r="J148" s="289"/>
      <c r="K148" s="289"/>
      <c r="L148" s="289"/>
      <c r="M148" s="289"/>
      <c r="N148" s="289"/>
      <c r="O148" s="289"/>
      <c r="P148" s="289"/>
      <c r="Q148" s="270"/>
      <c r="R148" s="270"/>
      <c r="S148" s="270"/>
      <c r="T148" s="271"/>
      <c r="U148" s="271"/>
      <c r="V148" s="289"/>
      <c r="W148" s="271"/>
      <c r="X148" s="271"/>
      <c r="Y148" s="271"/>
      <c r="Z148" s="271"/>
      <c r="AA148" s="271"/>
      <c r="AB148" s="271"/>
      <c r="AC148" s="271"/>
      <c r="AD148" s="271"/>
      <c r="AE148" s="271"/>
      <c r="AF148" s="270"/>
      <c r="AG148" s="270"/>
      <c r="AH148" s="270"/>
      <c r="AI148" s="270"/>
      <c r="AJ148" s="289"/>
      <c r="AK148" s="289"/>
      <c r="AL148" s="289"/>
      <c r="AM148" s="289"/>
      <c r="AN148" s="289"/>
      <c r="AO148" s="289"/>
      <c r="AP148" s="271"/>
      <c r="AQ148" s="271"/>
      <c r="AR148" s="271"/>
      <c r="AS148" s="271"/>
      <c r="AT148" s="271"/>
      <c r="AU148" s="271"/>
      <c r="AV148" s="289"/>
      <c r="AW148" s="289"/>
      <c r="AX148" s="289"/>
      <c r="AY148" s="271"/>
      <c r="AZ148" s="271"/>
      <c r="BA148" s="270"/>
      <c r="BB148" s="270"/>
      <c r="BC148" s="270"/>
      <c r="BD148" s="272"/>
    </row>
    <row r="149" spans="2:56" ht="8" customHeight="1">
      <c r="B149" s="687"/>
      <c r="C149" s="688"/>
      <c r="D149" s="688"/>
      <c r="E149" s="291"/>
      <c r="F149" s="252"/>
      <c r="G149" s="252"/>
      <c r="H149" s="252"/>
      <c r="I149" s="252"/>
      <c r="J149" s="252"/>
      <c r="K149" s="252"/>
      <c r="L149" s="252"/>
      <c r="M149" s="252"/>
      <c r="N149" s="252"/>
      <c r="O149" s="252"/>
      <c r="P149" s="252"/>
      <c r="Q149" s="251"/>
      <c r="R149" s="251"/>
      <c r="S149" s="251"/>
      <c r="T149" s="249"/>
      <c r="U149" s="249"/>
      <c r="V149" s="252"/>
      <c r="W149" s="249"/>
      <c r="X149" s="249"/>
      <c r="Y149" s="249"/>
      <c r="Z149" s="249"/>
      <c r="AA149" s="249"/>
      <c r="AB149" s="249"/>
      <c r="AC149" s="249"/>
      <c r="AD149" s="249"/>
      <c r="AE149" s="249"/>
      <c r="AF149" s="251"/>
      <c r="AG149" s="251"/>
      <c r="AH149" s="251"/>
      <c r="AI149" s="251"/>
      <c r="AJ149" s="252"/>
      <c r="AK149" s="252"/>
      <c r="AL149" s="252"/>
      <c r="AM149" s="252"/>
      <c r="AN149" s="252"/>
      <c r="AO149" s="252"/>
      <c r="AP149" s="249"/>
      <c r="AQ149" s="249"/>
      <c r="AR149" s="249"/>
      <c r="AS149" s="249"/>
      <c r="AT149" s="249"/>
      <c r="AU149" s="249"/>
      <c r="AV149" s="252"/>
      <c r="AW149" s="252"/>
      <c r="AX149" s="252"/>
      <c r="AY149" s="249"/>
      <c r="AZ149" s="249"/>
      <c r="BA149" s="251"/>
      <c r="BB149" s="251"/>
      <c r="BC149" s="251"/>
      <c r="BD149" s="274"/>
    </row>
    <row r="150" spans="2:56" ht="8" customHeight="1">
      <c r="B150" s="689"/>
      <c r="C150" s="690"/>
      <c r="D150" s="690"/>
      <c r="E150" s="310"/>
      <c r="F150" s="296"/>
      <c r="G150" s="296"/>
      <c r="H150" s="296"/>
      <c r="I150" s="296"/>
      <c r="J150" s="296"/>
      <c r="K150" s="296"/>
      <c r="L150" s="296"/>
      <c r="M150" s="296"/>
      <c r="N150" s="296"/>
      <c r="O150" s="296"/>
      <c r="P150" s="296"/>
      <c r="Q150" s="283"/>
      <c r="R150" s="283"/>
      <c r="S150" s="283"/>
      <c r="T150" s="294"/>
      <c r="U150" s="294"/>
      <c r="V150" s="294"/>
      <c r="W150" s="294"/>
      <c r="X150" s="294"/>
      <c r="Y150" s="294"/>
      <c r="Z150" s="294"/>
      <c r="AA150" s="294"/>
      <c r="AB150" s="294"/>
      <c r="AC150" s="294"/>
      <c r="AD150" s="294"/>
      <c r="AE150" s="294"/>
      <c r="AF150" s="283"/>
      <c r="AG150" s="283"/>
      <c r="AH150" s="283"/>
      <c r="AI150" s="283"/>
      <c r="AJ150" s="296"/>
      <c r="AK150" s="296"/>
      <c r="AL150" s="296"/>
      <c r="AM150" s="296"/>
      <c r="AN150" s="296"/>
      <c r="AO150" s="296"/>
      <c r="AP150" s="296"/>
      <c r="AQ150" s="296"/>
      <c r="AR150" s="296"/>
      <c r="AS150" s="296"/>
      <c r="AT150" s="294"/>
      <c r="AU150" s="294"/>
      <c r="AV150" s="294"/>
      <c r="AW150" s="294"/>
      <c r="AX150" s="294"/>
      <c r="AY150" s="294"/>
      <c r="AZ150" s="294"/>
      <c r="BA150" s="283"/>
      <c r="BB150" s="283"/>
      <c r="BC150" s="283"/>
      <c r="BD150" s="285"/>
    </row>
    <row r="151" spans="2:56" ht="8" customHeight="1">
      <c r="B151" s="685" t="s">
        <v>98</v>
      </c>
      <c r="C151" s="686"/>
      <c r="D151" s="686"/>
      <c r="E151" s="252"/>
      <c r="F151" s="252"/>
      <c r="G151" s="252"/>
      <c r="H151" s="252"/>
      <c r="I151" s="252"/>
      <c r="J151" s="252"/>
      <c r="K151" s="252"/>
      <c r="L151" s="252"/>
      <c r="M151" s="252"/>
      <c r="N151" s="252"/>
      <c r="O151" s="252"/>
      <c r="P151" s="252"/>
      <c r="Q151" s="251"/>
      <c r="R151" s="251"/>
      <c r="S151" s="251"/>
      <c r="T151" s="249"/>
      <c r="U151" s="249"/>
      <c r="V151" s="252"/>
      <c r="W151" s="249"/>
      <c r="X151" s="249"/>
      <c r="Y151" s="249"/>
      <c r="Z151" s="249"/>
      <c r="AA151" s="249"/>
      <c r="AB151" s="249"/>
      <c r="AC151" s="249"/>
      <c r="AD151" s="249"/>
      <c r="AE151" s="249"/>
      <c r="AF151" s="251"/>
      <c r="AG151" s="251"/>
      <c r="AH151" s="251"/>
      <c r="AI151" s="251"/>
      <c r="AJ151" s="252"/>
      <c r="AK151" s="252"/>
      <c r="AL151" s="252"/>
      <c r="AM151" s="252"/>
      <c r="AN151" s="252"/>
      <c r="AO151" s="252"/>
      <c r="AP151" s="249"/>
      <c r="AQ151" s="249"/>
      <c r="AR151" s="249"/>
      <c r="AS151" s="249"/>
      <c r="AT151" s="249"/>
      <c r="AU151" s="249"/>
      <c r="AV151" s="252"/>
      <c r="AW151" s="252"/>
      <c r="AX151" s="252"/>
      <c r="AY151" s="249"/>
      <c r="AZ151" s="249"/>
      <c r="BA151" s="251"/>
      <c r="BB151" s="251"/>
      <c r="BC151" s="251"/>
      <c r="BD151" s="251"/>
    </row>
    <row r="152" spans="2:56" ht="8" customHeight="1">
      <c r="B152" s="687"/>
      <c r="C152" s="688"/>
      <c r="D152" s="688"/>
      <c r="E152" s="252"/>
      <c r="F152" s="252"/>
      <c r="G152" s="252"/>
      <c r="H152" s="252"/>
      <c r="I152" s="252"/>
      <c r="J152" s="252"/>
      <c r="K152" s="252"/>
      <c r="L152" s="252"/>
      <c r="M152" s="252"/>
      <c r="N152" s="252"/>
      <c r="O152" s="252"/>
      <c r="P152" s="252"/>
      <c r="Q152" s="251"/>
      <c r="R152" s="251"/>
      <c r="S152" s="251"/>
      <c r="T152" s="249"/>
      <c r="U152" s="249"/>
      <c r="V152" s="252"/>
      <c r="W152" s="249"/>
      <c r="X152" s="249"/>
      <c r="Y152" s="249"/>
      <c r="Z152" s="249"/>
      <c r="AA152" s="249"/>
      <c r="AB152" s="249"/>
      <c r="AC152" s="249"/>
      <c r="AD152" s="249"/>
      <c r="AE152" s="249"/>
      <c r="AF152" s="251"/>
      <c r="AG152" s="251"/>
      <c r="AH152" s="251"/>
      <c r="AI152" s="251"/>
      <c r="AJ152" s="252"/>
      <c r="AK152" s="252"/>
      <c r="AL152" s="252"/>
      <c r="AM152" s="252"/>
      <c r="AN152" s="252"/>
      <c r="AO152" s="252"/>
      <c r="AP152" s="249"/>
      <c r="AQ152" s="249"/>
      <c r="AR152" s="249"/>
      <c r="AS152" s="249"/>
      <c r="AT152" s="249"/>
      <c r="AU152" s="249"/>
      <c r="AV152" s="252"/>
      <c r="AW152" s="252"/>
      <c r="AX152" s="252"/>
      <c r="AY152" s="249"/>
      <c r="AZ152" s="249"/>
      <c r="BA152" s="251"/>
      <c r="BB152" s="251"/>
      <c r="BC152" s="251"/>
      <c r="BD152" s="251"/>
    </row>
    <row r="153" spans="2:56" ht="8" customHeight="1">
      <c r="B153" s="689"/>
      <c r="C153" s="690"/>
      <c r="D153" s="690"/>
      <c r="E153" s="247"/>
      <c r="F153" s="247"/>
      <c r="G153" s="247"/>
      <c r="H153" s="247"/>
      <c r="I153" s="247"/>
      <c r="J153" s="247"/>
      <c r="K153" s="247"/>
      <c r="L153" s="247"/>
      <c r="M153" s="247"/>
      <c r="N153" s="247"/>
      <c r="O153" s="247"/>
      <c r="P153" s="247"/>
      <c r="Q153" s="251"/>
      <c r="R153" s="251"/>
      <c r="S153" s="251"/>
      <c r="T153" s="253"/>
      <c r="U153" s="253"/>
      <c r="V153" s="253"/>
      <c r="W153" s="253"/>
      <c r="X153" s="253"/>
      <c r="Y153" s="253"/>
      <c r="Z153" s="253"/>
      <c r="AA153" s="253"/>
      <c r="AB153" s="253"/>
      <c r="AC153" s="253"/>
      <c r="AD153" s="253"/>
      <c r="AE153" s="253"/>
      <c r="AF153" s="251"/>
      <c r="AG153" s="251"/>
      <c r="AH153" s="251"/>
      <c r="AI153" s="251"/>
      <c r="AJ153" s="247"/>
      <c r="AK153" s="247"/>
      <c r="AL153" s="247"/>
      <c r="AM153" s="247"/>
      <c r="AN153" s="247"/>
      <c r="AO153" s="247"/>
      <c r="AP153" s="247"/>
      <c r="AQ153" s="247"/>
      <c r="AR153" s="247"/>
      <c r="AS153" s="247"/>
      <c r="AT153" s="253"/>
      <c r="AU153" s="253"/>
      <c r="AV153" s="253"/>
      <c r="AW153" s="253"/>
      <c r="AX153" s="253"/>
      <c r="AY153" s="253"/>
      <c r="AZ153" s="253"/>
      <c r="BA153" s="251"/>
      <c r="BB153" s="251"/>
      <c r="BC153" s="251"/>
      <c r="BD153" s="251"/>
    </row>
    <row r="154" spans="2:56" ht="15.75">
      <c r="B154" s="682" t="s">
        <v>56</v>
      </c>
      <c r="C154" s="683"/>
      <c r="D154" s="684"/>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87"/>
    </row>
    <row r="155" spans="2:56" ht="15.75">
      <c r="B155" s="654" t="s">
        <v>60</v>
      </c>
      <c r="C155" s="655"/>
      <c r="D155" s="656"/>
      <c r="E155" s="89" t="s">
        <v>29</v>
      </c>
      <c r="F155" s="88"/>
      <c r="G155" s="89"/>
      <c r="H155" s="89"/>
      <c r="I155" s="89"/>
      <c r="J155" s="89"/>
      <c r="K155" s="89"/>
      <c r="L155" s="89"/>
      <c r="M155" s="89"/>
      <c r="N155" s="89"/>
      <c r="O155" s="89"/>
      <c r="P155" s="89"/>
      <c r="Q155" s="90"/>
      <c r="R155" s="90"/>
      <c r="S155" s="90"/>
      <c r="T155" s="89" t="s">
        <v>29</v>
      </c>
      <c r="U155" s="88"/>
      <c r="V155" s="89"/>
      <c r="W155" s="89"/>
      <c r="X155" s="89"/>
      <c r="Y155" s="89"/>
      <c r="Z155" s="89"/>
      <c r="AA155" s="89"/>
      <c r="AB155" s="89"/>
      <c r="AC155" s="89"/>
      <c r="AD155" s="89"/>
      <c r="AE155" s="89"/>
      <c r="AF155" s="90"/>
      <c r="AG155" s="90"/>
      <c r="AH155" s="90"/>
      <c r="AI155" s="90"/>
      <c r="AJ155" s="89" t="s">
        <v>29</v>
      </c>
      <c r="AK155" s="88"/>
      <c r="AL155" s="89"/>
      <c r="AM155" s="89"/>
      <c r="AN155" s="89"/>
      <c r="AO155" s="89"/>
      <c r="AP155" s="89"/>
      <c r="AQ155" s="89"/>
      <c r="AR155" s="89"/>
      <c r="AS155" s="89"/>
      <c r="AT155" s="89"/>
      <c r="AU155" s="89"/>
      <c r="AV155" s="89" t="s">
        <v>29</v>
      </c>
      <c r="AW155" s="88"/>
      <c r="AX155" s="89"/>
      <c r="AY155" s="89"/>
      <c r="AZ155" s="86"/>
      <c r="BA155" s="51"/>
      <c r="BB155" s="51"/>
      <c r="BC155" s="51"/>
      <c r="BD155" s="87"/>
    </row>
    <row r="156" spans="2:56" ht="15.75">
      <c r="B156" s="654" t="s">
        <v>61</v>
      </c>
      <c r="C156" s="655"/>
      <c r="D156" s="656"/>
      <c r="E156" s="91"/>
      <c r="F156" s="89"/>
      <c r="G156" s="89"/>
      <c r="H156" s="89" t="s">
        <v>29</v>
      </c>
      <c r="I156" s="89"/>
      <c r="J156" s="89"/>
      <c r="K156" s="89"/>
      <c r="L156" s="89"/>
      <c r="M156" s="89"/>
      <c r="N156" s="89"/>
      <c r="O156" s="89"/>
      <c r="P156" s="89"/>
      <c r="Q156" s="90"/>
      <c r="R156" s="90"/>
      <c r="S156" s="90"/>
      <c r="T156" s="91"/>
      <c r="U156" s="89"/>
      <c r="V156" s="89"/>
      <c r="W156" s="89" t="s">
        <v>29</v>
      </c>
      <c r="X156" s="89"/>
      <c r="Y156" s="89"/>
      <c r="Z156" s="89"/>
      <c r="AA156" s="89"/>
      <c r="AB156" s="89"/>
      <c r="AC156" s="89"/>
      <c r="AD156" s="89"/>
      <c r="AE156" s="89"/>
      <c r="AF156" s="90"/>
      <c r="AG156" s="90"/>
      <c r="AH156" s="90"/>
      <c r="AI156" s="90"/>
      <c r="AJ156" s="91"/>
      <c r="AK156" s="89"/>
      <c r="AL156" s="89"/>
      <c r="AM156" s="89" t="s">
        <v>29</v>
      </c>
      <c r="AN156" s="89"/>
      <c r="AO156" s="89"/>
      <c r="AP156" s="89"/>
      <c r="AQ156" s="89"/>
      <c r="AR156" s="89"/>
      <c r="AS156" s="89"/>
      <c r="AT156" s="89"/>
      <c r="AU156" s="89"/>
      <c r="AV156" s="91"/>
      <c r="AW156" s="89"/>
      <c r="AX156" s="89"/>
      <c r="AY156" s="89" t="s">
        <v>29</v>
      </c>
      <c r="AZ156" s="86"/>
      <c r="BA156" s="51"/>
      <c r="BB156" s="51"/>
      <c r="BC156" s="51"/>
      <c r="BD156" s="87"/>
    </row>
    <row r="157" spans="2:56" ht="15.75">
      <c r="B157" s="654" t="s">
        <v>62</v>
      </c>
      <c r="C157" s="655"/>
      <c r="D157" s="656"/>
      <c r="E157" s="91"/>
      <c r="F157" s="88"/>
      <c r="G157" s="89"/>
      <c r="H157" s="89"/>
      <c r="I157" s="89"/>
      <c r="J157" s="89"/>
      <c r="K157" s="89" t="s">
        <v>29</v>
      </c>
      <c r="L157" s="89"/>
      <c r="M157" s="89"/>
      <c r="N157" s="89"/>
      <c r="O157" s="89"/>
      <c r="P157" s="89"/>
      <c r="Q157" s="90"/>
      <c r="R157" s="90"/>
      <c r="S157" s="90"/>
      <c r="T157" s="91"/>
      <c r="U157" s="88"/>
      <c r="V157" s="89"/>
      <c r="W157" s="89"/>
      <c r="X157" s="89"/>
      <c r="Y157" s="89"/>
      <c r="Z157" s="89" t="s">
        <v>29</v>
      </c>
      <c r="AA157" s="89"/>
      <c r="AB157" s="89"/>
      <c r="AC157" s="89"/>
      <c r="AD157" s="89"/>
      <c r="AE157" s="89"/>
      <c r="AF157" s="90"/>
      <c r="AG157" s="90"/>
      <c r="AH157" s="90"/>
      <c r="AI157" s="90"/>
      <c r="AJ157" s="91"/>
      <c r="AK157" s="88"/>
      <c r="AL157" s="89"/>
      <c r="AM157" s="89"/>
      <c r="AN157" s="89"/>
      <c r="AO157" s="89"/>
      <c r="AP157" s="89" t="s">
        <v>29</v>
      </c>
      <c r="AQ157" s="89"/>
      <c r="AR157" s="89"/>
      <c r="AS157" s="89"/>
      <c r="AT157" s="89"/>
      <c r="AU157" s="89"/>
      <c r="AV157" s="91"/>
      <c r="AW157" s="88"/>
      <c r="AX157" s="89"/>
      <c r="AY157" s="89"/>
      <c r="AZ157" s="86"/>
      <c r="BA157" s="51"/>
      <c r="BB157" s="51"/>
      <c r="BC157" s="51"/>
      <c r="BD157" s="87"/>
    </row>
    <row r="158" spans="2:56" ht="15.75">
      <c r="B158" s="654" t="s">
        <v>63</v>
      </c>
      <c r="C158" s="655"/>
      <c r="D158" s="656"/>
      <c r="E158" s="91"/>
      <c r="F158" s="141"/>
      <c r="G158" s="89"/>
      <c r="H158" s="89"/>
      <c r="I158" s="89"/>
      <c r="J158" s="89"/>
      <c r="K158" s="89"/>
      <c r="L158" s="89"/>
      <c r="M158" s="89"/>
      <c r="N158" s="89" t="s">
        <v>29</v>
      </c>
      <c r="O158" s="89"/>
      <c r="P158" s="89"/>
      <c r="Q158" s="90"/>
      <c r="R158" s="90"/>
      <c r="S158" s="90"/>
      <c r="T158" s="91"/>
      <c r="U158" s="141"/>
      <c r="V158" s="89"/>
      <c r="W158" s="89"/>
      <c r="X158" s="89"/>
      <c r="Y158" s="89"/>
      <c r="Z158" s="89"/>
      <c r="AA158" s="89"/>
      <c r="AB158" s="89"/>
      <c r="AC158" s="89" t="s">
        <v>29</v>
      </c>
      <c r="AD158" s="89"/>
      <c r="AE158" s="89"/>
      <c r="AF158" s="90"/>
      <c r="AG158" s="90"/>
      <c r="AH158" s="90"/>
      <c r="AI158" s="90"/>
      <c r="AJ158" s="91"/>
      <c r="AK158" s="141"/>
      <c r="AL158" s="89"/>
      <c r="AM158" s="89"/>
      <c r="AN158" s="89"/>
      <c r="AO158" s="89"/>
      <c r="AP158" s="89"/>
      <c r="AQ158" s="89"/>
      <c r="AR158" s="89"/>
      <c r="AS158" s="89" t="s">
        <v>29</v>
      </c>
      <c r="AT158" s="89"/>
      <c r="AU158" s="89"/>
      <c r="AV158" s="91"/>
      <c r="AW158" s="141"/>
      <c r="AX158" s="89"/>
      <c r="AY158" s="89"/>
      <c r="AZ158" s="86"/>
      <c r="BA158" s="51"/>
      <c r="BB158" s="51"/>
      <c r="BC158" s="51"/>
      <c r="BD158" s="87"/>
    </row>
    <row r="159" spans="2:56" ht="15.75">
      <c r="B159" s="682" t="s">
        <v>57</v>
      </c>
      <c r="C159" s="683"/>
      <c r="D159" s="684"/>
      <c r="E159" s="51"/>
      <c r="F159" s="34"/>
      <c r="G159" s="201"/>
      <c r="H159" s="201"/>
      <c r="I159" s="201"/>
      <c r="J159" s="201"/>
      <c r="K159" s="201"/>
      <c r="L159" s="201"/>
      <c r="M159" s="201"/>
      <c r="N159" s="201"/>
      <c r="O159" s="201"/>
      <c r="P159" s="201"/>
      <c r="Q159" s="201"/>
      <c r="R159" s="201"/>
      <c r="S159" s="34"/>
      <c r="T159" s="34"/>
      <c r="U159" s="34"/>
      <c r="V159" s="34"/>
      <c r="W159" s="34"/>
      <c r="X159" s="201"/>
      <c r="Y159" s="201"/>
      <c r="Z159" s="201"/>
      <c r="AA159" s="201"/>
      <c r="AB159" s="201"/>
      <c r="AC159" s="201"/>
      <c r="AD159" s="201"/>
      <c r="AE159" s="201"/>
      <c r="AF159" s="201"/>
      <c r="AG159" s="201"/>
      <c r="AH159" s="201"/>
      <c r="AI159" s="201"/>
      <c r="AJ159" s="51"/>
      <c r="AK159" s="34"/>
      <c r="AL159" s="201"/>
      <c r="AM159" s="201"/>
      <c r="AN159" s="201"/>
      <c r="AO159" s="201"/>
      <c r="AP159" s="201"/>
      <c r="AQ159" s="201"/>
      <c r="AR159" s="201"/>
      <c r="AS159" s="201"/>
      <c r="AT159" s="201"/>
      <c r="AU159" s="201"/>
      <c r="AV159" s="51"/>
      <c r="AW159" s="34"/>
      <c r="AX159" s="201"/>
      <c r="AY159" s="201"/>
      <c r="AZ159" s="51"/>
      <c r="BA159" s="51"/>
      <c r="BB159" s="51"/>
      <c r="BC159" s="51"/>
      <c r="BD159" s="87"/>
    </row>
    <row r="160" spans="2:56" ht="15.75">
      <c r="B160" s="654" t="s">
        <v>60</v>
      </c>
      <c r="C160" s="655"/>
      <c r="D160" s="656"/>
      <c r="E160" s="33"/>
      <c r="F160" s="203" t="s">
        <v>29</v>
      </c>
      <c r="G160" s="128"/>
      <c r="H160" s="203"/>
      <c r="I160" s="203"/>
      <c r="J160" s="128"/>
      <c r="K160" s="203"/>
      <c r="L160" s="203"/>
      <c r="M160" s="203"/>
      <c r="N160" s="203"/>
      <c r="O160" s="203"/>
      <c r="P160" s="203"/>
      <c r="Q160" s="201"/>
      <c r="R160" s="201"/>
      <c r="S160" s="201"/>
      <c r="T160" s="36"/>
      <c r="U160" s="203" t="s">
        <v>29</v>
      </c>
      <c r="V160" s="128"/>
      <c r="W160" s="203"/>
      <c r="X160" s="203"/>
      <c r="Y160" s="128"/>
      <c r="Z160" s="203"/>
      <c r="AA160" s="203"/>
      <c r="AB160" s="203"/>
      <c r="AC160" s="203"/>
      <c r="AD160" s="203"/>
      <c r="AE160" s="203"/>
      <c r="AF160" s="201"/>
      <c r="AG160" s="201"/>
      <c r="AH160" s="201"/>
      <c r="AI160" s="201"/>
      <c r="AJ160" s="33"/>
      <c r="AK160" s="203" t="s">
        <v>29</v>
      </c>
      <c r="AL160" s="128"/>
      <c r="AM160" s="203"/>
      <c r="AN160" s="203"/>
      <c r="AO160" s="128"/>
      <c r="AP160" s="203"/>
      <c r="AQ160" s="203"/>
      <c r="AR160" s="203"/>
      <c r="AS160" s="203"/>
      <c r="AT160" s="203"/>
      <c r="AU160" s="203"/>
      <c r="AV160" s="33"/>
      <c r="AW160" s="203" t="s">
        <v>29</v>
      </c>
      <c r="AX160" s="128"/>
      <c r="AY160" s="203"/>
      <c r="AZ160" s="86"/>
      <c r="BA160" s="51"/>
      <c r="BB160" s="51"/>
      <c r="BC160" s="51"/>
      <c r="BD160" s="87"/>
    </row>
    <row r="161" spans="2:56" ht="15.75">
      <c r="B161" s="654" t="s">
        <v>61</v>
      </c>
      <c r="C161" s="655"/>
      <c r="D161" s="656"/>
      <c r="E161" s="33"/>
      <c r="F161" s="203"/>
      <c r="G161" s="129"/>
      <c r="H161" s="203"/>
      <c r="I161" s="203" t="s">
        <v>29</v>
      </c>
      <c r="J161" s="130"/>
      <c r="K161" s="203"/>
      <c r="L161" s="203"/>
      <c r="M161" s="203"/>
      <c r="N161" s="203"/>
      <c r="O161" s="203"/>
      <c r="P161" s="33"/>
      <c r="Q161" s="51"/>
      <c r="R161" s="51"/>
      <c r="S161" s="51"/>
      <c r="T161" s="86"/>
      <c r="U161" s="203"/>
      <c r="V161" s="129"/>
      <c r="W161" s="203"/>
      <c r="X161" s="203" t="s">
        <v>29</v>
      </c>
      <c r="Y161" s="130"/>
      <c r="Z161" s="203"/>
      <c r="AA161" s="203"/>
      <c r="AB161" s="203"/>
      <c r="AC161" s="203"/>
      <c r="AD161" s="203"/>
      <c r="AE161" s="93"/>
      <c r="AF161" s="94"/>
      <c r="AG161" s="92"/>
      <c r="AH161" s="94"/>
      <c r="AI161" s="94"/>
      <c r="AJ161" s="33"/>
      <c r="AK161" s="203"/>
      <c r="AL161" s="129"/>
      <c r="AM161" s="203"/>
      <c r="AN161" s="203" t="s">
        <v>29</v>
      </c>
      <c r="AO161" s="130"/>
      <c r="AP161" s="203"/>
      <c r="AQ161" s="203"/>
      <c r="AR161" s="203"/>
      <c r="AS161" s="203"/>
      <c r="AT161" s="203"/>
      <c r="AU161" s="33"/>
      <c r="AV161" s="33"/>
      <c r="AW161" s="203"/>
      <c r="AX161" s="129"/>
      <c r="AY161" s="203"/>
      <c r="AZ161" s="86"/>
      <c r="BA161" s="51"/>
      <c r="BB161" s="51"/>
      <c r="BC161" s="51"/>
      <c r="BD161" s="87"/>
    </row>
    <row r="162" spans="2:56" ht="15.75">
      <c r="B162" s="654" t="s">
        <v>62</v>
      </c>
      <c r="C162" s="655"/>
      <c r="D162" s="656"/>
      <c r="E162" s="33"/>
      <c r="F162" s="203"/>
      <c r="G162" s="129"/>
      <c r="H162" s="203"/>
      <c r="I162" s="203"/>
      <c r="J162" s="203"/>
      <c r="K162" s="203"/>
      <c r="L162" s="203" t="s">
        <v>29</v>
      </c>
      <c r="M162" s="203"/>
      <c r="N162" s="203"/>
      <c r="O162" s="203"/>
      <c r="P162" s="33"/>
      <c r="Q162" s="51"/>
      <c r="R162" s="51"/>
      <c r="S162" s="51"/>
      <c r="T162" s="86"/>
      <c r="U162" s="203"/>
      <c r="V162" s="129"/>
      <c r="W162" s="203"/>
      <c r="X162" s="203"/>
      <c r="Y162" s="203"/>
      <c r="Z162" s="203"/>
      <c r="AA162" s="203" t="s">
        <v>29</v>
      </c>
      <c r="AB162" s="203"/>
      <c r="AC162" s="203"/>
      <c r="AD162" s="203"/>
      <c r="AE162" s="93"/>
      <c r="AF162" s="94"/>
      <c r="AG162" s="92"/>
      <c r="AH162" s="94"/>
      <c r="AI162" s="94"/>
      <c r="AJ162" s="33"/>
      <c r="AK162" s="203"/>
      <c r="AL162" s="129"/>
      <c r="AM162" s="203"/>
      <c r="AN162" s="203"/>
      <c r="AO162" s="203"/>
      <c r="AP162" s="203"/>
      <c r="AQ162" s="203" t="s">
        <v>29</v>
      </c>
      <c r="AR162" s="203"/>
      <c r="AS162" s="203"/>
      <c r="AT162" s="203"/>
      <c r="AU162" s="33"/>
      <c r="AV162" s="33"/>
      <c r="AW162" s="203"/>
      <c r="AX162" s="129"/>
      <c r="AY162" s="203"/>
      <c r="AZ162" s="86"/>
      <c r="BA162" s="51"/>
      <c r="BB162" s="51"/>
      <c r="BC162" s="51"/>
      <c r="BD162" s="87"/>
    </row>
    <row r="163" spans="2:56" ht="15.75">
      <c r="B163" s="654" t="s">
        <v>63</v>
      </c>
      <c r="C163" s="655"/>
      <c r="D163" s="656"/>
      <c r="E163" s="33"/>
      <c r="F163" s="203"/>
      <c r="G163" s="129"/>
      <c r="H163" s="203"/>
      <c r="I163" s="203"/>
      <c r="J163" s="203"/>
      <c r="K163" s="203"/>
      <c r="L163" s="203"/>
      <c r="M163" s="203"/>
      <c r="N163" s="130"/>
      <c r="O163" s="203" t="s">
        <v>29</v>
      </c>
      <c r="P163" s="33"/>
      <c r="Q163" s="51"/>
      <c r="R163" s="51"/>
      <c r="S163" s="51"/>
      <c r="T163" s="86"/>
      <c r="U163" s="203"/>
      <c r="V163" s="129"/>
      <c r="W163" s="203"/>
      <c r="X163" s="203"/>
      <c r="Y163" s="203"/>
      <c r="Z163" s="203"/>
      <c r="AA163" s="203"/>
      <c r="AB163" s="203"/>
      <c r="AC163" s="130"/>
      <c r="AD163" s="203" t="s">
        <v>29</v>
      </c>
      <c r="AE163" s="93"/>
      <c r="AF163" s="94"/>
      <c r="AG163" s="92"/>
      <c r="AH163" s="94"/>
      <c r="AI163" s="94"/>
      <c r="AJ163" s="33"/>
      <c r="AK163" s="203"/>
      <c r="AL163" s="129"/>
      <c r="AM163" s="203"/>
      <c r="AN163" s="203"/>
      <c r="AO163" s="203"/>
      <c r="AP163" s="203"/>
      <c r="AQ163" s="203"/>
      <c r="AR163" s="203"/>
      <c r="AS163" s="130"/>
      <c r="AT163" s="203" t="s">
        <v>29</v>
      </c>
      <c r="AU163" s="33"/>
      <c r="AV163" s="33"/>
      <c r="AW163" s="203"/>
      <c r="AX163" s="129"/>
      <c r="AY163" s="203"/>
      <c r="AZ163" s="86"/>
      <c r="BA163" s="51"/>
      <c r="BB163" s="51"/>
      <c r="BC163" s="51"/>
      <c r="BD163" s="87"/>
    </row>
    <row r="164" spans="2:56" ht="15.75">
      <c r="B164" s="682" t="s">
        <v>58</v>
      </c>
      <c r="C164" s="683"/>
      <c r="D164" s="684"/>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7"/>
    </row>
    <row r="165" spans="2:56" ht="15.75">
      <c r="B165" s="654" t="s">
        <v>60</v>
      </c>
      <c r="C165" s="655"/>
      <c r="D165" s="656"/>
      <c r="E165" s="33"/>
      <c r="F165" s="33"/>
      <c r="G165" s="203" t="s">
        <v>29</v>
      </c>
      <c r="H165" s="203"/>
      <c r="I165" s="203"/>
      <c r="J165" s="203"/>
      <c r="K165" s="203"/>
      <c r="L165" s="203"/>
      <c r="M165" s="203"/>
      <c r="N165" s="203"/>
      <c r="O165" s="203"/>
      <c r="P165" s="203"/>
      <c r="Q165" s="51"/>
      <c r="R165" s="51"/>
      <c r="S165" s="51"/>
      <c r="T165" s="86"/>
      <c r="U165" s="86"/>
      <c r="V165" s="203" t="s">
        <v>29</v>
      </c>
      <c r="W165" s="203"/>
      <c r="X165" s="203"/>
      <c r="Y165" s="203"/>
      <c r="Z165" s="203"/>
      <c r="AA165" s="203"/>
      <c r="AB165" s="203"/>
      <c r="AC165" s="203"/>
      <c r="AD165" s="203"/>
      <c r="AE165" s="203"/>
      <c r="AF165" s="51"/>
      <c r="AG165" s="51"/>
      <c r="AH165" s="51"/>
      <c r="AI165" s="51"/>
      <c r="AJ165" s="33"/>
      <c r="AK165" s="33"/>
      <c r="AL165" s="203" t="s">
        <v>29</v>
      </c>
      <c r="AM165" s="203"/>
      <c r="AN165" s="203"/>
      <c r="AO165" s="203"/>
      <c r="AP165" s="203"/>
      <c r="AQ165" s="203"/>
      <c r="AR165" s="203"/>
      <c r="AS165" s="203"/>
      <c r="AT165" s="203"/>
      <c r="AU165" s="203"/>
      <c r="AV165" s="33"/>
      <c r="AW165" s="33"/>
      <c r="AX165" s="203" t="s">
        <v>29</v>
      </c>
      <c r="AY165" s="203"/>
      <c r="AZ165" s="86"/>
      <c r="BA165" s="51"/>
      <c r="BB165" s="51"/>
      <c r="BC165" s="51"/>
      <c r="BD165" s="87"/>
    </row>
    <row r="166" spans="2:56" ht="15.75">
      <c r="B166" s="654" t="s">
        <v>61</v>
      </c>
      <c r="C166" s="655"/>
      <c r="D166" s="656"/>
      <c r="E166" s="33"/>
      <c r="F166" s="33"/>
      <c r="G166" s="203"/>
      <c r="H166" s="203"/>
      <c r="I166" s="203"/>
      <c r="J166" s="203" t="s">
        <v>29</v>
      </c>
      <c r="K166" s="203"/>
      <c r="L166" s="203"/>
      <c r="M166" s="203"/>
      <c r="N166" s="203"/>
      <c r="O166" s="203"/>
      <c r="P166" s="203"/>
      <c r="Q166" s="51"/>
      <c r="R166" s="51"/>
      <c r="S166" s="51"/>
      <c r="T166" s="86"/>
      <c r="U166" s="86"/>
      <c r="V166" s="203"/>
      <c r="W166" s="203"/>
      <c r="X166" s="203"/>
      <c r="Y166" s="203" t="s">
        <v>29</v>
      </c>
      <c r="Z166" s="203"/>
      <c r="AA166" s="203"/>
      <c r="AB166" s="203"/>
      <c r="AC166" s="203"/>
      <c r="AD166" s="203"/>
      <c r="AE166" s="203"/>
      <c r="AF166" s="51"/>
      <c r="AG166" s="51"/>
      <c r="AH166" s="51"/>
      <c r="AI166" s="51"/>
      <c r="AJ166" s="33"/>
      <c r="AK166" s="33"/>
      <c r="AL166" s="203"/>
      <c r="AM166" s="203"/>
      <c r="AN166" s="203"/>
      <c r="AO166" s="203" t="s">
        <v>29</v>
      </c>
      <c r="AP166" s="203"/>
      <c r="AQ166" s="203"/>
      <c r="AR166" s="203"/>
      <c r="AS166" s="203"/>
      <c r="AT166" s="203"/>
      <c r="AU166" s="203"/>
      <c r="AV166" s="33"/>
      <c r="AW166" s="33"/>
      <c r="AX166" s="203"/>
      <c r="AY166" s="203"/>
      <c r="AZ166" s="86"/>
      <c r="BA166" s="51"/>
      <c r="BB166" s="51"/>
      <c r="BC166" s="51"/>
      <c r="BD166" s="87"/>
    </row>
    <row r="167" spans="2:56" ht="15.75">
      <c r="B167" s="654" t="s">
        <v>62</v>
      </c>
      <c r="C167" s="655"/>
      <c r="D167" s="656"/>
      <c r="E167" s="33"/>
      <c r="F167" s="33"/>
      <c r="G167" s="203"/>
      <c r="H167" s="203"/>
      <c r="I167" s="203"/>
      <c r="J167" s="203"/>
      <c r="K167" s="203"/>
      <c r="L167" s="203"/>
      <c r="M167" s="203" t="s">
        <v>29</v>
      </c>
      <c r="N167" s="203"/>
      <c r="O167" s="203"/>
      <c r="P167" s="203"/>
      <c r="Q167" s="51"/>
      <c r="R167" s="51"/>
      <c r="S167" s="51"/>
      <c r="T167" s="86"/>
      <c r="U167" s="86"/>
      <c r="V167" s="203"/>
      <c r="W167" s="203"/>
      <c r="X167" s="203"/>
      <c r="Y167" s="203"/>
      <c r="Z167" s="203"/>
      <c r="AA167" s="203"/>
      <c r="AB167" s="203" t="s">
        <v>29</v>
      </c>
      <c r="AC167" s="203"/>
      <c r="AD167" s="203"/>
      <c r="AE167" s="203"/>
      <c r="AF167" s="51"/>
      <c r="AG167" s="51"/>
      <c r="AH167" s="51"/>
      <c r="AI167" s="51"/>
      <c r="AJ167" s="33"/>
      <c r="AK167" s="33"/>
      <c r="AL167" s="203"/>
      <c r="AM167" s="203"/>
      <c r="AN167" s="203"/>
      <c r="AO167" s="203"/>
      <c r="AP167" s="203"/>
      <c r="AQ167" s="203"/>
      <c r="AR167" s="203" t="s">
        <v>29</v>
      </c>
      <c r="AS167" s="203"/>
      <c r="AT167" s="203"/>
      <c r="AU167" s="203"/>
      <c r="AV167" s="33"/>
      <c r="AW167" s="33"/>
      <c r="AX167" s="203"/>
      <c r="AY167" s="203"/>
      <c r="AZ167" s="86"/>
      <c r="BA167" s="51"/>
      <c r="BB167" s="51"/>
      <c r="BC167" s="51"/>
      <c r="BD167" s="87"/>
    </row>
    <row r="168" spans="2:56" ht="15.75">
      <c r="B168" s="654" t="s">
        <v>63</v>
      </c>
      <c r="C168" s="655"/>
      <c r="D168" s="656"/>
      <c r="E168" s="33"/>
      <c r="F168" s="33"/>
      <c r="G168" s="203"/>
      <c r="H168" s="203"/>
      <c r="I168" s="203"/>
      <c r="J168" s="203"/>
      <c r="K168" s="203"/>
      <c r="L168" s="203"/>
      <c r="M168" s="203"/>
      <c r="N168" s="203"/>
      <c r="O168" s="203"/>
      <c r="P168" s="203" t="s">
        <v>29</v>
      </c>
      <c r="Q168" s="51"/>
      <c r="R168" s="51"/>
      <c r="S168" s="51"/>
      <c r="T168" s="86"/>
      <c r="U168" s="86"/>
      <c r="V168" s="203"/>
      <c r="W168" s="203"/>
      <c r="X168" s="203"/>
      <c r="Y168" s="203"/>
      <c r="Z168" s="203"/>
      <c r="AA168" s="203"/>
      <c r="AB168" s="203"/>
      <c r="AC168" s="203"/>
      <c r="AD168" s="203"/>
      <c r="AE168" s="203" t="s">
        <v>29</v>
      </c>
      <c r="AF168" s="51"/>
      <c r="AG168" s="51"/>
      <c r="AH168" s="51"/>
      <c r="AI168" s="51"/>
      <c r="AJ168" s="33"/>
      <c r="AK168" s="33"/>
      <c r="AL168" s="203"/>
      <c r="AM168" s="203"/>
      <c r="AN168" s="203"/>
      <c r="AO168" s="203"/>
      <c r="AP168" s="203"/>
      <c r="AQ168" s="203"/>
      <c r="AR168" s="203"/>
      <c r="AS168" s="203"/>
      <c r="AT168" s="203"/>
      <c r="AU168" s="203" t="s">
        <v>29</v>
      </c>
      <c r="AV168" s="33"/>
      <c r="AW168" s="33"/>
      <c r="AX168" s="203"/>
      <c r="AY168" s="203"/>
      <c r="AZ168" s="203" t="s">
        <v>29</v>
      </c>
      <c r="BA168" s="51"/>
      <c r="BB168" s="51"/>
      <c r="BC168" s="51"/>
      <c r="BD168" s="87"/>
    </row>
  </sheetData>
  <mergeCells count="162">
    <mergeCell ref="B11:D11"/>
    <mergeCell ref="B3:D3"/>
    <mergeCell ref="AL3:AU3"/>
    <mergeCell ref="K4:AJ8"/>
    <mergeCell ref="AL4:AU4"/>
    <mergeCell ref="AL5:AU5"/>
    <mergeCell ref="AX5:BD5"/>
    <mergeCell ref="AT6:AU6"/>
    <mergeCell ref="AX6:BD6"/>
    <mergeCell ref="AT7:AU7"/>
    <mergeCell ref="AX7:BA7"/>
    <mergeCell ref="E14:P14"/>
    <mergeCell ref="T14:AE14"/>
    <mergeCell ref="AJ14:AZ14"/>
    <mergeCell ref="BB7:BD7"/>
    <mergeCell ref="AT8:AU8"/>
    <mergeCell ref="AX8:BA8"/>
    <mergeCell ref="BB8:BD8"/>
    <mergeCell ref="E11:AI11"/>
    <mergeCell ref="AJ11:BD11"/>
    <mergeCell ref="B15:D15"/>
    <mergeCell ref="A17:A26"/>
    <mergeCell ref="D17:D21"/>
    <mergeCell ref="D23:D24"/>
    <mergeCell ref="B27:D27"/>
    <mergeCell ref="B28:D28"/>
    <mergeCell ref="B12:D12"/>
    <mergeCell ref="B13:D13"/>
    <mergeCell ref="B14:D14"/>
    <mergeCell ref="AF31:AI31"/>
    <mergeCell ref="AJ31:AZ31"/>
    <mergeCell ref="BA31:BD31"/>
    <mergeCell ref="B32:D32"/>
    <mergeCell ref="E32:P32"/>
    <mergeCell ref="T32:AE32"/>
    <mergeCell ref="AJ32:AN32"/>
    <mergeCell ref="AO32:AZ32"/>
    <mergeCell ref="B29:D29"/>
    <mergeCell ref="B30:D30"/>
    <mergeCell ref="B31:D31"/>
    <mergeCell ref="E31:P31"/>
    <mergeCell ref="Q31:S31"/>
    <mergeCell ref="T31:AE31"/>
    <mergeCell ref="AB33:AE33"/>
    <mergeCell ref="AH33:AI33"/>
    <mergeCell ref="AJ33:AN33"/>
    <mergeCell ref="AO33:AR33"/>
    <mergeCell ref="AS33:AV33"/>
    <mergeCell ref="AW33:AZ33"/>
    <mergeCell ref="B33:D33"/>
    <mergeCell ref="E33:H33"/>
    <mergeCell ref="I33:L33"/>
    <mergeCell ref="M33:P33"/>
    <mergeCell ref="T33:W33"/>
    <mergeCell ref="X33:AA33"/>
    <mergeCell ref="D37:BD37"/>
    <mergeCell ref="AO36:AR36"/>
    <mergeCell ref="AS36:AV36"/>
    <mergeCell ref="AB34:AE34"/>
    <mergeCell ref="AH34:AI34"/>
    <mergeCell ref="AJ34:AN34"/>
    <mergeCell ref="AO34:AR34"/>
    <mergeCell ref="AS34:AV34"/>
    <mergeCell ref="AW34:AZ34"/>
    <mergeCell ref="B34:D34"/>
    <mergeCell ref="E34:H34"/>
    <mergeCell ref="I34:L34"/>
    <mergeCell ref="M34:P34"/>
    <mergeCell ref="T34:W34"/>
    <mergeCell ref="X34:AA34"/>
    <mergeCell ref="B36:D36"/>
    <mergeCell ref="E36:P36"/>
    <mergeCell ref="T36:AE36"/>
    <mergeCell ref="AJ36:AN36"/>
    <mergeCell ref="AW35:AZ35"/>
    <mergeCell ref="B35:D35"/>
    <mergeCell ref="E35:P35"/>
    <mergeCell ref="T35:AE35"/>
    <mergeCell ref="AJ35:AN35"/>
    <mergeCell ref="AO35:AR35"/>
    <mergeCell ref="AS35:AV35"/>
    <mergeCell ref="AW36:AZ36"/>
    <mergeCell ref="A76:C87"/>
    <mergeCell ref="D76:D81"/>
    <mergeCell ref="E76:BD81"/>
    <mergeCell ref="D82:D87"/>
    <mergeCell ref="E82:BD87"/>
    <mergeCell ref="A88:BD88"/>
    <mergeCell ref="A38:A39"/>
    <mergeCell ref="C38:C39"/>
    <mergeCell ref="D38:D57"/>
    <mergeCell ref="A40:A52"/>
    <mergeCell ref="B42:B43"/>
    <mergeCell ref="A69:A71"/>
    <mergeCell ref="D71:D75"/>
    <mergeCell ref="A72:A75"/>
    <mergeCell ref="C72:C75"/>
    <mergeCell ref="A58:A63"/>
    <mergeCell ref="B62:B63"/>
    <mergeCell ref="B64:C64"/>
    <mergeCell ref="A65:A68"/>
    <mergeCell ref="B65:C65"/>
    <mergeCell ref="B66:C66"/>
    <mergeCell ref="B67:C67"/>
    <mergeCell ref="B68:C68"/>
    <mergeCell ref="BA89:BD89"/>
    <mergeCell ref="B99:D99"/>
    <mergeCell ref="B100:D102"/>
    <mergeCell ref="B103:D105"/>
    <mergeCell ref="B106:D108"/>
    <mergeCell ref="B109:D111"/>
    <mergeCell ref="T90:V91"/>
    <mergeCell ref="W90:X90"/>
    <mergeCell ref="U95:X97"/>
    <mergeCell ref="T98:AE98"/>
    <mergeCell ref="AJ98:AR98"/>
    <mergeCell ref="AS98:AZ98"/>
    <mergeCell ref="BA98:BD98"/>
    <mergeCell ref="E99:BD99"/>
    <mergeCell ref="B89:D89"/>
    <mergeCell ref="E89:P89"/>
    <mergeCell ref="T89:AE89"/>
    <mergeCell ref="AJ89:AR89"/>
    <mergeCell ref="AS89:AZ89"/>
    <mergeCell ref="B154:D154"/>
    <mergeCell ref="B155:D155"/>
    <mergeCell ref="B128:D128"/>
    <mergeCell ref="B129:D131"/>
    <mergeCell ref="B132:D134"/>
    <mergeCell ref="B135:D137"/>
    <mergeCell ref="B138:D140"/>
    <mergeCell ref="B141:D143"/>
    <mergeCell ref="B112:D112"/>
    <mergeCell ref="B113:D115"/>
    <mergeCell ref="B116:D118"/>
    <mergeCell ref="B119:D121"/>
    <mergeCell ref="B122:D124"/>
    <mergeCell ref="B125:D127"/>
    <mergeCell ref="B168:D168"/>
    <mergeCell ref="B90:D97"/>
    <mergeCell ref="E90:P93"/>
    <mergeCell ref="Q90:S92"/>
    <mergeCell ref="E94:P97"/>
    <mergeCell ref="Q95:T97"/>
    <mergeCell ref="B98:D98"/>
    <mergeCell ref="E98:P98"/>
    <mergeCell ref="B162:D162"/>
    <mergeCell ref="B163:D163"/>
    <mergeCell ref="B164:D164"/>
    <mergeCell ref="B165:D165"/>
    <mergeCell ref="B166:D166"/>
    <mergeCell ref="B167:D167"/>
    <mergeCell ref="B156:D156"/>
    <mergeCell ref="B157:D157"/>
    <mergeCell ref="B158:D158"/>
    <mergeCell ref="B159:D159"/>
    <mergeCell ref="B160:D160"/>
    <mergeCell ref="B161:D161"/>
    <mergeCell ref="B144:D146"/>
    <mergeCell ref="B147:D147"/>
    <mergeCell ref="B148:D150"/>
    <mergeCell ref="B151:D153"/>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E185"/>
  <sheetViews>
    <sheetView showGridLines="0" zoomScale="95" zoomScaleNormal="95" zoomScalePageLayoutView="95" workbookViewId="0" topLeftCell="A1">
      <pane xSplit="4" ySplit="13" topLeftCell="E14" activePane="bottomRight" state="frozen"/>
      <selection pane="topRight" activeCell="Y1" sqref="Y1"/>
      <selection pane="bottomLeft" activeCell="A17" sqref="A17"/>
      <selection pane="bottomRight" activeCell="E174" sqref="E174:AG175"/>
    </sheetView>
  </sheetViews>
  <sheetFormatPr defaultColWidth="9.125" defaultRowHeight="15.75"/>
  <cols>
    <col min="1" max="1" width="10.625" style="2" customWidth="1"/>
    <col min="2" max="2" width="22.50390625" style="2" customWidth="1"/>
    <col min="3" max="3" width="22.87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7" customHeight="1">
      <c r="V1" s="3"/>
    </row>
    <row r="2" ht="16" customHeight="1">
      <c r="V2" s="3"/>
    </row>
    <row r="3" spans="2:47" ht="16" customHeight="1">
      <c r="B3" s="835" t="s">
        <v>73</v>
      </c>
      <c r="C3" s="836"/>
      <c r="D3" s="837"/>
      <c r="AL3" s="838"/>
      <c r="AM3" s="838"/>
      <c r="AN3" s="838"/>
      <c r="AO3" s="838"/>
      <c r="AP3" s="838"/>
      <c r="AQ3" s="838"/>
      <c r="AR3" s="838"/>
      <c r="AS3" s="838"/>
      <c r="AT3" s="838"/>
      <c r="AU3" s="838"/>
    </row>
    <row r="4" spans="2:47" ht="16" customHeight="1">
      <c r="B4" s="137" t="s">
        <v>66</v>
      </c>
      <c r="C4" s="137" t="s">
        <v>67</v>
      </c>
      <c r="D4" s="136"/>
      <c r="E4" s="4"/>
      <c r="F4" s="4"/>
      <c r="G4" s="4"/>
      <c r="H4" s="4"/>
      <c r="I4" s="4"/>
      <c r="J4" s="4"/>
      <c r="K4" s="884" t="s">
        <v>251</v>
      </c>
      <c r="L4" s="885"/>
      <c r="M4" s="885"/>
      <c r="N4" s="885"/>
      <c r="O4" s="885"/>
      <c r="P4" s="885"/>
      <c r="Q4" s="885"/>
      <c r="R4" s="885"/>
      <c r="S4" s="885"/>
      <c r="T4" s="885"/>
      <c r="U4" s="885"/>
      <c r="V4" s="885"/>
      <c r="W4" s="885"/>
      <c r="X4" s="885"/>
      <c r="Y4" s="885"/>
      <c r="Z4" s="885"/>
      <c r="AA4" s="885"/>
      <c r="AB4" s="885"/>
      <c r="AC4" s="885"/>
      <c r="AD4" s="885"/>
      <c r="AE4" s="885"/>
      <c r="AF4" s="885"/>
      <c r="AG4" s="885"/>
      <c r="AH4" s="885"/>
      <c r="AI4" s="885"/>
      <c r="AJ4" s="886"/>
      <c r="AL4" s="848" t="s">
        <v>0</v>
      </c>
      <c r="AM4" s="849"/>
      <c r="AN4" s="849"/>
      <c r="AO4" s="849"/>
      <c r="AP4" s="849"/>
      <c r="AQ4" s="849"/>
      <c r="AR4" s="849"/>
      <c r="AS4" s="849"/>
      <c r="AT4" s="849"/>
      <c r="AU4" s="850"/>
    </row>
    <row r="5" spans="2:56" ht="15" customHeight="1">
      <c r="B5" s="244" t="s">
        <v>74</v>
      </c>
      <c r="C5" s="244" t="s">
        <v>182</v>
      </c>
      <c r="D5" s="5" t="s">
        <v>184</v>
      </c>
      <c r="E5" s="6"/>
      <c r="F5" s="6"/>
      <c r="G5" s="6"/>
      <c r="H5" s="6"/>
      <c r="I5" s="6"/>
      <c r="J5" s="6"/>
      <c r="K5" s="887"/>
      <c r="L5" s="888"/>
      <c r="M5" s="888"/>
      <c r="N5" s="888"/>
      <c r="O5" s="888"/>
      <c r="P5" s="888"/>
      <c r="Q5" s="888"/>
      <c r="R5" s="888"/>
      <c r="S5" s="888"/>
      <c r="T5" s="888"/>
      <c r="U5" s="888"/>
      <c r="V5" s="888"/>
      <c r="W5" s="888"/>
      <c r="X5" s="888"/>
      <c r="Y5" s="888"/>
      <c r="Z5" s="888"/>
      <c r="AA5" s="888"/>
      <c r="AB5" s="888"/>
      <c r="AC5" s="888"/>
      <c r="AD5" s="888"/>
      <c r="AE5" s="888"/>
      <c r="AF5" s="888"/>
      <c r="AG5" s="888"/>
      <c r="AH5" s="888"/>
      <c r="AI5" s="888"/>
      <c r="AJ5" s="889"/>
      <c r="AL5" s="851" t="s">
        <v>156</v>
      </c>
      <c r="AM5" s="852"/>
      <c r="AN5" s="852"/>
      <c r="AO5" s="852"/>
      <c r="AP5" s="852"/>
      <c r="AQ5" s="852"/>
      <c r="AR5" s="852"/>
      <c r="AS5" s="852"/>
      <c r="AT5" s="852"/>
      <c r="AU5" s="853"/>
      <c r="AX5" s="835" t="s">
        <v>1</v>
      </c>
      <c r="AY5" s="836"/>
      <c r="AZ5" s="836"/>
      <c r="BA5" s="836"/>
      <c r="BB5" s="836"/>
      <c r="BC5" s="836"/>
      <c r="BD5" s="837"/>
    </row>
    <row r="6" spans="2:56" ht="13" customHeight="1">
      <c r="B6" s="245" t="s">
        <v>68</v>
      </c>
      <c r="C6" s="245" t="s">
        <v>183</v>
      </c>
      <c r="D6" s="5" t="s">
        <v>71</v>
      </c>
      <c r="E6" s="6"/>
      <c r="F6" s="6"/>
      <c r="G6" s="6"/>
      <c r="H6" s="6"/>
      <c r="I6" s="6"/>
      <c r="J6" s="6"/>
      <c r="K6" s="887"/>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9"/>
      <c r="AL6" s="7" t="s">
        <v>2</v>
      </c>
      <c r="AM6" s="8"/>
      <c r="AN6" s="8"/>
      <c r="AO6" s="8"/>
      <c r="AP6" s="8"/>
      <c r="AQ6" s="8"/>
      <c r="AR6" s="8"/>
      <c r="AS6" s="9"/>
      <c r="AT6" s="824">
        <f>BE17+BE18+BE19+BE20+BE21</f>
        <v>0</v>
      </c>
      <c r="AU6" s="825"/>
      <c r="AX6" s="854" t="s">
        <v>75</v>
      </c>
      <c r="AY6" s="855"/>
      <c r="AZ6" s="855"/>
      <c r="BA6" s="855"/>
      <c r="BB6" s="855"/>
      <c r="BC6" s="855"/>
      <c r="BD6" s="856"/>
    </row>
    <row r="7" spans="2:56" ht="15" customHeight="1">
      <c r="B7" s="246" t="s">
        <v>69</v>
      </c>
      <c r="C7" s="246" t="s">
        <v>181</v>
      </c>
      <c r="D7" s="5" t="s">
        <v>72</v>
      </c>
      <c r="E7" s="6"/>
      <c r="F7" s="6"/>
      <c r="G7" s="6"/>
      <c r="H7" s="6"/>
      <c r="I7" s="6"/>
      <c r="J7" s="6"/>
      <c r="K7" s="887"/>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9"/>
      <c r="AL7" s="7" t="s">
        <v>4</v>
      </c>
      <c r="AM7" s="8"/>
      <c r="AN7" s="8"/>
      <c r="AO7" s="8"/>
      <c r="AP7" s="8"/>
      <c r="AQ7" s="8"/>
      <c r="AR7" s="8"/>
      <c r="AS7" s="9"/>
      <c r="AT7" s="824">
        <f>BE23+BE24</f>
        <v>0</v>
      </c>
      <c r="AU7" s="825"/>
      <c r="AX7" s="826" t="s">
        <v>5</v>
      </c>
      <c r="AY7" s="826"/>
      <c r="AZ7" s="826"/>
      <c r="BA7" s="826"/>
      <c r="BB7" s="823" t="e">
        <f>(BE17+BE18+BE19+BE20+BE21)/(BE17+BE18+BE19+BE20+BE21+BE23+BE24)</f>
        <v>#DIV/0!</v>
      </c>
      <c r="BC7" s="823"/>
      <c r="BD7" s="823"/>
    </row>
    <row r="8" spans="2:56" ht="15" customHeight="1">
      <c r="B8" s="10" t="s">
        <v>70</v>
      </c>
      <c r="C8" s="10" t="s">
        <v>180</v>
      </c>
      <c r="D8" s="5" t="s">
        <v>3</v>
      </c>
      <c r="E8" s="6"/>
      <c r="F8" s="6"/>
      <c r="G8" s="6"/>
      <c r="H8" s="6"/>
      <c r="I8" s="6"/>
      <c r="J8" s="6"/>
      <c r="K8" s="890"/>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2"/>
      <c r="AL8" s="7" t="s">
        <v>7</v>
      </c>
      <c r="AM8" s="8"/>
      <c r="AN8" s="8"/>
      <c r="AO8" s="8"/>
      <c r="AP8" s="8"/>
      <c r="AQ8" s="8"/>
      <c r="AR8" s="8"/>
      <c r="AS8" s="9"/>
      <c r="AT8" s="824">
        <f>BE27</f>
        <v>0</v>
      </c>
      <c r="AU8" s="825"/>
      <c r="AX8" s="826" t="s">
        <v>8</v>
      </c>
      <c r="AY8" s="826"/>
      <c r="AZ8" s="826"/>
      <c r="BA8" s="826"/>
      <c r="BB8" s="823" t="e">
        <f>(BE23+BE24)/(BE17+BE18+BE19+BE20+BE21+BE23+BE24)</f>
        <v>#DIV/0!</v>
      </c>
      <c r="BC8" s="823"/>
      <c r="BD8" s="823"/>
    </row>
    <row r="9" ht="12.75">
      <c r="B9" s="328" t="s">
        <v>179</v>
      </c>
    </row>
    <row r="10" ht="15.75">
      <c r="B10" s="328"/>
    </row>
    <row r="11" spans="2:56" ht="15.75">
      <c r="B11" s="832" t="s">
        <v>9</v>
      </c>
      <c r="C11" s="833"/>
      <c r="D11" s="834"/>
      <c r="E11" s="827">
        <v>2015</v>
      </c>
      <c r="F11" s="828"/>
      <c r="G11" s="828"/>
      <c r="H11" s="828"/>
      <c r="I11" s="828"/>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9"/>
      <c r="AJ11" s="830">
        <v>2016</v>
      </c>
      <c r="AK11" s="828"/>
      <c r="AL11" s="828"/>
      <c r="AM11" s="828"/>
      <c r="AN11" s="828"/>
      <c r="AO11" s="828"/>
      <c r="AP11" s="828"/>
      <c r="AQ11" s="828"/>
      <c r="AR11" s="828"/>
      <c r="AS11" s="828"/>
      <c r="AT11" s="828"/>
      <c r="AU11" s="828"/>
      <c r="AV11" s="828"/>
      <c r="AW11" s="828"/>
      <c r="AX11" s="828"/>
      <c r="AY11" s="828"/>
      <c r="AZ11" s="828"/>
      <c r="BA11" s="828"/>
      <c r="BB11" s="828"/>
      <c r="BC11" s="828"/>
      <c r="BD11" s="831"/>
    </row>
    <row r="12" spans="2:56" ht="15.75">
      <c r="B12" s="817" t="s">
        <v>10</v>
      </c>
      <c r="C12" s="817"/>
      <c r="D12" s="817"/>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v>22</v>
      </c>
      <c r="AA12" s="11">
        <v>23</v>
      </c>
      <c r="AB12" s="11">
        <v>24</v>
      </c>
      <c r="AC12" s="11">
        <v>25</v>
      </c>
      <c r="AD12" s="11">
        <v>26</v>
      </c>
      <c r="AE12" s="11">
        <v>27</v>
      </c>
      <c r="AF12" s="11">
        <v>28</v>
      </c>
      <c r="AG12" s="11">
        <v>29</v>
      </c>
      <c r="AH12" s="11">
        <v>30</v>
      </c>
      <c r="AI12" s="11">
        <v>31</v>
      </c>
      <c r="AJ12" s="11">
        <v>32</v>
      </c>
      <c r="AK12" s="11">
        <v>33</v>
      </c>
      <c r="AL12" s="11">
        <v>34</v>
      </c>
      <c r="AM12" s="11">
        <v>35</v>
      </c>
      <c r="AN12" s="11">
        <v>36</v>
      </c>
      <c r="AO12" s="11">
        <v>37</v>
      </c>
      <c r="AP12" s="11">
        <v>38</v>
      </c>
      <c r="AQ12" s="11">
        <v>39</v>
      </c>
      <c r="AR12" s="11">
        <v>40</v>
      </c>
      <c r="AS12" s="11">
        <v>41</v>
      </c>
      <c r="AT12" s="11">
        <v>42</v>
      </c>
      <c r="AU12" s="11">
        <v>43</v>
      </c>
      <c r="AV12" s="11">
        <v>44</v>
      </c>
      <c r="AW12" s="11">
        <v>45</v>
      </c>
      <c r="AX12" s="11">
        <v>46</v>
      </c>
      <c r="AY12" s="11">
        <v>47</v>
      </c>
      <c r="AZ12" s="11">
        <v>48</v>
      </c>
      <c r="BA12" s="11">
        <v>49</v>
      </c>
      <c r="BB12" s="11">
        <v>50</v>
      </c>
      <c r="BC12" s="11">
        <v>51</v>
      </c>
      <c r="BD12" s="11">
        <v>52</v>
      </c>
    </row>
    <row r="13" spans="2:56" ht="38">
      <c r="B13" s="792" t="s">
        <v>11</v>
      </c>
      <c r="C13" s="792"/>
      <c r="D13" s="792"/>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6" ht="28" customHeight="1">
      <c r="B14" s="792" t="s">
        <v>12</v>
      </c>
      <c r="C14" s="792"/>
      <c r="D14" s="792"/>
      <c r="E14" s="19"/>
      <c r="F14" s="19"/>
      <c r="G14" s="19"/>
      <c r="H14" s="19"/>
      <c r="I14" s="19"/>
      <c r="J14" s="19"/>
      <c r="K14" s="19"/>
      <c r="L14" s="19"/>
      <c r="M14" s="19"/>
      <c r="N14" s="412"/>
      <c r="O14" s="412"/>
      <c r="P14" s="19"/>
      <c r="Q14" s="460"/>
      <c r="R14" s="458"/>
      <c r="S14" s="459"/>
      <c r="T14" s="459"/>
      <c r="U14" s="460"/>
      <c r="V14" s="460"/>
      <c r="W14" s="460"/>
      <c r="X14" s="460"/>
      <c r="Y14" s="460"/>
      <c r="Z14" s="460"/>
      <c r="AA14" s="460"/>
      <c r="AB14" s="460"/>
      <c r="AC14" s="460"/>
      <c r="AD14" s="460"/>
      <c r="AE14" s="460"/>
      <c r="AF14" s="460"/>
      <c r="AG14" s="461"/>
      <c r="AH14" s="461"/>
      <c r="AI14" s="461"/>
      <c r="AJ14" s="460"/>
      <c r="AK14" s="460"/>
      <c r="AL14" s="460"/>
      <c r="AM14" s="460"/>
      <c r="AN14" s="460"/>
      <c r="AO14" s="460"/>
      <c r="AP14" s="460"/>
      <c r="AQ14" s="460"/>
      <c r="AR14" s="460"/>
      <c r="AS14" s="460"/>
      <c r="AT14" s="462"/>
      <c r="AU14" s="463"/>
      <c r="AV14" s="462"/>
      <c r="AW14" s="462"/>
      <c r="AX14" s="462"/>
      <c r="AY14" s="464"/>
      <c r="AZ14" s="462"/>
      <c r="BA14" s="459"/>
      <c r="BB14" s="459"/>
      <c r="BC14" s="459"/>
      <c r="BD14" s="459"/>
    </row>
    <row r="15" spans="2:56" ht="25" customHeight="1">
      <c r="B15" s="806" t="s">
        <v>157</v>
      </c>
      <c r="C15" s="807"/>
      <c r="D15" s="808"/>
      <c r="E15" s="19"/>
      <c r="F15" s="19"/>
      <c r="G15" s="19"/>
      <c r="H15" s="19"/>
      <c r="I15" s="19"/>
      <c r="J15" s="19"/>
      <c r="K15" s="19"/>
      <c r="L15" s="19"/>
      <c r="M15" s="19"/>
      <c r="N15" s="410"/>
      <c r="O15" s="410"/>
      <c r="P15" s="19"/>
      <c r="Q15" s="460"/>
      <c r="R15" s="458"/>
      <c r="S15" s="459"/>
      <c r="T15" s="459"/>
      <c r="U15" s="460"/>
      <c r="V15" s="460"/>
      <c r="W15" s="460"/>
      <c r="X15" s="460"/>
      <c r="Y15" s="460"/>
      <c r="Z15" s="460"/>
      <c r="AA15" s="460"/>
      <c r="AB15" s="460"/>
      <c r="AC15" s="460"/>
      <c r="AD15" s="460"/>
      <c r="AE15" s="460"/>
      <c r="AF15" s="460"/>
      <c r="AG15" s="461"/>
      <c r="AH15" s="461"/>
      <c r="AI15" s="461"/>
      <c r="AJ15" s="460"/>
      <c r="AK15" s="460"/>
      <c r="AL15" s="460"/>
      <c r="AM15" s="460"/>
      <c r="AN15" s="460"/>
      <c r="AO15" s="460"/>
      <c r="AP15" s="460"/>
      <c r="AQ15" s="460"/>
      <c r="AR15" s="460"/>
      <c r="AS15" s="460"/>
      <c r="AT15" s="462"/>
      <c r="AU15" s="463"/>
      <c r="AV15" s="462"/>
      <c r="AW15" s="462"/>
      <c r="AX15" s="462"/>
      <c r="AY15" s="464"/>
      <c r="AZ15" s="462"/>
      <c r="BA15" s="459"/>
      <c r="BB15" s="459"/>
      <c r="BC15" s="459"/>
      <c r="BD15" s="459"/>
    </row>
    <row r="16" spans="2:57" ht="13" customHeight="1">
      <c r="B16" s="241" t="s">
        <v>15</v>
      </c>
      <c r="C16" s="131"/>
      <c r="D16" s="27"/>
      <c r="E16" s="28"/>
      <c r="F16" s="28"/>
      <c r="G16" s="28"/>
      <c r="H16" s="28"/>
      <c r="I16" s="28"/>
      <c r="J16" s="28"/>
      <c r="K16" s="28"/>
      <c r="L16" s="28"/>
      <c r="M16" s="28"/>
      <c r="N16" s="21"/>
      <c r="O16" s="21"/>
      <c r="P16" s="29"/>
      <c r="Q16" s="459"/>
      <c r="R16" s="458"/>
      <c r="S16" s="459"/>
      <c r="T16" s="459"/>
      <c r="U16" s="459"/>
      <c r="V16" s="459"/>
      <c r="W16" s="459"/>
      <c r="X16" s="459"/>
      <c r="Y16" s="459"/>
      <c r="Z16" s="459"/>
      <c r="AA16" s="459"/>
      <c r="AB16" s="459"/>
      <c r="AC16" s="459"/>
      <c r="AD16" s="459"/>
      <c r="AE16" s="459"/>
      <c r="AF16" s="459"/>
      <c r="AG16" s="461"/>
      <c r="AH16" s="461"/>
      <c r="AI16" s="461"/>
      <c r="AJ16" s="461"/>
      <c r="AK16" s="461"/>
      <c r="AL16" s="461"/>
      <c r="AM16" s="461"/>
      <c r="AN16" s="461"/>
      <c r="AO16" s="461"/>
      <c r="AP16" s="459"/>
      <c r="AQ16" s="459"/>
      <c r="AR16" s="459"/>
      <c r="AS16" s="459"/>
      <c r="AT16" s="465"/>
      <c r="AU16" s="465"/>
      <c r="AV16" s="465"/>
      <c r="AW16" s="465"/>
      <c r="AX16" s="465"/>
      <c r="AY16" s="461"/>
      <c r="AZ16" s="459"/>
      <c r="BA16" s="459"/>
      <c r="BB16" s="459"/>
      <c r="BC16" s="459"/>
      <c r="BD16" s="459"/>
      <c r="BE16" s="141">
        <f>SUM(E16:BD16)</f>
        <v>0</v>
      </c>
    </row>
    <row r="17" spans="1:57" ht="13" customHeight="1">
      <c r="A17" s="809" t="s">
        <v>16</v>
      </c>
      <c r="B17" s="408" t="s">
        <v>17</v>
      </c>
      <c r="C17" s="131"/>
      <c r="D17" s="812" t="s">
        <v>18</v>
      </c>
      <c r="E17" s="33"/>
      <c r="F17" s="33"/>
      <c r="G17" s="33"/>
      <c r="H17" s="33"/>
      <c r="I17" s="33"/>
      <c r="J17" s="33"/>
      <c r="K17" s="33"/>
      <c r="L17" s="33"/>
      <c r="M17" s="33"/>
      <c r="N17" s="33"/>
      <c r="O17" s="33"/>
      <c r="P17" s="33"/>
      <c r="Q17" s="466"/>
      <c r="R17" s="467"/>
      <c r="S17" s="466"/>
      <c r="T17" s="466"/>
      <c r="U17" s="466"/>
      <c r="V17" s="466"/>
      <c r="W17" s="466"/>
      <c r="X17" s="466"/>
      <c r="Y17" s="466"/>
      <c r="Z17" s="466"/>
      <c r="AA17" s="466"/>
      <c r="AB17" s="466"/>
      <c r="AC17" s="466"/>
      <c r="AD17" s="466"/>
      <c r="AE17" s="466"/>
      <c r="AF17" s="466"/>
      <c r="AG17" s="468"/>
      <c r="AH17" s="468"/>
      <c r="AI17" s="468"/>
      <c r="AJ17" s="466"/>
      <c r="AK17" s="466"/>
      <c r="AL17" s="466"/>
      <c r="AM17" s="466"/>
      <c r="AN17" s="466"/>
      <c r="AO17" s="466"/>
      <c r="AP17" s="466"/>
      <c r="AQ17" s="466"/>
      <c r="AR17" s="466"/>
      <c r="AS17" s="466"/>
      <c r="AT17" s="466"/>
      <c r="AU17" s="466"/>
      <c r="AV17" s="466"/>
      <c r="AW17" s="466"/>
      <c r="AX17" s="466"/>
      <c r="AY17" s="466"/>
      <c r="AZ17" s="466"/>
      <c r="BA17" s="466"/>
      <c r="BB17" s="466"/>
      <c r="BC17" s="466"/>
      <c r="BD17" s="469"/>
      <c r="BE17" s="140">
        <f>SUM(E17:BD17)</f>
        <v>0</v>
      </c>
    </row>
    <row r="18" spans="1:57" ht="13" customHeight="1">
      <c r="A18" s="810"/>
      <c r="B18" s="408" t="s">
        <v>19</v>
      </c>
      <c r="C18" s="132"/>
      <c r="D18" s="813"/>
      <c r="E18" s="33"/>
      <c r="F18" s="33"/>
      <c r="G18" s="33"/>
      <c r="H18" s="33"/>
      <c r="I18" s="33"/>
      <c r="J18" s="33"/>
      <c r="K18" s="33"/>
      <c r="L18" s="33"/>
      <c r="M18" s="33"/>
      <c r="N18" s="33"/>
      <c r="O18" s="33"/>
      <c r="P18" s="33"/>
      <c r="Q18" s="466"/>
      <c r="R18" s="467"/>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466"/>
      <c r="AR18" s="466"/>
      <c r="AS18" s="466"/>
      <c r="AT18" s="466"/>
      <c r="AU18" s="466"/>
      <c r="AV18" s="466"/>
      <c r="AW18" s="466"/>
      <c r="AX18" s="466"/>
      <c r="AY18" s="466"/>
      <c r="AZ18" s="466"/>
      <c r="BA18" s="466"/>
      <c r="BB18" s="466"/>
      <c r="BC18" s="466"/>
      <c r="BD18" s="469"/>
      <c r="BE18" s="140">
        <f aca="true" t="shared" si="0" ref="BE18:BE26">SUM(E18:BD18)</f>
        <v>0</v>
      </c>
    </row>
    <row r="19" spans="1:57" ht="13" customHeight="1">
      <c r="A19" s="810"/>
      <c r="B19" s="408" t="s">
        <v>20</v>
      </c>
      <c r="C19" s="132"/>
      <c r="D19" s="813"/>
      <c r="E19" s="33"/>
      <c r="F19" s="33"/>
      <c r="G19" s="33"/>
      <c r="H19" s="33"/>
      <c r="I19" s="33"/>
      <c r="J19" s="33"/>
      <c r="K19" s="33"/>
      <c r="L19" s="33"/>
      <c r="M19" s="33"/>
      <c r="N19" s="33"/>
      <c r="O19" s="33"/>
      <c r="P19" s="33"/>
      <c r="Q19" s="466"/>
      <c r="R19" s="467"/>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466"/>
      <c r="AY19" s="466"/>
      <c r="AZ19" s="466"/>
      <c r="BA19" s="466"/>
      <c r="BB19" s="466"/>
      <c r="BC19" s="466"/>
      <c r="BD19" s="469"/>
      <c r="BE19" s="140">
        <f t="shared" si="0"/>
        <v>0</v>
      </c>
    </row>
    <row r="20" spans="1:57" ht="13" customHeight="1">
      <c r="A20" s="810"/>
      <c r="B20" s="408" t="s">
        <v>21</v>
      </c>
      <c r="C20" s="132"/>
      <c r="D20" s="813"/>
      <c r="E20" s="33"/>
      <c r="F20" s="33"/>
      <c r="G20" s="33"/>
      <c r="H20" s="33"/>
      <c r="I20" s="33"/>
      <c r="J20" s="33"/>
      <c r="K20" s="33"/>
      <c r="L20" s="33"/>
      <c r="M20" s="33"/>
      <c r="N20" s="33"/>
      <c r="O20" s="33"/>
      <c r="P20" s="33"/>
      <c r="Q20" s="466"/>
      <c r="R20" s="467"/>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466"/>
      <c r="BA20" s="466"/>
      <c r="BB20" s="466"/>
      <c r="BC20" s="466"/>
      <c r="BD20" s="469"/>
      <c r="BE20" s="140">
        <f t="shared" si="0"/>
        <v>0</v>
      </c>
    </row>
    <row r="21" spans="1:57" ht="13" customHeight="1">
      <c r="A21" s="810"/>
      <c r="B21" s="408" t="s">
        <v>22</v>
      </c>
      <c r="C21" s="133"/>
      <c r="D21" s="814"/>
      <c r="E21" s="33"/>
      <c r="F21" s="33"/>
      <c r="G21" s="33"/>
      <c r="H21" s="33"/>
      <c r="I21" s="33"/>
      <c r="J21" s="33"/>
      <c r="K21" s="33"/>
      <c r="L21" s="33"/>
      <c r="M21" s="33"/>
      <c r="N21" s="33"/>
      <c r="O21" s="33"/>
      <c r="P21" s="33"/>
      <c r="Q21" s="466"/>
      <c r="R21" s="467"/>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6"/>
      <c r="AY21" s="466"/>
      <c r="AZ21" s="466"/>
      <c r="BA21" s="466"/>
      <c r="BB21" s="466"/>
      <c r="BC21" s="466"/>
      <c r="BD21" s="469"/>
      <c r="BE21" s="140">
        <f t="shared" si="0"/>
        <v>0</v>
      </c>
    </row>
    <row r="22" spans="1:57" ht="13" customHeight="1">
      <c r="A22" s="810"/>
      <c r="B22" s="408" t="s">
        <v>59</v>
      </c>
      <c r="C22" s="133"/>
      <c r="D22" s="411"/>
      <c r="E22" s="33"/>
      <c r="F22" s="33"/>
      <c r="G22" s="33"/>
      <c r="H22" s="33"/>
      <c r="I22" s="33"/>
      <c r="J22" s="33"/>
      <c r="K22" s="33"/>
      <c r="L22" s="33"/>
      <c r="M22" s="33"/>
      <c r="N22" s="33"/>
      <c r="O22" s="33"/>
      <c r="P22" s="33"/>
      <c r="Q22" s="466"/>
      <c r="R22" s="467"/>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6"/>
      <c r="BB22" s="466"/>
      <c r="BC22" s="466"/>
      <c r="BD22" s="469"/>
      <c r="BE22" s="140">
        <f t="shared" si="0"/>
        <v>0</v>
      </c>
    </row>
    <row r="23" spans="1:57" ht="13" customHeight="1">
      <c r="A23" s="810"/>
      <c r="B23" s="408" t="s">
        <v>23</v>
      </c>
      <c r="C23" s="131"/>
      <c r="D23" s="815" t="s">
        <v>24</v>
      </c>
      <c r="E23" s="33"/>
      <c r="F23" s="33"/>
      <c r="G23" s="33"/>
      <c r="H23" s="33"/>
      <c r="I23" s="33"/>
      <c r="J23" s="33"/>
      <c r="K23" s="33"/>
      <c r="L23" s="33"/>
      <c r="M23" s="33"/>
      <c r="N23" s="33"/>
      <c r="O23" s="33"/>
      <c r="P23" s="33"/>
      <c r="Q23" s="466"/>
      <c r="R23" s="467"/>
      <c r="S23" s="466"/>
      <c r="T23" s="466"/>
      <c r="U23" s="470"/>
      <c r="V23" s="470"/>
      <c r="W23" s="470"/>
      <c r="X23" s="470"/>
      <c r="Y23" s="470"/>
      <c r="Z23" s="470"/>
      <c r="AA23" s="470"/>
      <c r="AB23" s="470"/>
      <c r="AC23" s="470"/>
      <c r="AD23" s="470"/>
      <c r="AE23" s="470"/>
      <c r="AF23" s="470"/>
      <c r="AG23" s="470"/>
      <c r="AH23" s="466"/>
      <c r="AI23" s="466"/>
      <c r="AJ23" s="466"/>
      <c r="AK23" s="470"/>
      <c r="AL23" s="470"/>
      <c r="AM23" s="470"/>
      <c r="AN23" s="470"/>
      <c r="AO23" s="470"/>
      <c r="AP23" s="470"/>
      <c r="AQ23" s="470"/>
      <c r="AR23" s="470"/>
      <c r="AS23" s="470"/>
      <c r="AT23" s="470"/>
      <c r="AU23" s="470"/>
      <c r="AV23" s="470"/>
      <c r="AW23" s="470"/>
      <c r="AX23" s="470"/>
      <c r="AY23" s="470"/>
      <c r="AZ23" s="470"/>
      <c r="BA23" s="466"/>
      <c r="BB23" s="466"/>
      <c r="BC23" s="466"/>
      <c r="BD23" s="469"/>
      <c r="BE23" s="140">
        <f t="shared" si="0"/>
        <v>0</v>
      </c>
    </row>
    <row r="24" spans="1:57" ht="13" customHeight="1">
      <c r="A24" s="810"/>
      <c r="B24" s="408" t="s">
        <v>25</v>
      </c>
      <c r="C24" s="133"/>
      <c r="D24" s="816"/>
      <c r="E24" s="33"/>
      <c r="F24" s="33"/>
      <c r="G24" s="33"/>
      <c r="H24" s="33"/>
      <c r="I24" s="33"/>
      <c r="J24" s="33"/>
      <c r="K24" s="33"/>
      <c r="L24" s="33"/>
      <c r="M24" s="33"/>
      <c r="N24" s="36"/>
      <c r="O24" s="36"/>
      <c r="P24" s="36"/>
      <c r="Q24" s="466"/>
      <c r="R24" s="467"/>
      <c r="S24" s="466"/>
      <c r="T24" s="466"/>
      <c r="U24" s="471"/>
      <c r="V24" s="471"/>
      <c r="W24" s="471"/>
      <c r="X24" s="471"/>
      <c r="Y24" s="470"/>
      <c r="Z24" s="470"/>
      <c r="AA24" s="470"/>
      <c r="AB24" s="470"/>
      <c r="AC24" s="470"/>
      <c r="AD24" s="470"/>
      <c r="AE24" s="470"/>
      <c r="AF24" s="470"/>
      <c r="AG24" s="470"/>
      <c r="AH24" s="468"/>
      <c r="AI24" s="468"/>
      <c r="AJ24" s="468"/>
      <c r="AK24" s="470"/>
      <c r="AL24" s="470"/>
      <c r="AM24" s="470"/>
      <c r="AN24" s="470"/>
      <c r="AO24" s="470"/>
      <c r="AP24" s="470"/>
      <c r="AQ24" s="470"/>
      <c r="AR24" s="470"/>
      <c r="AS24" s="470"/>
      <c r="AT24" s="470"/>
      <c r="AU24" s="470"/>
      <c r="AV24" s="470"/>
      <c r="AW24" s="470"/>
      <c r="AX24" s="470"/>
      <c r="AY24" s="470"/>
      <c r="AZ24" s="470"/>
      <c r="BA24" s="466"/>
      <c r="BB24" s="466"/>
      <c r="BC24" s="466"/>
      <c r="BD24" s="469"/>
      <c r="BE24" s="140">
        <f t="shared" si="0"/>
        <v>0</v>
      </c>
    </row>
    <row r="25" spans="1:57" ht="13" customHeight="1">
      <c r="A25" s="810"/>
      <c r="B25" s="408" t="s">
        <v>26</v>
      </c>
      <c r="C25" s="408"/>
      <c r="D25" s="43"/>
      <c r="E25" s="33"/>
      <c r="F25" s="33"/>
      <c r="G25" s="33"/>
      <c r="H25" s="33"/>
      <c r="I25" s="33"/>
      <c r="J25" s="33"/>
      <c r="K25" s="33"/>
      <c r="L25" s="33"/>
      <c r="M25" s="33"/>
      <c r="N25" s="33"/>
      <c r="O25" s="33"/>
      <c r="P25" s="33"/>
      <c r="Q25" s="466"/>
      <c r="R25" s="467"/>
      <c r="S25" s="466"/>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6"/>
      <c r="AR25" s="466"/>
      <c r="AS25" s="466"/>
      <c r="AT25" s="466"/>
      <c r="AU25" s="466"/>
      <c r="AV25" s="466"/>
      <c r="AW25" s="466"/>
      <c r="AX25" s="466"/>
      <c r="AY25" s="466"/>
      <c r="AZ25" s="466"/>
      <c r="BA25" s="466"/>
      <c r="BB25" s="466"/>
      <c r="BC25" s="466"/>
      <c r="BD25" s="469"/>
      <c r="BE25" s="140">
        <f t="shared" si="0"/>
        <v>0</v>
      </c>
    </row>
    <row r="26" spans="1:57" ht="13" customHeight="1">
      <c r="A26" s="811"/>
      <c r="B26" s="408" t="s">
        <v>27</v>
      </c>
      <c r="C26" s="408"/>
      <c r="D26" s="43"/>
      <c r="E26" s="33"/>
      <c r="F26" s="33"/>
      <c r="G26" s="33"/>
      <c r="H26" s="33"/>
      <c r="I26" s="33"/>
      <c r="J26" s="33"/>
      <c r="K26" s="33"/>
      <c r="L26" s="33"/>
      <c r="M26" s="33"/>
      <c r="N26" s="33"/>
      <c r="O26" s="33"/>
      <c r="P26" s="33"/>
      <c r="Q26" s="466"/>
      <c r="R26" s="472"/>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6"/>
      <c r="AR26" s="466"/>
      <c r="AS26" s="466"/>
      <c r="AT26" s="466"/>
      <c r="AU26" s="466"/>
      <c r="AV26" s="466"/>
      <c r="AW26" s="466"/>
      <c r="AX26" s="466"/>
      <c r="AY26" s="466"/>
      <c r="AZ26" s="466"/>
      <c r="BA26" s="469"/>
      <c r="BB26" s="469"/>
      <c r="BC26" s="469"/>
      <c r="BD26" s="469"/>
      <c r="BE26" s="140">
        <f t="shared" si="0"/>
        <v>0</v>
      </c>
    </row>
    <row r="27" spans="2:57" ht="15.75">
      <c r="B27" s="817" t="s">
        <v>28</v>
      </c>
      <c r="C27" s="817"/>
      <c r="D27" s="817"/>
      <c r="E27" s="409"/>
      <c r="F27" s="409"/>
      <c r="G27" s="409"/>
      <c r="H27" s="409"/>
      <c r="I27" s="409"/>
      <c r="J27" s="409"/>
      <c r="K27" s="409"/>
      <c r="L27" s="409"/>
      <c r="M27" s="409"/>
      <c r="N27" s="409"/>
      <c r="O27" s="409"/>
      <c r="P27" s="409"/>
      <c r="Q27" s="469"/>
      <c r="R27" s="469"/>
      <c r="S27" s="469"/>
      <c r="T27" s="469"/>
      <c r="U27" s="469"/>
      <c r="V27" s="469"/>
      <c r="W27" s="469"/>
      <c r="X27" s="469"/>
      <c r="Y27" s="469"/>
      <c r="Z27" s="469"/>
      <c r="AA27" s="469"/>
      <c r="AB27" s="469"/>
      <c r="AC27" s="469"/>
      <c r="AD27" s="469"/>
      <c r="AE27" s="469"/>
      <c r="AF27" s="469"/>
      <c r="AG27" s="469"/>
      <c r="AH27" s="469"/>
      <c r="AI27" s="469"/>
      <c r="AJ27" s="469"/>
      <c r="AK27" s="469"/>
      <c r="AL27" s="469"/>
      <c r="AM27" s="469"/>
      <c r="AN27" s="469"/>
      <c r="AO27" s="473"/>
      <c r="AP27" s="473"/>
      <c r="AQ27" s="473"/>
      <c r="AR27" s="473"/>
      <c r="AS27" s="473"/>
      <c r="AT27" s="473"/>
      <c r="AU27" s="473"/>
      <c r="AV27" s="473"/>
      <c r="AW27" s="473"/>
      <c r="AX27" s="473"/>
      <c r="AY27" s="473"/>
      <c r="AZ27" s="473"/>
      <c r="BA27" s="473"/>
      <c r="BB27" s="473"/>
      <c r="BC27" s="473"/>
      <c r="BD27" s="473"/>
      <c r="BE27" s="140">
        <f>SUM(BE17:BE26)</f>
        <v>0</v>
      </c>
    </row>
    <row r="28" spans="2:56" ht="15.75">
      <c r="B28" s="817" t="s">
        <v>30</v>
      </c>
      <c r="C28" s="817"/>
      <c r="D28" s="817"/>
      <c r="E28" s="409"/>
      <c r="F28" s="409"/>
      <c r="G28" s="409"/>
      <c r="H28" s="409"/>
      <c r="I28" s="409"/>
      <c r="J28" s="409"/>
      <c r="K28" s="409"/>
      <c r="L28" s="409"/>
      <c r="M28" s="409"/>
      <c r="N28" s="409"/>
      <c r="O28" s="409"/>
      <c r="P28" s="40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73"/>
      <c r="AP28" s="473"/>
      <c r="AQ28" s="473"/>
      <c r="AR28" s="473"/>
      <c r="AS28" s="473"/>
      <c r="AT28" s="473"/>
      <c r="AU28" s="473"/>
      <c r="AV28" s="473"/>
      <c r="AW28" s="473"/>
      <c r="AX28" s="473"/>
      <c r="AY28" s="473"/>
      <c r="AZ28" s="473"/>
      <c r="BA28" s="473"/>
      <c r="BB28" s="473"/>
      <c r="BC28" s="473"/>
      <c r="BD28" s="473"/>
    </row>
    <row r="29" spans="2:56" ht="15.75">
      <c r="B29" s="805" t="s">
        <v>31</v>
      </c>
      <c r="C29" s="805"/>
      <c r="D29" s="805"/>
      <c r="E29" s="409"/>
      <c r="F29" s="409"/>
      <c r="G29" s="409"/>
      <c r="H29" s="409"/>
      <c r="I29" s="409"/>
      <c r="J29" s="409"/>
      <c r="K29" s="409"/>
      <c r="L29" s="409"/>
      <c r="M29" s="409"/>
      <c r="N29" s="409"/>
      <c r="O29" s="409"/>
      <c r="P29" s="40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73"/>
      <c r="AP29" s="473"/>
      <c r="AQ29" s="473"/>
      <c r="AR29" s="473"/>
      <c r="AS29" s="473"/>
      <c r="AT29" s="473"/>
      <c r="AU29" s="473"/>
      <c r="AV29" s="473"/>
      <c r="AW29" s="473"/>
      <c r="AX29" s="473"/>
      <c r="AY29" s="473"/>
      <c r="AZ29" s="473"/>
      <c r="BA29" s="473"/>
      <c r="BB29" s="473"/>
      <c r="BC29" s="473"/>
      <c r="BD29" s="473"/>
    </row>
    <row r="30" spans="2:56" ht="15.75">
      <c r="B30" s="805" t="s">
        <v>33</v>
      </c>
      <c r="C30" s="805"/>
      <c r="D30" s="805"/>
      <c r="E30" s="409"/>
      <c r="F30" s="409"/>
      <c r="G30" s="409"/>
      <c r="H30" s="409"/>
      <c r="I30" s="409"/>
      <c r="J30" s="409"/>
      <c r="K30" s="409"/>
      <c r="L30" s="409"/>
      <c r="M30" s="409"/>
      <c r="N30" s="409"/>
      <c r="O30" s="409"/>
      <c r="P30" s="40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73"/>
      <c r="AP30" s="473"/>
      <c r="AQ30" s="473"/>
      <c r="AR30" s="473"/>
      <c r="AS30" s="473"/>
      <c r="AT30" s="473"/>
      <c r="AU30" s="473"/>
      <c r="AV30" s="473"/>
      <c r="AW30" s="473"/>
      <c r="AX30" s="473"/>
      <c r="AY30" s="473"/>
      <c r="AZ30" s="473"/>
      <c r="BA30" s="473"/>
      <c r="BB30" s="473"/>
      <c r="BC30" s="473"/>
      <c r="BD30" s="473"/>
    </row>
    <row r="31" spans="2:56" ht="15" customHeight="1">
      <c r="B31" s="792" t="s">
        <v>34</v>
      </c>
      <c r="C31" s="792"/>
      <c r="D31" s="792"/>
      <c r="E31" s="413"/>
      <c r="F31" s="413"/>
      <c r="G31" s="413"/>
      <c r="H31" s="413"/>
      <c r="I31" s="413"/>
      <c r="J31" s="413"/>
      <c r="K31" s="413"/>
      <c r="L31" s="413"/>
      <c r="M31" s="413"/>
      <c r="N31" s="413"/>
      <c r="O31" s="413"/>
      <c r="P31" s="413"/>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73"/>
      <c r="AP31" s="473"/>
      <c r="AQ31" s="473"/>
      <c r="AR31" s="473"/>
      <c r="AS31" s="473"/>
      <c r="AT31" s="473"/>
      <c r="AU31" s="473"/>
      <c r="AV31" s="473"/>
      <c r="AW31" s="473"/>
      <c r="AX31" s="473"/>
      <c r="AY31" s="473"/>
      <c r="AZ31" s="473"/>
      <c r="BA31" s="473"/>
      <c r="BB31" s="473"/>
      <c r="BC31" s="473"/>
      <c r="BD31" s="473"/>
    </row>
    <row r="32" spans="2:56" ht="15" customHeight="1">
      <c r="B32" s="792" t="s">
        <v>38</v>
      </c>
      <c r="C32" s="792"/>
      <c r="D32" s="792"/>
      <c r="E32" s="413"/>
      <c r="F32" s="413"/>
      <c r="G32" s="413"/>
      <c r="H32" s="413"/>
      <c r="I32" s="413"/>
      <c r="J32" s="413"/>
      <c r="K32" s="413"/>
      <c r="L32" s="413"/>
      <c r="M32" s="413"/>
      <c r="N32" s="413"/>
      <c r="O32" s="413"/>
      <c r="P32" s="413"/>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73"/>
      <c r="AP32" s="473"/>
      <c r="AQ32" s="473"/>
      <c r="AR32" s="473"/>
      <c r="AS32" s="473"/>
      <c r="AT32" s="473"/>
      <c r="AU32" s="473"/>
      <c r="AV32" s="473"/>
      <c r="AW32" s="473"/>
      <c r="AX32" s="473"/>
      <c r="AY32" s="473"/>
      <c r="AZ32" s="473"/>
      <c r="BA32" s="473"/>
      <c r="BB32" s="473"/>
      <c r="BC32" s="473"/>
      <c r="BD32" s="473"/>
    </row>
    <row r="33" spans="2:56" ht="13" customHeight="1">
      <c r="B33" s="792" t="s">
        <v>43</v>
      </c>
      <c r="C33" s="792"/>
      <c r="D33" s="792"/>
      <c r="E33" s="413"/>
      <c r="F33" s="413"/>
      <c r="G33" s="413"/>
      <c r="H33" s="413"/>
      <c r="I33" s="413"/>
      <c r="J33" s="413"/>
      <c r="K33" s="413"/>
      <c r="L33" s="413"/>
      <c r="M33" s="413"/>
      <c r="N33" s="413"/>
      <c r="O33" s="413"/>
      <c r="P33" s="413"/>
      <c r="Q33" s="469"/>
      <c r="R33" s="469"/>
      <c r="S33" s="469"/>
      <c r="T33" s="469"/>
      <c r="U33" s="469"/>
      <c r="V33" s="469"/>
      <c r="W33" s="469"/>
      <c r="X33" s="469"/>
      <c r="Y33" s="469"/>
      <c r="Z33" s="469"/>
      <c r="AA33" s="469"/>
      <c r="AB33" s="469"/>
      <c r="AC33" s="469"/>
      <c r="AD33" s="469"/>
      <c r="AE33" s="469"/>
      <c r="AF33" s="469"/>
      <c r="AG33" s="469"/>
      <c r="AH33" s="469"/>
      <c r="AI33" s="469"/>
      <c r="AJ33" s="469"/>
      <c r="AK33" s="469"/>
      <c r="AL33" s="469"/>
      <c r="AM33" s="469"/>
      <c r="AN33" s="469"/>
      <c r="AO33" s="473"/>
      <c r="AP33" s="473"/>
      <c r="AQ33" s="473"/>
      <c r="AR33" s="473"/>
      <c r="AS33" s="473"/>
      <c r="AT33" s="473"/>
      <c r="AU33" s="473"/>
      <c r="AV33" s="473"/>
      <c r="AW33" s="473"/>
      <c r="AX33" s="473"/>
      <c r="AY33" s="473"/>
      <c r="AZ33" s="473"/>
      <c r="BA33" s="473"/>
      <c r="BB33" s="473"/>
      <c r="BC33" s="473"/>
      <c r="BD33" s="473"/>
    </row>
    <row r="34" spans="2:56" ht="15" customHeight="1">
      <c r="B34" s="777" t="s">
        <v>44</v>
      </c>
      <c r="C34" s="777"/>
      <c r="D34" s="777"/>
      <c r="E34" s="413"/>
      <c r="F34" s="413"/>
      <c r="G34" s="413"/>
      <c r="H34" s="413"/>
      <c r="I34" s="413"/>
      <c r="J34" s="413"/>
      <c r="K34" s="413"/>
      <c r="L34" s="413"/>
      <c r="M34" s="413"/>
      <c r="N34" s="413"/>
      <c r="O34" s="413"/>
      <c r="P34" s="413"/>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69"/>
      <c r="AN34" s="469"/>
      <c r="AO34" s="473"/>
      <c r="AP34" s="473"/>
      <c r="AQ34" s="473"/>
      <c r="AR34" s="473"/>
      <c r="AS34" s="473"/>
      <c r="AT34" s="473"/>
      <c r="AU34" s="473"/>
      <c r="AV34" s="473"/>
      <c r="AW34" s="473"/>
      <c r="AX34" s="473"/>
      <c r="AY34" s="473"/>
      <c r="AZ34" s="473"/>
      <c r="BA34" s="473"/>
      <c r="BB34" s="473"/>
      <c r="BC34" s="473"/>
      <c r="BD34" s="473"/>
    </row>
    <row r="35" spans="2:56" ht="15" customHeight="1">
      <c r="B35" s="786" t="s">
        <v>185</v>
      </c>
      <c r="C35" s="786"/>
      <c r="D35" s="787"/>
      <c r="E35" s="413"/>
      <c r="F35" s="413"/>
      <c r="G35" s="413"/>
      <c r="H35" s="413"/>
      <c r="I35" s="413"/>
      <c r="J35" s="413"/>
      <c r="K35" s="413"/>
      <c r="L35" s="413"/>
      <c r="M35" s="413"/>
      <c r="N35" s="413"/>
      <c r="O35" s="413"/>
      <c r="P35" s="413"/>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73"/>
      <c r="AP35" s="473"/>
      <c r="AQ35" s="473"/>
      <c r="AR35" s="473"/>
      <c r="AS35" s="473"/>
      <c r="AT35" s="473"/>
      <c r="AU35" s="473"/>
      <c r="AV35" s="473"/>
      <c r="AW35" s="473"/>
      <c r="AX35" s="473"/>
      <c r="AY35" s="473"/>
      <c r="AZ35" s="473"/>
      <c r="BA35" s="473"/>
      <c r="BB35" s="473"/>
      <c r="BC35" s="473"/>
      <c r="BD35" s="473"/>
    </row>
    <row r="36" spans="2:56" ht="15" customHeight="1" thickBot="1">
      <c r="B36" s="780" t="s">
        <v>45</v>
      </c>
      <c r="C36" s="780"/>
      <c r="D36" s="781"/>
      <c r="E36" s="413"/>
      <c r="F36" s="413"/>
      <c r="G36" s="413"/>
      <c r="H36" s="413"/>
      <c r="I36" s="413"/>
      <c r="J36" s="413"/>
      <c r="K36" s="413"/>
      <c r="L36" s="413"/>
      <c r="M36" s="413"/>
      <c r="N36" s="413"/>
      <c r="O36" s="413"/>
      <c r="P36" s="413"/>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73"/>
      <c r="AP36" s="473"/>
      <c r="AQ36" s="473"/>
      <c r="AR36" s="473"/>
      <c r="AS36" s="473"/>
      <c r="AT36" s="473"/>
      <c r="AU36" s="473"/>
      <c r="AV36" s="473"/>
      <c r="AW36" s="473"/>
      <c r="AX36" s="473"/>
      <c r="AY36" s="473"/>
      <c r="AZ36" s="473"/>
      <c r="BA36" s="473"/>
      <c r="BB36" s="473"/>
      <c r="BC36" s="473"/>
      <c r="BD36" s="473"/>
    </row>
    <row r="37" spans="1:56" ht="14" thickBot="1">
      <c r="A37" s="223" t="s">
        <v>150</v>
      </c>
      <c r="B37" s="69" t="s">
        <v>46</v>
      </c>
      <c r="C37" s="134" t="s">
        <v>65</v>
      </c>
      <c r="D37" s="767"/>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8"/>
      <c r="AL37" s="768"/>
      <c r="AM37" s="768"/>
      <c r="AN37" s="768"/>
      <c r="AO37" s="768"/>
      <c r="AP37" s="768"/>
      <c r="AQ37" s="768"/>
      <c r="AR37" s="768"/>
      <c r="AS37" s="768"/>
      <c r="AT37" s="768"/>
      <c r="AU37" s="768"/>
      <c r="AV37" s="768"/>
      <c r="AW37" s="768"/>
      <c r="AX37" s="768"/>
      <c r="AY37" s="768"/>
      <c r="AZ37" s="768"/>
      <c r="BA37" s="768"/>
      <c r="BB37" s="768"/>
      <c r="BC37" s="768"/>
      <c r="BD37" s="860"/>
    </row>
    <row r="38" spans="1:56" ht="31" customHeight="1">
      <c r="A38" s="745" t="s">
        <v>103</v>
      </c>
      <c r="B38" s="404" t="s">
        <v>64</v>
      </c>
      <c r="C38" s="747" t="s">
        <v>148</v>
      </c>
      <c r="D38" s="749" t="s">
        <v>47</v>
      </c>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476"/>
    </row>
    <row r="39" spans="1:56" ht="32" customHeight="1" thickBot="1">
      <c r="A39" s="746"/>
      <c r="B39" s="222" t="s">
        <v>102</v>
      </c>
      <c r="C39" s="748"/>
      <c r="D39" s="750"/>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476"/>
    </row>
    <row r="40" spans="1:56" ht="28" customHeight="1">
      <c r="A40" s="752" t="s">
        <v>104</v>
      </c>
      <c r="B40" s="209" t="s">
        <v>105</v>
      </c>
      <c r="C40" s="210" t="s">
        <v>106</v>
      </c>
      <c r="D40" s="750"/>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475"/>
    </row>
    <row r="41" spans="1:56" ht="24">
      <c r="A41" s="746"/>
      <c r="B41" s="209" t="s">
        <v>107</v>
      </c>
      <c r="C41" s="210" t="s">
        <v>108</v>
      </c>
      <c r="D41" s="750"/>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476"/>
    </row>
    <row r="42" spans="1:56" ht="24">
      <c r="A42" s="746"/>
      <c r="B42" s="754" t="s">
        <v>109</v>
      </c>
      <c r="C42" s="210" t="s">
        <v>110</v>
      </c>
      <c r="D42" s="750"/>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c r="BD42" s="476"/>
    </row>
    <row r="43" spans="1:56" ht="24">
      <c r="A43" s="746"/>
      <c r="B43" s="755"/>
      <c r="C43" s="211" t="s">
        <v>111</v>
      </c>
      <c r="D43" s="750"/>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476"/>
    </row>
    <row r="44" spans="1:56" ht="15.75">
      <c r="A44" s="746"/>
      <c r="B44" s="212" t="s">
        <v>160</v>
      </c>
      <c r="C44" s="213" t="s">
        <v>112</v>
      </c>
      <c r="D44" s="750"/>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4"/>
      <c r="AY44" s="334"/>
      <c r="AZ44" s="334"/>
      <c r="BA44" s="334"/>
      <c r="BB44" s="334"/>
      <c r="BC44" s="334"/>
      <c r="BD44" s="476"/>
    </row>
    <row r="45" spans="1:56" ht="13" customHeight="1">
      <c r="A45" s="746"/>
      <c r="B45" s="213" t="s">
        <v>113</v>
      </c>
      <c r="C45" s="213" t="s">
        <v>112</v>
      </c>
      <c r="D45" s="750"/>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c r="BD45" s="476"/>
    </row>
    <row r="46" spans="1:56" ht="15.75">
      <c r="A46" s="746"/>
      <c r="B46" s="213" t="s">
        <v>114</v>
      </c>
      <c r="C46" s="213" t="s">
        <v>112</v>
      </c>
      <c r="D46" s="750"/>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476"/>
    </row>
    <row r="47" spans="1:56" ht="15.75">
      <c r="A47" s="746"/>
      <c r="B47" s="213" t="s">
        <v>115</v>
      </c>
      <c r="C47" s="213" t="s">
        <v>112</v>
      </c>
      <c r="D47" s="750"/>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476"/>
    </row>
    <row r="48" spans="1:56" ht="15.75">
      <c r="A48" s="746"/>
      <c r="B48" s="213" t="s">
        <v>116</v>
      </c>
      <c r="C48" s="213" t="s">
        <v>112</v>
      </c>
      <c r="D48" s="750"/>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476"/>
    </row>
    <row r="49" spans="1:56" ht="15.75">
      <c r="A49" s="746"/>
      <c r="B49" s="213" t="s">
        <v>117</v>
      </c>
      <c r="C49" s="213" t="s">
        <v>112</v>
      </c>
      <c r="D49" s="750"/>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4"/>
      <c r="BC49" s="334"/>
      <c r="BD49" s="476"/>
    </row>
    <row r="50" spans="1:56" ht="16" customHeight="1">
      <c r="A50" s="746"/>
      <c r="B50" s="213" t="s">
        <v>118</v>
      </c>
      <c r="C50" s="213" t="s">
        <v>112</v>
      </c>
      <c r="D50" s="750"/>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c r="BD50" s="476"/>
    </row>
    <row r="51" spans="1:56" ht="13" customHeight="1">
      <c r="A51" s="746"/>
      <c r="B51" s="213" t="s">
        <v>119</v>
      </c>
      <c r="C51" s="213" t="s">
        <v>112</v>
      </c>
      <c r="D51" s="750"/>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476"/>
    </row>
    <row r="52" spans="1:56" ht="15" customHeight="1" thickBot="1">
      <c r="A52" s="753"/>
      <c r="B52" s="214" t="s">
        <v>120</v>
      </c>
      <c r="C52" s="214" t="s">
        <v>112</v>
      </c>
      <c r="D52" s="750"/>
      <c r="E52" s="335"/>
      <c r="F52" s="335"/>
      <c r="G52" s="335"/>
      <c r="H52" s="335"/>
      <c r="I52" s="335"/>
      <c r="J52" s="335"/>
      <c r="K52" s="335"/>
      <c r="L52" s="426"/>
      <c r="M52" s="426"/>
      <c r="N52" s="426"/>
      <c r="O52" s="426"/>
      <c r="P52" s="426"/>
      <c r="Q52" s="426"/>
      <c r="R52" s="426"/>
      <c r="S52" s="426"/>
      <c r="T52" s="426"/>
      <c r="U52" s="426"/>
      <c r="V52" s="426"/>
      <c r="W52" s="426"/>
      <c r="X52" s="426"/>
      <c r="Y52" s="426"/>
      <c r="Z52" s="426"/>
      <c r="AA52" s="426"/>
      <c r="AB52" s="426"/>
      <c r="AC52" s="426"/>
      <c r="AD52" s="426"/>
      <c r="AE52" s="426"/>
      <c r="AF52" s="426"/>
      <c r="AG52" s="426"/>
      <c r="AH52" s="426"/>
      <c r="AI52" s="426"/>
      <c r="AJ52" s="426"/>
      <c r="AK52" s="426"/>
      <c r="AL52" s="426"/>
      <c r="AM52" s="426"/>
      <c r="AN52" s="426"/>
      <c r="AO52" s="426"/>
      <c r="AP52" s="426"/>
      <c r="AQ52" s="426"/>
      <c r="AR52" s="426"/>
      <c r="AS52" s="426"/>
      <c r="AT52" s="426"/>
      <c r="AU52" s="426"/>
      <c r="AV52" s="426"/>
      <c r="AW52" s="426"/>
      <c r="AX52" s="426"/>
      <c r="AY52" s="426"/>
      <c r="AZ52" s="426"/>
      <c r="BA52" s="426"/>
      <c r="BB52" s="335"/>
      <c r="BC52" s="335"/>
      <c r="BD52" s="498"/>
    </row>
    <row r="53" spans="1:56" ht="30" customHeight="1">
      <c r="A53" s="403" t="s">
        <v>121</v>
      </c>
      <c r="B53" s="213">
        <v>41</v>
      </c>
      <c r="C53" s="216" t="s">
        <v>149</v>
      </c>
      <c r="D53" s="750"/>
      <c r="E53" s="337"/>
      <c r="F53" s="337"/>
      <c r="G53" s="337"/>
      <c r="H53" s="337"/>
      <c r="I53" s="337"/>
      <c r="J53" s="337"/>
      <c r="K53" s="337"/>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37"/>
      <c r="BC53" s="337"/>
      <c r="BD53" s="477"/>
    </row>
    <row r="54" spans="1:56" ht="30" customHeight="1">
      <c r="A54" s="403" t="s">
        <v>122</v>
      </c>
      <c r="B54" s="213">
        <v>61</v>
      </c>
      <c r="C54" s="217" t="s">
        <v>123</v>
      </c>
      <c r="D54" s="750"/>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4"/>
      <c r="AN54" s="334"/>
      <c r="AO54" s="334"/>
      <c r="AP54" s="334"/>
      <c r="AQ54" s="334"/>
      <c r="AR54" s="334"/>
      <c r="AS54" s="334"/>
      <c r="AT54" s="334"/>
      <c r="AU54" s="334"/>
      <c r="AV54" s="334"/>
      <c r="AW54" s="334"/>
      <c r="AX54" s="334"/>
      <c r="AY54" s="334"/>
      <c r="AZ54" s="334"/>
      <c r="BA54" s="334"/>
      <c r="BB54" s="334"/>
      <c r="BC54" s="334"/>
      <c r="BD54" s="476"/>
    </row>
    <row r="55" spans="1:56" ht="30" customHeight="1">
      <c r="A55" s="403"/>
      <c r="B55" s="213">
        <v>31</v>
      </c>
      <c r="C55" s="213" t="s">
        <v>123</v>
      </c>
      <c r="D55" s="750"/>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4"/>
      <c r="AY55" s="334"/>
      <c r="AZ55" s="334"/>
      <c r="BA55" s="334"/>
      <c r="BB55" s="334"/>
      <c r="BC55" s="334"/>
      <c r="BD55" s="476"/>
    </row>
    <row r="56" spans="1:56" ht="30" customHeight="1">
      <c r="A56" s="403"/>
      <c r="B56" s="218" t="s">
        <v>124</v>
      </c>
      <c r="C56" s="213" t="s">
        <v>123</v>
      </c>
      <c r="D56" s="750"/>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4"/>
      <c r="AY56" s="334"/>
      <c r="AZ56" s="334"/>
      <c r="BA56" s="334"/>
      <c r="BB56" s="334"/>
      <c r="BC56" s="334"/>
      <c r="BD56" s="476"/>
    </row>
    <row r="57" spans="1:56" ht="30" customHeight="1">
      <c r="A57" s="219"/>
      <c r="B57" s="218" t="s">
        <v>125</v>
      </c>
      <c r="C57" s="213" t="s">
        <v>123</v>
      </c>
      <c r="D57" s="751"/>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5"/>
      <c r="BD57" s="498"/>
    </row>
    <row r="58" spans="1:56" ht="26" customHeight="1">
      <c r="A58" s="762" t="s">
        <v>126</v>
      </c>
      <c r="B58" s="218" t="s">
        <v>127</v>
      </c>
      <c r="C58" s="213" t="s">
        <v>128</v>
      </c>
      <c r="D58" s="206"/>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477"/>
    </row>
    <row r="59" spans="1:56" ht="26" customHeight="1">
      <c r="A59" s="746"/>
      <c r="B59" s="218" t="s">
        <v>129</v>
      </c>
      <c r="C59" s="213" t="s">
        <v>128</v>
      </c>
      <c r="D59" s="206"/>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4"/>
      <c r="BB59" s="334"/>
      <c r="BC59" s="334"/>
      <c r="BD59" s="476"/>
    </row>
    <row r="60" spans="1:56" ht="26" customHeight="1">
      <c r="A60" s="746"/>
      <c r="B60" s="218" t="s">
        <v>151</v>
      </c>
      <c r="C60" s="213" t="s">
        <v>128</v>
      </c>
      <c r="D60" s="206"/>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4"/>
      <c r="AZ60" s="334"/>
      <c r="BA60" s="334"/>
      <c r="BB60" s="334"/>
      <c r="BC60" s="334"/>
      <c r="BD60" s="476"/>
    </row>
    <row r="61" spans="1:56" ht="27" customHeight="1">
      <c r="A61" s="746"/>
      <c r="B61" s="227" t="s">
        <v>152</v>
      </c>
      <c r="C61" s="213" t="s">
        <v>128</v>
      </c>
      <c r="D61" s="206"/>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4"/>
      <c r="AZ61" s="334"/>
      <c r="BA61" s="334"/>
      <c r="BB61" s="334"/>
      <c r="BC61" s="334"/>
      <c r="BD61" s="476"/>
    </row>
    <row r="62" spans="1:56" ht="15" customHeight="1">
      <c r="A62" s="746"/>
      <c r="B62" s="763" t="s">
        <v>153</v>
      </c>
      <c r="C62" s="213" t="s">
        <v>130</v>
      </c>
      <c r="D62" s="206"/>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334"/>
      <c r="BA62" s="334"/>
      <c r="BB62" s="334"/>
      <c r="BC62" s="334"/>
      <c r="BD62" s="476"/>
    </row>
    <row r="63" spans="1:56" ht="15" customHeight="1" thickBot="1">
      <c r="A63" s="753"/>
      <c r="B63" s="764"/>
      <c r="C63" s="222" t="s">
        <v>131</v>
      </c>
      <c r="D63" s="206"/>
      <c r="E63" s="334"/>
      <c r="F63" s="334"/>
      <c r="G63" s="334"/>
      <c r="H63" s="334"/>
      <c r="I63" s="334"/>
      <c r="J63" s="334"/>
      <c r="K63" s="334"/>
      <c r="L63" s="334"/>
      <c r="M63" s="334"/>
      <c r="N63" s="334"/>
      <c r="O63" s="334"/>
      <c r="P63" s="334"/>
      <c r="Q63" s="335"/>
      <c r="R63" s="335"/>
      <c r="S63" s="335"/>
      <c r="T63" s="334"/>
      <c r="U63" s="334"/>
      <c r="V63" s="334"/>
      <c r="W63" s="334"/>
      <c r="X63" s="334"/>
      <c r="Y63" s="334"/>
      <c r="Z63" s="334"/>
      <c r="AA63" s="334"/>
      <c r="AB63" s="334"/>
      <c r="AC63" s="334"/>
      <c r="AD63" s="334"/>
      <c r="AE63" s="334"/>
      <c r="AF63" s="335"/>
      <c r="AG63" s="335"/>
      <c r="AH63" s="335"/>
      <c r="AI63" s="335"/>
      <c r="AJ63" s="334"/>
      <c r="AK63" s="334"/>
      <c r="AL63" s="334"/>
      <c r="AM63" s="334"/>
      <c r="AN63" s="334"/>
      <c r="AO63" s="334"/>
      <c r="AP63" s="334"/>
      <c r="AQ63" s="334"/>
      <c r="AR63" s="334"/>
      <c r="AS63" s="334"/>
      <c r="AT63" s="334"/>
      <c r="AU63" s="334"/>
      <c r="AV63" s="334"/>
      <c r="AW63" s="334"/>
      <c r="AX63" s="334"/>
      <c r="AY63" s="334"/>
      <c r="AZ63" s="334"/>
      <c r="BA63" s="335"/>
      <c r="BB63" s="335"/>
      <c r="BC63" s="335"/>
      <c r="BD63" s="498"/>
    </row>
    <row r="64" spans="1:56" ht="30" customHeight="1" thickBot="1">
      <c r="A64" s="402" t="s">
        <v>132</v>
      </c>
      <c r="B64" s="695" t="s">
        <v>133</v>
      </c>
      <c r="C64" s="696"/>
      <c r="D64" s="206"/>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479"/>
      <c r="BB64" s="479"/>
      <c r="BC64" s="479"/>
      <c r="BD64" s="499"/>
    </row>
    <row r="65" spans="1:56" ht="18" customHeight="1">
      <c r="A65" s="752" t="s">
        <v>134</v>
      </c>
      <c r="B65" s="765" t="s">
        <v>135</v>
      </c>
      <c r="C65" s="766"/>
      <c r="D65" s="206"/>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34"/>
      <c r="AR65" s="334"/>
      <c r="AS65" s="334"/>
      <c r="AT65" s="334"/>
      <c r="AU65" s="334"/>
      <c r="AV65" s="334"/>
      <c r="AW65" s="334"/>
      <c r="AX65" s="334"/>
      <c r="AY65" s="334"/>
      <c r="AZ65" s="334"/>
      <c r="BA65" s="334"/>
      <c r="BB65" s="334"/>
      <c r="BC65" s="334"/>
      <c r="BD65" s="476"/>
    </row>
    <row r="66" spans="1:56" ht="16" customHeight="1">
      <c r="A66" s="746"/>
      <c r="B66" s="693" t="s">
        <v>136</v>
      </c>
      <c r="C66" s="694"/>
      <c r="D66" s="206"/>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4"/>
      <c r="AP66" s="334"/>
      <c r="AQ66" s="334"/>
      <c r="AR66" s="334"/>
      <c r="AS66" s="334"/>
      <c r="AT66" s="334"/>
      <c r="AU66" s="334"/>
      <c r="AV66" s="334"/>
      <c r="AW66" s="334"/>
      <c r="AX66" s="334"/>
      <c r="AY66" s="334"/>
      <c r="AZ66" s="334"/>
      <c r="BA66" s="334"/>
      <c r="BB66" s="334"/>
      <c r="BC66" s="334"/>
      <c r="BD66" s="476"/>
    </row>
    <row r="67" spans="1:56" ht="16" customHeight="1">
      <c r="A67" s="746"/>
      <c r="B67" s="693" t="s">
        <v>137</v>
      </c>
      <c r="C67" s="694"/>
      <c r="D67" s="206"/>
      <c r="E67" s="334"/>
      <c r="F67" s="334"/>
      <c r="G67" s="334"/>
      <c r="H67" s="334"/>
      <c r="I67" s="334"/>
      <c r="J67" s="334"/>
      <c r="K67" s="334"/>
      <c r="L67" s="334"/>
      <c r="M67" s="334"/>
      <c r="N67" s="334"/>
      <c r="O67" s="334"/>
      <c r="P67" s="334"/>
      <c r="Q67" s="334"/>
      <c r="R67" s="334"/>
      <c r="S67" s="334"/>
      <c r="T67" s="334"/>
      <c r="U67" s="334"/>
      <c r="V67" s="334"/>
      <c r="W67" s="334"/>
      <c r="X67" s="334"/>
      <c r="Y67" s="334"/>
      <c r="Z67" s="334"/>
      <c r="AA67" s="334"/>
      <c r="AB67" s="334"/>
      <c r="AC67" s="334"/>
      <c r="AD67" s="334"/>
      <c r="AE67" s="334"/>
      <c r="AF67" s="334"/>
      <c r="AG67" s="334"/>
      <c r="AH67" s="334"/>
      <c r="AI67" s="334"/>
      <c r="AJ67" s="334"/>
      <c r="AK67" s="334"/>
      <c r="AL67" s="334"/>
      <c r="AM67" s="334"/>
      <c r="AN67" s="334"/>
      <c r="AO67" s="334"/>
      <c r="AP67" s="334"/>
      <c r="AQ67" s="334"/>
      <c r="AR67" s="334"/>
      <c r="AS67" s="334"/>
      <c r="AT67" s="334"/>
      <c r="AU67" s="334"/>
      <c r="AV67" s="334"/>
      <c r="AW67" s="334"/>
      <c r="AX67" s="334"/>
      <c r="AY67" s="334"/>
      <c r="AZ67" s="334"/>
      <c r="BA67" s="334"/>
      <c r="BB67" s="334"/>
      <c r="BC67" s="334"/>
      <c r="BD67" s="476"/>
    </row>
    <row r="68" spans="1:56" ht="16" customHeight="1" thickBot="1">
      <c r="A68" s="758"/>
      <c r="B68" s="695" t="s">
        <v>138</v>
      </c>
      <c r="C68" s="696"/>
      <c r="D68" s="206"/>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498"/>
    </row>
    <row r="69" spans="1:56" ht="62" customHeight="1">
      <c r="A69" s="745" t="s">
        <v>139</v>
      </c>
      <c r="B69" s="405" t="s">
        <v>140</v>
      </c>
      <c r="C69" s="406" t="s">
        <v>154</v>
      </c>
      <c r="D69" s="206"/>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479"/>
      <c r="AK69" s="479"/>
      <c r="AL69" s="479"/>
      <c r="AM69" s="479"/>
      <c r="AN69" s="479"/>
      <c r="AO69" s="479"/>
      <c r="AP69" s="479"/>
      <c r="AQ69" s="479"/>
      <c r="AR69" s="479"/>
      <c r="AS69" s="479"/>
      <c r="AT69" s="479"/>
      <c r="AU69" s="479"/>
      <c r="AV69" s="479"/>
      <c r="AW69" s="479"/>
      <c r="AX69" s="479"/>
      <c r="AY69" s="479"/>
      <c r="AZ69" s="479"/>
      <c r="BA69" s="479"/>
      <c r="BB69" s="479"/>
      <c r="BC69" s="479"/>
      <c r="BD69" s="499"/>
    </row>
    <row r="70" spans="1:56" ht="47" customHeight="1">
      <c r="A70" s="746"/>
      <c r="B70" s="221" t="s">
        <v>141</v>
      </c>
      <c r="C70" s="221" t="s">
        <v>155</v>
      </c>
      <c r="D70" s="414"/>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1"/>
      <c r="AY70" s="431"/>
      <c r="AZ70" s="431"/>
      <c r="BA70" s="431"/>
      <c r="BB70" s="431"/>
      <c r="BC70" s="431"/>
      <c r="BD70" s="483"/>
    </row>
    <row r="71" spans="1:56" ht="50" customHeight="1" thickBot="1">
      <c r="A71" s="746"/>
      <c r="B71" s="231" t="s">
        <v>142</v>
      </c>
      <c r="C71" s="221" t="s">
        <v>155</v>
      </c>
      <c r="D71" s="756"/>
      <c r="E71" s="427"/>
      <c r="F71" s="427"/>
      <c r="G71" s="427"/>
      <c r="H71" s="427"/>
      <c r="I71" s="427"/>
      <c r="J71" s="427"/>
      <c r="K71" s="427"/>
      <c r="L71" s="427"/>
      <c r="M71" s="427"/>
      <c r="N71" s="427"/>
      <c r="O71" s="427"/>
      <c r="P71" s="427"/>
      <c r="Q71" s="480"/>
      <c r="R71" s="481"/>
      <c r="S71" s="481"/>
      <c r="T71" s="427"/>
      <c r="U71" s="427"/>
      <c r="V71" s="427"/>
      <c r="W71" s="427"/>
      <c r="X71" s="427"/>
      <c r="Y71" s="427"/>
      <c r="Z71" s="427"/>
      <c r="AA71" s="427"/>
      <c r="AB71" s="427"/>
      <c r="AC71" s="427"/>
      <c r="AD71" s="427"/>
      <c r="AE71" s="427"/>
      <c r="AF71" s="482"/>
      <c r="AG71" s="481"/>
      <c r="AH71" s="481"/>
      <c r="AI71" s="481"/>
      <c r="AJ71" s="427"/>
      <c r="AK71" s="427"/>
      <c r="AL71" s="427"/>
      <c r="AM71" s="427"/>
      <c r="AN71" s="427"/>
      <c r="AO71" s="427"/>
      <c r="AP71" s="427"/>
      <c r="AQ71" s="427"/>
      <c r="AR71" s="427"/>
      <c r="AS71" s="427"/>
      <c r="AT71" s="427"/>
      <c r="AU71" s="427"/>
      <c r="AV71" s="427"/>
      <c r="AW71" s="427"/>
      <c r="AX71" s="427"/>
      <c r="AY71" s="427"/>
      <c r="AZ71" s="427"/>
      <c r="BA71" s="427"/>
      <c r="BB71" s="427"/>
      <c r="BC71" s="427"/>
      <c r="BD71" s="483"/>
    </row>
    <row r="72" spans="1:56" ht="13" customHeight="1">
      <c r="A72" s="745" t="s">
        <v>143</v>
      </c>
      <c r="B72" s="228" t="s">
        <v>144</v>
      </c>
      <c r="C72" s="759" t="s">
        <v>145</v>
      </c>
      <c r="D72" s="756"/>
      <c r="E72" s="336"/>
      <c r="F72" s="336"/>
      <c r="G72" s="336"/>
      <c r="H72" s="336"/>
      <c r="I72" s="336"/>
      <c r="J72" s="336"/>
      <c r="K72" s="336"/>
      <c r="L72" s="337"/>
      <c r="M72" s="337"/>
      <c r="N72" s="337"/>
      <c r="O72" s="337"/>
      <c r="P72" s="337"/>
      <c r="Q72" s="337"/>
      <c r="R72" s="337"/>
      <c r="S72" s="337"/>
      <c r="T72" s="337"/>
      <c r="U72" s="337"/>
      <c r="V72" s="337"/>
      <c r="W72" s="337"/>
      <c r="X72" s="337"/>
      <c r="Y72" s="337"/>
      <c r="Z72" s="337"/>
      <c r="AA72" s="337"/>
      <c r="AB72" s="337"/>
      <c r="AC72" s="337"/>
      <c r="AD72" s="337"/>
      <c r="AE72" s="337"/>
      <c r="AF72" s="337"/>
      <c r="AG72" s="337"/>
      <c r="AH72" s="337"/>
      <c r="AI72" s="478"/>
      <c r="AJ72" s="337"/>
      <c r="AK72" s="337"/>
      <c r="AL72" s="337"/>
      <c r="AM72" s="337"/>
      <c r="AN72" s="337"/>
      <c r="AO72" s="337"/>
      <c r="AP72" s="337"/>
      <c r="AQ72" s="337"/>
      <c r="AR72" s="337"/>
      <c r="AS72" s="337"/>
      <c r="AT72" s="337"/>
      <c r="AU72" s="337"/>
      <c r="AV72" s="337"/>
      <c r="AW72" s="337"/>
      <c r="AX72" s="337"/>
      <c r="AY72" s="337"/>
      <c r="AZ72" s="337"/>
      <c r="BA72" s="337"/>
      <c r="BB72" s="337"/>
      <c r="BC72" s="337"/>
      <c r="BD72" s="477"/>
    </row>
    <row r="73" spans="1:56" ht="13" customHeight="1">
      <c r="A73" s="746"/>
      <c r="B73" s="226" t="s">
        <v>101</v>
      </c>
      <c r="C73" s="760"/>
      <c r="D73" s="756"/>
      <c r="E73" s="428"/>
      <c r="F73" s="428"/>
      <c r="G73" s="428"/>
      <c r="H73" s="428"/>
      <c r="I73" s="428"/>
      <c r="J73" s="428"/>
      <c r="K73" s="428"/>
      <c r="L73" s="428"/>
      <c r="M73" s="428"/>
      <c r="N73" s="428"/>
      <c r="O73" s="428"/>
      <c r="P73" s="428"/>
      <c r="Q73" s="428"/>
      <c r="R73" s="428"/>
      <c r="S73" s="428"/>
      <c r="T73" s="428"/>
      <c r="U73" s="428"/>
      <c r="V73" s="428"/>
      <c r="W73" s="428"/>
      <c r="X73" s="428"/>
      <c r="Y73" s="428"/>
      <c r="Z73" s="428"/>
      <c r="AA73" s="428"/>
      <c r="AB73" s="428"/>
      <c r="AC73" s="428"/>
      <c r="AD73" s="428"/>
      <c r="AE73" s="428"/>
      <c r="AF73" s="428"/>
      <c r="AG73" s="428"/>
      <c r="AH73" s="428"/>
      <c r="AI73" s="338"/>
      <c r="AJ73" s="338"/>
      <c r="AK73" s="338"/>
      <c r="AL73" s="338"/>
      <c r="AM73" s="334"/>
      <c r="AN73" s="334"/>
      <c r="AO73" s="334"/>
      <c r="AP73" s="334"/>
      <c r="AQ73" s="334"/>
      <c r="AR73" s="334"/>
      <c r="AS73" s="334"/>
      <c r="AT73" s="334"/>
      <c r="AU73" s="334"/>
      <c r="AV73" s="338"/>
      <c r="AW73" s="338"/>
      <c r="AX73" s="338"/>
      <c r="AY73" s="338"/>
      <c r="AZ73" s="338"/>
      <c r="BA73" s="334"/>
      <c r="BB73" s="334"/>
      <c r="BC73" s="334"/>
      <c r="BD73" s="476"/>
    </row>
    <row r="74" spans="1:56" ht="13" customHeight="1">
      <c r="A74" s="746"/>
      <c r="B74" s="225" t="s">
        <v>146</v>
      </c>
      <c r="C74" s="760"/>
      <c r="D74" s="756"/>
      <c r="E74" s="338"/>
      <c r="F74" s="338"/>
      <c r="G74" s="338"/>
      <c r="H74" s="338"/>
      <c r="I74" s="338"/>
      <c r="J74" s="338"/>
      <c r="K74" s="338"/>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8"/>
      <c r="AJ74" s="338"/>
      <c r="AK74" s="338"/>
      <c r="AL74" s="338"/>
      <c r="AM74" s="338"/>
      <c r="AN74" s="338"/>
      <c r="AO74" s="338"/>
      <c r="AP74" s="338"/>
      <c r="AQ74" s="338"/>
      <c r="AR74" s="338"/>
      <c r="AS74" s="338"/>
      <c r="AT74" s="338"/>
      <c r="AU74" s="338"/>
      <c r="AV74" s="338"/>
      <c r="AW74" s="338"/>
      <c r="AX74" s="338"/>
      <c r="AY74" s="338"/>
      <c r="AZ74" s="338"/>
      <c r="BA74" s="338"/>
      <c r="BB74" s="334"/>
      <c r="BC74" s="334"/>
      <c r="BD74" s="476"/>
    </row>
    <row r="75" spans="1:56" ht="14" thickBot="1">
      <c r="A75" s="758"/>
      <c r="B75" s="222" t="s">
        <v>147</v>
      </c>
      <c r="C75" s="761"/>
      <c r="D75" s="757"/>
      <c r="E75" s="429"/>
      <c r="F75" s="429"/>
      <c r="G75" s="429"/>
      <c r="H75" s="429"/>
      <c r="I75" s="429"/>
      <c r="J75" s="429"/>
      <c r="K75" s="429"/>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29"/>
      <c r="AJ75" s="432"/>
      <c r="AK75" s="432"/>
      <c r="AL75" s="432"/>
      <c r="AM75" s="432"/>
      <c r="AN75" s="432"/>
      <c r="AO75" s="432"/>
      <c r="AP75" s="432"/>
      <c r="AQ75" s="432"/>
      <c r="AR75" s="432"/>
      <c r="AS75" s="432"/>
      <c r="AT75" s="432"/>
      <c r="AU75" s="432"/>
      <c r="AV75" s="432"/>
      <c r="AW75" s="432"/>
      <c r="AX75" s="432"/>
      <c r="AY75" s="432"/>
      <c r="AZ75" s="433"/>
      <c r="BA75" s="430"/>
      <c r="BB75" s="430"/>
      <c r="BC75" s="430"/>
      <c r="BD75" s="500"/>
    </row>
    <row r="76" spans="1:56" ht="15" customHeight="1">
      <c r="A76" s="716" t="s">
        <v>204</v>
      </c>
      <c r="B76" s="716"/>
      <c r="C76" s="717"/>
      <c r="D76" s="722" t="s">
        <v>48</v>
      </c>
      <c r="E76" s="724" t="s">
        <v>202</v>
      </c>
      <c r="F76" s="725"/>
      <c r="G76" s="725"/>
      <c r="H76" s="725"/>
      <c r="I76" s="725"/>
      <c r="J76" s="725"/>
      <c r="K76" s="725"/>
      <c r="L76" s="725"/>
      <c r="M76" s="725"/>
      <c r="N76" s="725"/>
      <c r="O76" s="725"/>
      <c r="P76" s="725"/>
      <c r="Q76" s="725"/>
      <c r="R76" s="725"/>
      <c r="S76" s="725"/>
      <c r="T76" s="725"/>
      <c r="U76" s="725"/>
      <c r="V76" s="725"/>
      <c r="W76" s="725"/>
      <c r="X76" s="725"/>
      <c r="Y76" s="725"/>
      <c r="Z76" s="725"/>
      <c r="AA76" s="725"/>
      <c r="AB76" s="725"/>
      <c r="AC76" s="725"/>
      <c r="AD76" s="725"/>
      <c r="AE76" s="725"/>
      <c r="AF76" s="725"/>
      <c r="AG76" s="725"/>
      <c r="AH76" s="725"/>
      <c r="AI76" s="725"/>
      <c r="AJ76" s="725"/>
      <c r="AK76" s="725"/>
      <c r="AL76" s="725"/>
      <c r="AM76" s="725"/>
      <c r="AN76" s="725"/>
      <c r="AO76" s="725"/>
      <c r="AP76" s="725"/>
      <c r="AQ76" s="725"/>
      <c r="AR76" s="725"/>
      <c r="AS76" s="725"/>
      <c r="AT76" s="725"/>
      <c r="AU76" s="725"/>
      <c r="AV76" s="725"/>
      <c r="AW76" s="725"/>
      <c r="AX76" s="725"/>
      <c r="AY76" s="725"/>
      <c r="AZ76" s="725"/>
      <c r="BA76" s="725"/>
      <c r="BB76" s="725"/>
      <c r="BC76" s="725"/>
      <c r="BD76" s="726"/>
    </row>
    <row r="77" spans="1:56" ht="15.75" customHeight="1">
      <c r="A77" s="718"/>
      <c r="B77" s="718"/>
      <c r="C77" s="719"/>
      <c r="D77" s="723"/>
      <c r="E77" s="727"/>
      <c r="F77" s="728"/>
      <c r="G77" s="728"/>
      <c r="H77" s="728"/>
      <c r="I77" s="728"/>
      <c r="J77" s="728"/>
      <c r="K77" s="728"/>
      <c r="L77" s="728"/>
      <c r="M77" s="728"/>
      <c r="N77" s="728"/>
      <c r="O77" s="728"/>
      <c r="P77" s="728"/>
      <c r="Q77" s="728"/>
      <c r="R77" s="728"/>
      <c r="S77" s="728"/>
      <c r="T77" s="728"/>
      <c r="U77" s="728"/>
      <c r="V77" s="728"/>
      <c r="W77" s="728"/>
      <c r="X77" s="728"/>
      <c r="Y77" s="728"/>
      <c r="Z77" s="728"/>
      <c r="AA77" s="728"/>
      <c r="AB77" s="728"/>
      <c r="AC77" s="728"/>
      <c r="AD77" s="728"/>
      <c r="AE77" s="728"/>
      <c r="AF77" s="728"/>
      <c r="AG77" s="728"/>
      <c r="AH77" s="728"/>
      <c r="AI77" s="728"/>
      <c r="AJ77" s="728"/>
      <c r="AK77" s="728"/>
      <c r="AL77" s="728"/>
      <c r="AM77" s="728"/>
      <c r="AN77" s="728"/>
      <c r="AO77" s="728"/>
      <c r="AP77" s="728"/>
      <c r="AQ77" s="728"/>
      <c r="AR77" s="728"/>
      <c r="AS77" s="728"/>
      <c r="AT77" s="728"/>
      <c r="AU77" s="728"/>
      <c r="AV77" s="728"/>
      <c r="AW77" s="728"/>
      <c r="AX77" s="728"/>
      <c r="AY77" s="728"/>
      <c r="AZ77" s="728"/>
      <c r="BA77" s="728"/>
      <c r="BB77" s="728"/>
      <c r="BC77" s="728"/>
      <c r="BD77" s="729"/>
    </row>
    <row r="78" spans="1:56" ht="15.75" customHeight="1">
      <c r="A78" s="718"/>
      <c r="B78" s="718"/>
      <c r="C78" s="719"/>
      <c r="D78" s="723"/>
      <c r="E78" s="727"/>
      <c r="F78" s="728"/>
      <c r="G78" s="728"/>
      <c r="H78" s="728"/>
      <c r="I78" s="728"/>
      <c r="J78" s="728"/>
      <c r="K78" s="728"/>
      <c r="L78" s="728"/>
      <c r="M78" s="728"/>
      <c r="N78" s="728"/>
      <c r="O78" s="728"/>
      <c r="P78" s="728"/>
      <c r="Q78" s="728"/>
      <c r="R78" s="728"/>
      <c r="S78" s="728"/>
      <c r="T78" s="728"/>
      <c r="U78" s="728"/>
      <c r="V78" s="728"/>
      <c r="W78" s="728"/>
      <c r="X78" s="728"/>
      <c r="Y78" s="728"/>
      <c r="Z78" s="728"/>
      <c r="AA78" s="728"/>
      <c r="AB78" s="728"/>
      <c r="AC78" s="728"/>
      <c r="AD78" s="728"/>
      <c r="AE78" s="728"/>
      <c r="AF78" s="728"/>
      <c r="AG78" s="728"/>
      <c r="AH78" s="728"/>
      <c r="AI78" s="728"/>
      <c r="AJ78" s="728"/>
      <c r="AK78" s="728"/>
      <c r="AL78" s="728"/>
      <c r="AM78" s="728"/>
      <c r="AN78" s="728"/>
      <c r="AO78" s="728"/>
      <c r="AP78" s="728"/>
      <c r="AQ78" s="728"/>
      <c r="AR78" s="728"/>
      <c r="AS78" s="728"/>
      <c r="AT78" s="728"/>
      <c r="AU78" s="728"/>
      <c r="AV78" s="728"/>
      <c r="AW78" s="728"/>
      <c r="AX78" s="728"/>
      <c r="AY78" s="728"/>
      <c r="AZ78" s="728"/>
      <c r="BA78" s="728"/>
      <c r="BB78" s="728"/>
      <c r="BC78" s="728"/>
      <c r="BD78" s="729"/>
    </row>
    <row r="79" spans="1:56" ht="15.75" customHeight="1">
      <c r="A79" s="718"/>
      <c r="B79" s="718"/>
      <c r="C79" s="719"/>
      <c r="D79" s="723"/>
      <c r="E79" s="727"/>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728"/>
      <c r="AP79" s="728"/>
      <c r="AQ79" s="728"/>
      <c r="AR79" s="728"/>
      <c r="AS79" s="728"/>
      <c r="AT79" s="728"/>
      <c r="AU79" s="728"/>
      <c r="AV79" s="728"/>
      <c r="AW79" s="728"/>
      <c r="AX79" s="728"/>
      <c r="AY79" s="728"/>
      <c r="AZ79" s="728"/>
      <c r="BA79" s="728"/>
      <c r="BB79" s="728"/>
      <c r="BC79" s="728"/>
      <c r="BD79" s="729"/>
    </row>
    <row r="80" spans="1:56" ht="15.75" customHeight="1">
      <c r="A80" s="718"/>
      <c r="B80" s="718"/>
      <c r="C80" s="719"/>
      <c r="D80" s="723"/>
      <c r="E80" s="727"/>
      <c r="F80" s="728"/>
      <c r="G80" s="728"/>
      <c r="H80" s="728"/>
      <c r="I80" s="728"/>
      <c r="J80" s="728"/>
      <c r="K80" s="728"/>
      <c r="L80" s="728"/>
      <c r="M80" s="728"/>
      <c r="N80" s="728"/>
      <c r="O80" s="728"/>
      <c r="P80" s="728"/>
      <c r="Q80" s="728"/>
      <c r="R80" s="728"/>
      <c r="S80" s="728"/>
      <c r="T80" s="728"/>
      <c r="U80" s="728"/>
      <c r="V80" s="728"/>
      <c r="W80" s="728"/>
      <c r="X80" s="728"/>
      <c r="Y80" s="728"/>
      <c r="Z80" s="728"/>
      <c r="AA80" s="728"/>
      <c r="AB80" s="728"/>
      <c r="AC80" s="728"/>
      <c r="AD80" s="728"/>
      <c r="AE80" s="728"/>
      <c r="AF80" s="728"/>
      <c r="AG80" s="728"/>
      <c r="AH80" s="728"/>
      <c r="AI80" s="728"/>
      <c r="AJ80" s="728"/>
      <c r="AK80" s="728"/>
      <c r="AL80" s="728"/>
      <c r="AM80" s="728"/>
      <c r="AN80" s="728"/>
      <c r="AO80" s="728"/>
      <c r="AP80" s="728"/>
      <c r="AQ80" s="728"/>
      <c r="AR80" s="728"/>
      <c r="AS80" s="728"/>
      <c r="AT80" s="728"/>
      <c r="AU80" s="728"/>
      <c r="AV80" s="728"/>
      <c r="AW80" s="728"/>
      <c r="AX80" s="728"/>
      <c r="AY80" s="728"/>
      <c r="AZ80" s="728"/>
      <c r="BA80" s="728"/>
      <c r="BB80" s="728"/>
      <c r="BC80" s="728"/>
      <c r="BD80" s="729"/>
    </row>
    <row r="81" spans="1:56" ht="15.75" customHeight="1">
      <c r="A81" s="718"/>
      <c r="B81" s="718"/>
      <c r="C81" s="719"/>
      <c r="D81" s="723"/>
      <c r="E81" s="730"/>
      <c r="F81" s="731"/>
      <c r="G81" s="731"/>
      <c r="H81" s="731"/>
      <c r="I81" s="731"/>
      <c r="J81" s="731"/>
      <c r="K81" s="731"/>
      <c r="L81" s="731"/>
      <c r="M81" s="731"/>
      <c r="N81" s="731"/>
      <c r="O81" s="731"/>
      <c r="P81" s="731"/>
      <c r="Q81" s="731"/>
      <c r="R81" s="731"/>
      <c r="S81" s="731"/>
      <c r="T81" s="731"/>
      <c r="U81" s="731"/>
      <c r="V81" s="731"/>
      <c r="W81" s="731"/>
      <c r="X81" s="731"/>
      <c r="Y81" s="731"/>
      <c r="Z81" s="731"/>
      <c r="AA81" s="731"/>
      <c r="AB81" s="731"/>
      <c r="AC81" s="731"/>
      <c r="AD81" s="731"/>
      <c r="AE81" s="731"/>
      <c r="AF81" s="731"/>
      <c r="AG81" s="731"/>
      <c r="AH81" s="731"/>
      <c r="AI81" s="731"/>
      <c r="AJ81" s="731"/>
      <c r="AK81" s="731"/>
      <c r="AL81" s="731"/>
      <c r="AM81" s="731"/>
      <c r="AN81" s="731"/>
      <c r="AO81" s="731"/>
      <c r="AP81" s="731"/>
      <c r="AQ81" s="731"/>
      <c r="AR81" s="731"/>
      <c r="AS81" s="731"/>
      <c r="AT81" s="731"/>
      <c r="AU81" s="731"/>
      <c r="AV81" s="731"/>
      <c r="AW81" s="731"/>
      <c r="AX81" s="731"/>
      <c r="AY81" s="731"/>
      <c r="AZ81" s="731"/>
      <c r="BA81" s="731"/>
      <c r="BB81" s="731"/>
      <c r="BC81" s="731"/>
      <c r="BD81" s="732"/>
    </row>
    <row r="82" spans="1:56" ht="15" customHeight="1">
      <c r="A82" s="718"/>
      <c r="B82" s="718"/>
      <c r="C82" s="719"/>
      <c r="D82" s="733" t="s">
        <v>49</v>
      </c>
      <c r="E82" s="734" t="s">
        <v>203</v>
      </c>
      <c r="F82" s="735"/>
      <c r="G82" s="735"/>
      <c r="H82" s="735"/>
      <c r="I82" s="735"/>
      <c r="J82" s="735"/>
      <c r="K82" s="735"/>
      <c r="L82" s="735"/>
      <c r="M82" s="735"/>
      <c r="N82" s="735"/>
      <c r="O82" s="735"/>
      <c r="P82" s="735"/>
      <c r="Q82" s="735"/>
      <c r="R82" s="735"/>
      <c r="S82" s="735"/>
      <c r="T82" s="735"/>
      <c r="U82" s="735"/>
      <c r="V82" s="735"/>
      <c r="W82" s="735"/>
      <c r="X82" s="735"/>
      <c r="Y82" s="735"/>
      <c r="Z82" s="735"/>
      <c r="AA82" s="735"/>
      <c r="AB82" s="735"/>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35"/>
      <c r="AY82" s="735"/>
      <c r="AZ82" s="735"/>
      <c r="BA82" s="735"/>
      <c r="BB82" s="735"/>
      <c r="BC82" s="735"/>
      <c r="BD82" s="736"/>
    </row>
    <row r="83" spans="1:56" ht="15" customHeight="1">
      <c r="A83" s="718"/>
      <c r="B83" s="718"/>
      <c r="C83" s="719"/>
      <c r="D83" s="733"/>
      <c r="E83" s="737"/>
      <c r="F83" s="738"/>
      <c r="G83" s="738"/>
      <c r="H83" s="738"/>
      <c r="I83" s="738"/>
      <c r="J83" s="738"/>
      <c r="K83" s="738"/>
      <c r="L83" s="738"/>
      <c r="M83" s="738"/>
      <c r="N83" s="738"/>
      <c r="O83" s="738"/>
      <c r="P83" s="738"/>
      <c r="Q83" s="738"/>
      <c r="R83" s="738"/>
      <c r="S83" s="738"/>
      <c r="T83" s="738"/>
      <c r="U83" s="738"/>
      <c r="V83" s="738"/>
      <c r="W83" s="738"/>
      <c r="X83" s="738"/>
      <c r="Y83" s="738"/>
      <c r="Z83" s="738"/>
      <c r="AA83" s="738"/>
      <c r="AB83" s="738"/>
      <c r="AC83" s="738"/>
      <c r="AD83" s="738"/>
      <c r="AE83" s="738"/>
      <c r="AF83" s="738"/>
      <c r="AG83" s="738"/>
      <c r="AH83" s="738"/>
      <c r="AI83" s="738"/>
      <c r="AJ83" s="738"/>
      <c r="AK83" s="738"/>
      <c r="AL83" s="738"/>
      <c r="AM83" s="738"/>
      <c r="AN83" s="738"/>
      <c r="AO83" s="738"/>
      <c r="AP83" s="738"/>
      <c r="AQ83" s="738"/>
      <c r="AR83" s="738"/>
      <c r="AS83" s="738"/>
      <c r="AT83" s="738"/>
      <c r="AU83" s="738"/>
      <c r="AV83" s="738"/>
      <c r="AW83" s="738"/>
      <c r="AX83" s="738"/>
      <c r="AY83" s="738"/>
      <c r="AZ83" s="738"/>
      <c r="BA83" s="738"/>
      <c r="BB83" s="738"/>
      <c r="BC83" s="738"/>
      <c r="BD83" s="739"/>
    </row>
    <row r="84" spans="1:56" ht="15" customHeight="1">
      <c r="A84" s="718"/>
      <c r="B84" s="718"/>
      <c r="C84" s="719"/>
      <c r="D84" s="733"/>
      <c r="E84" s="737"/>
      <c r="F84" s="738"/>
      <c r="G84" s="738"/>
      <c r="H84" s="738"/>
      <c r="I84" s="738"/>
      <c r="J84" s="738"/>
      <c r="K84" s="738"/>
      <c r="L84" s="738"/>
      <c r="M84" s="738"/>
      <c r="N84" s="738"/>
      <c r="O84" s="738"/>
      <c r="P84" s="738"/>
      <c r="Q84" s="738"/>
      <c r="R84" s="738"/>
      <c r="S84" s="738"/>
      <c r="T84" s="738"/>
      <c r="U84" s="738"/>
      <c r="V84" s="738"/>
      <c r="W84" s="738"/>
      <c r="X84" s="738"/>
      <c r="Y84" s="738"/>
      <c r="Z84" s="738"/>
      <c r="AA84" s="738"/>
      <c r="AB84" s="738"/>
      <c r="AC84" s="738"/>
      <c r="AD84" s="738"/>
      <c r="AE84" s="738"/>
      <c r="AF84" s="738"/>
      <c r="AG84" s="738"/>
      <c r="AH84" s="738"/>
      <c r="AI84" s="738"/>
      <c r="AJ84" s="738"/>
      <c r="AK84" s="738"/>
      <c r="AL84" s="738"/>
      <c r="AM84" s="738"/>
      <c r="AN84" s="738"/>
      <c r="AO84" s="738"/>
      <c r="AP84" s="738"/>
      <c r="AQ84" s="738"/>
      <c r="AR84" s="738"/>
      <c r="AS84" s="738"/>
      <c r="AT84" s="738"/>
      <c r="AU84" s="738"/>
      <c r="AV84" s="738"/>
      <c r="AW84" s="738"/>
      <c r="AX84" s="738"/>
      <c r="AY84" s="738"/>
      <c r="AZ84" s="738"/>
      <c r="BA84" s="738"/>
      <c r="BB84" s="738"/>
      <c r="BC84" s="738"/>
      <c r="BD84" s="739"/>
    </row>
    <row r="85" spans="1:56" ht="15" customHeight="1">
      <c r="A85" s="718"/>
      <c r="B85" s="718"/>
      <c r="C85" s="719"/>
      <c r="D85" s="733"/>
      <c r="E85" s="737"/>
      <c r="F85" s="738"/>
      <c r="G85" s="738"/>
      <c r="H85" s="738"/>
      <c r="I85" s="738"/>
      <c r="J85" s="738"/>
      <c r="K85" s="738"/>
      <c r="L85" s="738"/>
      <c r="M85" s="738"/>
      <c r="N85" s="738"/>
      <c r="O85" s="738"/>
      <c r="P85" s="738"/>
      <c r="Q85" s="738"/>
      <c r="R85" s="738"/>
      <c r="S85" s="738"/>
      <c r="T85" s="738"/>
      <c r="U85" s="738"/>
      <c r="V85" s="738"/>
      <c r="W85" s="738"/>
      <c r="X85" s="738"/>
      <c r="Y85" s="738"/>
      <c r="Z85" s="738"/>
      <c r="AA85" s="738"/>
      <c r="AB85" s="738"/>
      <c r="AC85" s="738"/>
      <c r="AD85" s="738"/>
      <c r="AE85" s="738"/>
      <c r="AF85" s="738"/>
      <c r="AG85" s="738"/>
      <c r="AH85" s="738"/>
      <c r="AI85" s="738"/>
      <c r="AJ85" s="738"/>
      <c r="AK85" s="738"/>
      <c r="AL85" s="738"/>
      <c r="AM85" s="738"/>
      <c r="AN85" s="738"/>
      <c r="AO85" s="738"/>
      <c r="AP85" s="738"/>
      <c r="AQ85" s="738"/>
      <c r="AR85" s="738"/>
      <c r="AS85" s="738"/>
      <c r="AT85" s="738"/>
      <c r="AU85" s="738"/>
      <c r="AV85" s="738"/>
      <c r="AW85" s="738"/>
      <c r="AX85" s="738"/>
      <c r="AY85" s="738"/>
      <c r="AZ85" s="738"/>
      <c r="BA85" s="738"/>
      <c r="BB85" s="738"/>
      <c r="BC85" s="738"/>
      <c r="BD85" s="739"/>
    </row>
    <row r="86" spans="1:56" ht="15" customHeight="1">
      <c r="A86" s="718"/>
      <c r="B86" s="718"/>
      <c r="C86" s="719"/>
      <c r="D86" s="733"/>
      <c r="E86" s="737"/>
      <c r="F86" s="738"/>
      <c r="G86" s="738"/>
      <c r="H86" s="738"/>
      <c r="I86" s="738"/>
      <c r="J86" s="738"/>
      <c r="K86" s="738"/>
      <c r="L86" s="738"/>
      <c r="M86" s="738"/>
      <c r="N86" s="738"/>
      <c r="O86" s="738"/>
      <c r="P86" s="738"/>
      <c r="Q86" s="738"/>
      <c r="R86" s="738"/>
      <c r="S86" s="738"/>
      <c r="T86" s="738"/>
      <c r="U86" s="738"/>
      <c r="V86" s="738"/>
      <c r="W86" s="738"/>
      <c r="X86" s="738"/>
      <c r="Y86" s="738"/>
      <c r="Z86" s="738"/>
      <c r="AA86" s="738"/>
      <c r="AB86" s="738"/>
      <c r="AC86" s="738"/>
      <c r="AD86" s="738"/>
      <c r="AE86" s="738"/>
      <c r="AF86" s="738"/>
      <c r="AG86" s="738"/>
      <c r="AH86" s="738"/>
      <c r="AI86" s="738"/>
      <c r="AJ86" s="738"/>
      <c r="AK86" s="738"/>
      <c r="AL86" s="738"/>
      <c r="AM86" s="738"/>
      <c r="AN86" s="738"/>
      <c r="AO86" s="738"/>
      <c r="AP86" s="738"/>
      <c r="AQ86" s="738"/>
      <c r="AR86" s="738"/>
      <c r="AS86" s="738"/>
      <c r="AT86" s="738"/>
      <c r="AU86" s="738"/>
      <c r="AV86" s="738"/>
      <c r="AW86" s="738"/>
      <c r="AX86" s="738"/>
      <c r="AY86" s="738"/>
      <c r="AZ86" s="738"/>
      <c r="BA86" s="738"/>
      <c r="BB86" s="738"/>
      <c r="BC86" s="738"/>
      <c r="BD86" s="739"/>
    </row>
    <row r="87" spans="1:56" ht="15" customHeight="1">
      <c r="A87" s="720"/>
      <c r="B87" s="720"/>
      <c r="C87" s="721"/>
      <c r="D87" s="733"/>
      <c r="E87" s="740"/>
      <c r="F87" s="741"/>
      <c r="G87" s="741"/>
      <c r="H87" s="741"/>
      <c r="I87" s="741"/>
      <c r="J87" s="741"/>
      <c r="K87" s="741"/>
      <c r="L87" s="741"/>
      <c r="M87" s="741"/>
      <c r="N87" s="741"/>
      <c r="O87" s="741"/>
      <c r="P87" s="741"/>
      <c r="Q87" s="741"/>
      <c r="R87" s="741"/>
      <c r="S87" s="741"/>
      <c r="T87" s="741"/>
      <c r="U87" s="741"/>
      <c r="V87" s="741"/>
      <c r="W87" s="741"/>
      <c r="X87" s="741"/>
      <c r="Y87" s="741"/>
      <c r="Z87" s="741"/>
      <c r="AA87" s="741"/>
      <c r="AB87" s="741"/>
      <c r="AC87" s="741"/>
      <c r="AD87" s="741"/>
      <c r="AE87" s="741"/>
      <c r="AF87" s="741"/>
      <c r="AG87" s="741"/>
      <c r="AH87" s="741"/>
      <c r="AI87" s="741"/>
      <c r="AJ87" s="741"/>
      <c r="AK87" s="741"/>
      <c r="AL87" s="741"/>
      <c r="AM87" s="741"/>
      <c r="AN87" s="741"/>
      <c r="AO87" s="741"/>
      <c r="AP87" s="741"/>
      <c r="AQ87" s="741"/>
      <c r="AR87" s="741"/>
      <c r="AS87" s="741"/>
      <c r="AT87" s="741"/>
      <c r="AU87" s="741"/>
      <c r="AV87" s="741"/>
      <c r="AW87" s="741"/>
      <c r="AX87" s="741"/>
      <c r="AY87" s="741"/>
      <c r="AZ87" s="741"/>
      <c r="BA87" s="741"/>
      <c r="BB87" s="741"/>
      <c r="BC87" s="741"/>
      <c r="BD87" s="742"/>
    </row>
    <row r="88" spans="1:56" ht="130" customHeight="1" thickBot="1">
      <c r="A88" s="743" t="s">
        <v>353</v>
      </c>
      <c r="B88" s="743"/>
      <c r="C88" s="743"/>
      <c r="D88" s="743"/>
      <c r="E88" s="743"/>
      <c r="F88" s="743"/>
      <c r="G88" s="743"/>
      <c r="H88" s="743"/>
      <c r="I88" s="743"/>
      <c r="J88" s="743"/>
      <c r="K88" s="743"/>
      <c r="L88" s="743"/>
      <c r="M88" s="743"/>
      <c r="N88" s="743"/>
      <c r="O88" s="743"/>
      <c r="P88" s="743"/>
      <c r="Q88" s="743"/>
      <c r="R88" s="743"/>
      <c r="S88" s="743"/>
      <c r="T88" s="743"/>
      <c r="U88" s="743"/>
      <c r="V88" s="743"/>
      <c r="W88" s="743"/>
      <c r="X88" s="743"/>
      <c r="Y88" s="743"/>
      <c r="Z88" s="743"/>
      <c r="AA88" s="743"/>
      <c r="AB88" s="743"/>
      <c r="AC88" s="743"/>
      <c r="AD88" s="743"/>
      <c r="AE88" s="743"/>
      <c r="AF88" s="743"/>
      <c r="AG88" s="743"/>
      <c r="AH88" s="743"/>
      <c r="AI88" s="743"/>
      <c r="AJ88" s="743"/>
      <c r="AK88" s="743"/>
      <c r="AL88" s="743"/>
      <c r="AM88" s="743"/>
      <c r="AN88" s="743"/>
      <c r="AO88" s="743"/>
      <c r="AP88" s="743"/>
      <c r="AQ88" s="743"/>
      <c r="AR88" s="743"/>
      <c r="AS88" s="743"/>
      <c r="AT88" s="743"/>
      <c r="AU88" s="743"/>
      <c r="AV88" s="743"/>
      <c r="AW88" s="743"/>
      <c r="AX88" s="743"/>
      <c r="AY88" s="743"/>
      <c r="AZ88" s="743"/>
      <c r="BA88" s="743"/>
      <c r="BB88" s="743"/>
      <c r="BC88" s="743"/>
      <c r="BD88" s="744"/>
    </row>
    <row r="89" spans="2:56" ht="15" customHeight="1" thickBot="1">
      <c r="B89" s="676"/>
      <c r="C89" s="677"/>
      <c r="D89" s="678"/>
      <c r="E89" s="706"/>
      <c r="F89" s="697"/>
      <c r="G89" s="697"/>
      <c r="H89" s="697"/>
      <c r="I89" s="697"/>
      <c r="J89" s="697"/>
      <c r="K89" s="697"/>
      <c r="L89" s="697"/>
      <c r="M89" s="697"/>
      <c r="N89" s="697"/>
      <c r="O89" s="697"/>
      <c r="P89" s="712"/>
      <c r="Q89" s="83"/>
      <c r="R89" s="84"/>
      <c r="S89" s="84"/>
      <c r="T89" s="706"/>
      <c r="U89" s="697"/>
      <c r="V89" s="697"/>
      <c r="W89" s="697"/>
      <c r="X89" s="697"/>
      <c r="Y89" s="697"/>
      <c r="Z89" s="697"/>
      <c r="AA89" s="697"/>
      <c r="AB89" s="697"/>
      <c r="AC89" s="697"/>
      <c r="AD89" s="697"/>
      <c r="AE89" s="697"/>
      <c r="AF89" s="85"/>
      <c r="AG89" s="84"/>
      <c r="AH89" s="84"/>
      <c r="AI89" s="84"/>
      <c r="AJ89" s="707"/>
      <c r="AK89" s="707"/>
      <c r="AL89" s="707"/>
      <c r="AM89" s="707"/>
      <c r="AN89" s="707"/>
      <c r="AO89" s="707"/>
      <c r="AP89" s="707"/>
      <c r="AQ89" s="707"/>
      <c r="AR89" s="707"/>
      <c r="AS89" s="706"/>
      <c r="AT89" s="697"/>
      <c r="AU89" s="697"/>
      <c r="AV89" s="697"/>
      <c r="AW89" s="697"/>
      <c r="AX89" s="697"/>
      <c r="AY89" s="697"/>
      <c r="AZ89" s="708"/>
      <c r="BA89" s="697"/>
      <c r="BB89" s="697"/>
      <c r="BC89" s="697"/>
      <c r="BD89" s="698"/>
    </row>
    <row r="90" spans="2:56" ht="9" customHeight="1">
      <c r="B90" s="657" t="s">
        <v>161</v>
      </c>
      <c r="C90" s="658"/>
      <c r="D90" s="659"/>
      <c r="E90" s="663" t="s">
        <v>165</v>
      </c>
      <c r="F90" s="664"/>
      <c r="G90" s="664"/>
      <c r="H90" s="664"/>
      <c r="I90" s="664"/>
      <c r="J90" s="664"/>
      <c r="K90" s="664"/>
      <c r="L90" s="664"/>
      <c r="M90" s="664"/>
      <c r="N90" s="664"/>
      <c r="O90" s="664"/>
      <c r="P90" s="664"/>
      <c r="Q90" s="858" t="s">
        <v>162</v>
      </c>
      <c r="R90" s="859"/>
      <c r="S90" s="859"/>
      <c r="T90" s="674" t="s">
        <v>163</v>
      </c>
      <c r="U90" s="674"/>
      <c r="V90" s="674"/>
      <c r="W90" s="674" t="s">
        <v>164</v>
      </c>
      <c r="X90" s="674"/>
      <c r="Y90" s="401"/>
      <c r="Z90" s="401"/>
      <c r="AA90" s="401"/>
      <c r="AB90" s="401"/>
      <c r="AC90" s="401"/>
      <c r="AD90" s="401"/>
      <c r="AE90" s="401"/>
      <c r="AF90" s="250"/>
      <c r="AG90" s="249"/>
      <c r="AH90" s="249"/>
      <c r="AI90" s="249"/>
      <c r="AJ90" s="401"/>
      <c r="AK90" s="401"/>
      <c r="AL90" s="401"/>
      <c r="AM90" s="401"/>
      <c r="AN90" s="401"/>
      <c r="AO90" s="401"/>
      <c r="AP90" s="401"/>
      <c r="AQ90" s="401"/>
      <c r="AR90" s="401"/>
      <c r="AS90" s="401"/>
      <c r="AT90" s="401"/>
      <c r="AU90" s="401"/>
      <c r="AV90" s="401"/>
      <c r="AW90" s="401"/>
      <c r="AX90" s="401"/>
      <c r="AY90" s="401"/>
      <c r="AZ90" s="401"/>
      <c r="BA90" s="401"/>
      <c r="BB90" s="401"/>
      <c r="BC90" s="401"/>
      <c r="BD90" s="243"/>
    </row>
    <row r="91" spans="2:56" ht="9" customHeight="1">
      <c r="B91" s="657"/>
      <c r="C91" s="658"/>
      <c r="D91" s="659"/>
      <c r="E91" s="665"/>
      <c r="F91" s="666"/>
      <c r="G91" s="666"/>
      <c r="H91" s="666"/>
      <c r="I91" s="666"/>
      <c r="J91" s="666"/>
      <c r="K91" s="666"/>
      <c r="L91" s="666"/>
      <c r="M91" s="666"/>
      <c r="N91" s="666"/>
      <c r="O91" s="666"/>
      <c r="P91" s="666"/>
      <c r="Q91" s="858"/>
      <c r="R91" s="859"/>
      <c r="S91" s="859"/>
      <c r="T91" s="674"/>
      <c r="U91" s="674"/>
      <c r="V91" s="674"/>
      <c r="W91" s="401"/>
      <c r="X91" s="401"/>
      <c r="Y91" s="401"/>
      <c r="Z91" s="401"/>
      <c r="AA91" s="401"/>
      <c r="AB91" s="401"/>
      <c r="AC91" s="401"/>
      <c r="AD91" s="401"/>
      <c r="AE91" s="401"/>
      <c r="AF91" s="250"/>
      <c r="AG91" s="249"/>
      <c r="AH91" s="249"/>
      <c r="AI91" s="249"/>
      <c r="AJ91" s="401"/>
      <c r="AK91" s="401"/>
      <c r="AL91" s="401"/>
      <c r="AM91" s="401"/>
      <c r="AN91" s="401"/>
      <c r="AO91" s="401"/>
      <c r="AP91" s="401"/>
      <c r="AQ91" s="401"/>
      <c r="AR91" s="401"/>
      <c r="AS91" s="401"/>
      <c r="AT91" s="401"/>
      <c r="AU91" s="401"/>
      <c r="AV91" s="401"/>
      <c r="AW91" s="401"/>
      <c r="AX91" s="401"/>
      <c r="AY91" s="401"/>
      <c r="AZ91" s="401"/>
      <c r="BA91" s="401"/>
      <c r="BB91" s="401"/>
      <c r="BC91" s="401"/>
      <c r="BD91" s="243"/>
    </row>
    <row r="92" spans="2:56" ht="9" customHeight="1">
      <c r="B92" s="657"/>
      <c r="C92" s="658"/>
      <c r="D92" s="659"/>
      <c r="E92" s="665"/>
      <c r="F92" s="666"/>
      <c r="G92" s="666"/>
      <c r="H92" s="666"/>
      <c r="I92" s="666"/>
      <c r="J92" s="666"/>
      <c r="K92" s="666"/>
      <c r="L92" s="666"/>
      <c r="M92" s="666"/>
      <c r="N92" s="666"/>
      <c r="O92" s="666"/>
      <c r="P92" s="666"/>
      <c r="Q92" s="858"/>
      <c r="R92" s="859"/>
      <c r="S92" s="859"/>
      <c r="T92" s="250"/>
      <c r="U92" s="250"/>
      <c r="V92" s="401"/>
      <c r="W92" s="401"/>
      <c r="X92" s="401"/>
      <c r="Y92" s="401"/>
      <c r="Z92" s="401"/>
      <c r="AA92" s="401"/>
      <c r="AB92" s="401"/>
      <c r="AC92" s="401"/>
      <c r="AD92" s="401"/>
      <c r="AE92" s="401"/>
      <c r="AF92" s="250"/>
      <c r="AG92" s="249"/>
      <c r="AH92" s="249"/>
      <c r="AI92" s="249"/>
      <c r="AJ92" s="401"/>
      <c r="AK92" s="401"/>
      <c r="AL92" s="401"/>
      <c r="AM92" s="401"/>
      <c r="AN92" s="401"/>
      <c r="AO92" s="401"/>
      <c r="AP92" s="401"/>
      <c r="AQ92" s="401"/>
      <c r="AR92" s="401"/>
      <c r="AS92" s="401"/>
      <c r="AT92" s="401"/>
      <c r="AU92" s="401"/>
      <c r="AV92" s="401"/>
      <c r="AW92" s="401"/>
      <c r="AX92" s="401"/>
      <c r="AY92" s="401"/>
      <c r="AZ92" s="401"/>
      <c r="BA92" s="401"/>
      <c r="BB92" s="401"/>
      <c r="BC92" s="401"/>
      <c r="BD92" s="243"/>
    </row>
    <row r="93" spans="2:56" ht="9" customHeight="1">
      <c r="B93" s="657"/>
      <c r="C93" s="658"/>
      <c r="D93" s="659"/>
      <c r="E93" s="665"/>
      <c r="F93" s="666"/>
      <c r="G93" s="666"/>
      <c r="H93" s="666"/>
      <c r="I93" s="666"/>
      <c r="J93" s="666"/>
      <c r="K93" s="666"/>
      <c r="L93" s="666"/>
      <c r="M93" s="666"/>
      <c r="N93" s="666"/>
      <c r="O93" s="666"/>
      <c r="P93" s="666"/>
      <c r="Q93" s="248"/>
      <c r="R93" s="249"/>
      <c r="S93" s="249"/>
      <c r="T93" s="401"/>
      <c r="U93" s="401"/>
      <c r="V93" s="401"/>
      <c r="W93" s="401"/>
      <c r="X93" s="401"/>
      <c r="Y93" s="401"/>
      <c r="Z93" s="401"/>
      <c r="AA93" s="401"/>
      <c r="AB93" s="401"/>
      <c r="AC93" s="401"/>
      <c r="AD93" s="401"/>
      <c r="AE93" s="401"/>
      <c r="AF93" s="250"/>
      <c r="AG93" s="249"/>
      <c r="AH93" s="249"/>
      <c r="AI93" s="249"/>
      <c r="AJ93" s="401"/>
      <c r="AK93" s="401"/>
      <c r="AL93" s="401"/>
      <c r="AM93" s="401"/>
      <c r="AN93" s="401"/>
      <c r="AO93" s="401"/>
      <c r="AP93" s="401"/>
      <c r="AQ93" s="401"/>
      <c r="AR93" s="401"/>
      <c r="AS93" s="401"/>
      <c r="AT93" s="401"/>
      <c r="AU93" s="401"/>
      <c r="AV93" s="401"/>
      <c r="AW93" s="401"/>
      <c r="AX93" s="401"/>
      <c r="AY93" s="401"/>
      <c r="AZ93" s="401"/>
      <c r="BA93" s="401"/>
      <c r="BB93" s="401"/>
      <c r="BC93" s="401"/>
      <c r="BD93" s="243"/>
    </row>
    <row r="94" spans="2:56" ht="9" customHeight="1">
      <c r="B94" s="657"/>
      <c r="C94" s="658"/>
      <c r="D94" s="659"/>
      <c r="E94" s="669" t="s">
        <v>166</v>
      </c>
      <c r="F94" s="670"/>
      <c r="G94" s="670"/>
      <c r="H94" s="670"/>
      <c r="I94" s="670"/>
      <c r="J94" s="670"/>
      <c r="K94" s="670"/>
      <c r="L94" s="670"/>
      <c r="M94" s="670"/>
      <c r="N94" s="670"/>
      <c r="O94" s="670"/>
      <c r="P94" s="670"/>
      <c r="Q94" s="248"/>
      <c r="R94" s="249"/>
      <c r="S94" s="249"/>
      <c r="T94" s="401"/>
      <c r="U94" s="401"/>
      <c r="V94" s="401"/>
      <c r="W94" s="401"/>
      <c r="X94" s="401"/>
      <c r="Y94" s="401"/>
      <c r="Z94" s="401"/>
      <c r="AA94" s="401"/>
      <c r="AB94" s="401"/>
      <c r="AC94" s="401"/>
      <c r="AD94" s="401"/>
      <c r="AE94" s="401"/>
      <c r="AF94" s="250"/>
      <c r="AG94" s="249"/>
      <c r="AH94" s="249"/>
      <c r="AI94" s="249"/>
      <c r="AJ94" s="401"/>
      <c r="AK94" s="401"/>
      <c r="AL94" s="401"/>
      <c r="AM94" s="401"/>
      <c r="AN94" s="401"/>
      <c r="AO94" s="401"/>
      <c r="AP94" s="401"/>
      <c r="AQ94" s="401"/>
      <c r="AR94" s="401"/>
      <c r="AS94" s="401"/>
      <c r="AT94" s="401"/>
      <c r="AU94" s="401"/>
      <c r="AV94" s="401"/>
      <c r="AW94" s="401"/>
      <c r="AX94" s="401"/>
      <c r="AY94" s="401"/>
      <c r="AZ94" s="401"/>
      <c r="BA94" s="401"/>
      <c r="BB94" s="401"/>
      <c r="BC94" s="401"/>
      <c r="BD94" s="243"/>
    </row>
    <row r="95" spans="2:56" ht="9" customHeight="1">
      <c r="B95" s="657"/>
      <c r="C95" s="658"/>
      <c r="D95" s="659"/>
      <c r="E95" s="669"/>
      <c r="F95" s="670"/>
      <c r="G95" s="670"/>
      <c r="H95" s="670"/>
      <c r="I95" s="670"/>
      <c r="J95" s="670"/>
      <c r="K95" s="670"/>
      <c r="L95" s="670"/>
      <c r="M95" s="670"/>
      <c r="N95" s="670"/>
      <c r="O95" s="670"/>
      <c r="P95" s="670"/>
      <c r="Q95" s="673" t="s">
        <v>167</v>
      </c>
      <c r="R95" s="674"/>
      <c r="S95" s="674"/>
      <c r="T95" s="674"/>
      <c r="U95" s="699" t="s">
        <v>168</v>
      </c>
      <c r="V95" s="700"/>
      <c r="W95" s="700"/>
      <c r="X95" s="701"/>
      <c r="Y95" s="401"/>
      <c r="Z95" s="401"/>
      <c r="AA95" s="401"/>
      <c r="AB95" s="401"/>
      <c r="AC95" s="401"/>
      <c r="AD95" s="401"/>
      <c r="AE95" s="401"/>
      <c r="AF95" s="250"/>
      <c r="AG95" s="249"/>
      <c r="AH95" s="249"/>
      <c r="AI95" s="249"/>
      <c r="AJ95" s="401"/>
      <c r="AK95" s="401"/>
      <c r="AL95" s="401"/>
      <c r="AM95" s="401"/>
      <c r="AN95" s="401"/>
      <c r="AO95" s="401"/>
      <c r="AP95" s="401"/>
      <c r="AQ95" s="401"/>
      <c r="AR95" s="401"/>
      <c r="AS95" s="401"/>
      <c r="AT95" s="401"/>
      <c r="AU95" s="401"/>
      <c r="AV95" s="401"/>
      <c r="AW95" s="401"/>
      <c r="AX95" s="401"/>
      <c r="AY95" s="401"/>
      <c r="AZ95" s="401"/>
      <c r="BA95" s="401"/>
      <c r="BB95" s="401"/>
      <c r="BC95" s="401"/>
      <c r="BD95" s="243"/>
    </row>
    <row r="96" spans="2:56" ht="9" customHeight="1">
      <c r="B96" s="657"/>
      <c r="C96" s="658"/>
      <c r="D96" s="659"/>
      <c r="E96" s="669"/>
      <c r="F96" s="670"/>
      <c r="G96" s="670"/>
      <c r="H96" s="670"/>
      <c r="I96" s="670"/>
      <c r="J96" s="670"/>
      <c r="K96" s="670"/>
      <c r="L96" s="670"/>
      <c r="M96" s="670"/>
      <c r="N96" s="670"/>
      <c r="O96" s="670"/>
      <c r="P96" s="670"/>
      <c r="Q96" s="675"/>
      <c r="R96" s="674"/>
      <c r="S96" s="674"/>
      <c r="T96" s="674"/>
      <c r="U96" s="702"/>
      <c r="V96" s="702"/>
      <c r="W96" s="702"/>
      <c r="X96" s="703"/>
      <c r="Y96" s="401"/>
      <c r="Z96" s="401"/>
      <c r="AA96" s="401"/>
      <c r="AB96" s="401"/>
      <c r="AC96" s="401"/>
      <c r="AD96" s="401"/>
      <c r="AE96" s="401"/>
      <c r="AF96" s="250"/>
      <c r="AG96" s="249"/>
      <c r="AH96" s="249"/>
      <c r="AI96" s="249"/>
      <c r="AJ96" s="401"/>
      <c r="AK96" s="401"/>
      <c r="AL96" s="401"/>
      <c r="AM96" s="401"/>
      <c r="AN96" s="401"/>
      <c r="AO96" s="401"/>
      <c r="AP96" s="401"/>
      <c r="AQ96" s="401"/>
      <c r="AR96" s="401"/>
      <c r="AS96" s="401"/>
      <c r="AT96" s="401"/>
      <c r="AU96" s="401"/>
      <c r="AV96" s="401"/>
      <c r="AW96" s="401"/>
      <c r="AX96" s="401"/>
      <c r="AY96" s="401"/>
      <c r="AZ96" s="401"/>
      <c r="BA96" s="401"/>
      <c r="BB96" s="401"/>
      <c r="BC96" s="401"/>
      <c r="BD96" s="243"/>
    </row>
    <row r="97" spans="2:56" ht="9" customHeight="1" thickBot="1">
      <c r="B97" s="660"/>
      <c r="C97" s="661"/>
      <c r="D97" s="662"/>
      <c r="E97" s="671"/>
      <c r="F97" s="672"/>
      <c r="G97" s="672"/>
      <c r="H97" s="672"/>
      <c r="I97" s="672"/>
      <c r="J97" s="672"/>
      <c r="K97" s="672"/>
      <c r="L97" s="672"/>
      <c r="M97" s="672"/>
      <c r="N97" s="672"/>
      <c r="O97" s="672"/>
      <c r="P97" s="672"/>
      <c r="Q97" s="675"/>
      <c r="R97" s="674"/>
      <c r="S97" s="674"/>
      <c r="T97" s="674"/>
      <c r="U97" s="704"/>
      <c r="V97" s="704"/>
      <c r="W97" s="704"/>
      <c r="X97" s="705"/>
      <c r="Y97" s="401"/>
      <c r="Z97" s="401"/>
      <c r="AA97" s="401"/>
      <c r="AB97" s="401"/>
      <c r="AC97" s="401"/>
      <c r="AD97" s="401"/>
      <c r="AE97" s="401"/>
      <c r="AF97" s="250"/>
      <c r="AG97" s="298"/>
      <c r="AH97" s="298"/>
      <c r="AI97" s="298"/>
      <c r="AJ97" s="401"/>
      <c r="AK97" s="401"/>
      <c r="AL97" s="401"/>
      <c r="AM97" s="401"/>
      <c r="AN97" s="401"/>
      <c r="AO97" s="401"/>
      <c r="AP97" s="401"/>
      <c r="AQ97" s="401"/>
      <c r="AR97" s="401"/>
      <c r="AS97" s="401"/>
      <c r="AT97" s="401"/>
      <c r="AU97" s="401"/>
      <c r="AV97" s="401"/>
      <c r="AW97" s="401"/>
      <c r="AX97" s="401"/>
      <c r="AY97" s="401"/>
      <c r="AZ97" s="401"/>
      <c r="BA97" s="401"/>
      <c r="BB97" s="401"/>
      <c r="BC97" s="401"/>
      <c r="BD97" s="243"/>
    </row>
    <row r="98" spans="2:56" ht="15" customHeight="1" thickBot="1">
      <c r="B98" s="676" t="s">
        <v>158</v>
      </c>
      <c r="C98" s="677"/>
      <c r="D98" s="678"/>
      <c r="E98" s="679" t="s">
        <v>169</v>
      </c>
      <c r="F98" s="680"/>
      <c r="G98" s="680"/>
      <c r="H98" s="680"/>
      <c r="I98" s="680"/>
      <c r="J98" s="680"/>
      <c r="K98" s="680"/>
      <c r="L98" s="680"/>
      <c r="M98" s="680"/>
      <c r="N98" s="680"/>
      <c r="O98" s="680"/>
      <c r="P98" s="681"/>
      <c r="Q98" s="83"/>
      <c r="R98" s="84"/>
      <c r="S98" s="84"/>
      <c r="T98" s="706" t="s">
        <v>50</v>
      </c>
      <c r="U98" s="697"/>
      <c r="V98" s="697"/>
      <c r="W98" s="697"/>
      <c r="X98" s="697"/>
      <c r="Y98" s="697"/>
      <c r="Z98" s="697"/>
      <c r="AA98" s="697"/>
      <c r="AB98" s="697"/>
      <c r="AC98" s="697"/>
      <c r="AD98" s="697"/>
      <c r="AE98" s="697"/>
      <c r="AF98" s="85"/>
      <c r="AG98" s="297"/>
      <c r="AH98" s="297"/>
      <c r="AI98" s="297"/>
      <c r="AJ98" s="707" t="s">
        <v>51</v>
      </c>
      <c r="AK98" s="707"/>
      <c r="AL98" s="707"/>
      <c r="AM98" s="707"/>
      <c r="AN98" s="707"/>
      <c r="AO98" s="707"/>
      <c r="AP98" s="707"/>
      <c r="AQ98" s="707"/>
      <c r="AR98" s="707"/>
      <c r="AS98" s="706" t="s">
        <v>52</v>
      </c>
      <c r="AT98" s="697"/>
      <c r="AU98" s="697"/>
      <c r="AV98" s="697"/>
      <c r="AW98" s="697"/>
      <c r="AX98" s="697"/>
      <c r="AY98" s="697"/>
      <c r="AZ98" s="708"/>
      <c r="BA98" s="697"/>
      <c r="BB98" s="697"/>
      <c r="BC98" s="697"/>
      <c r="BD98" s="698"/>
    </row>
    <row r="99" spans="2:56" ht="15.75">
      <c r="B99" s="682" t="s">
        <v>55</v>
      </c>
      <c r="C99" s="683"/>
      <c r="D99" s="684"/>
      <c r="E99" s="709"/>
      <c r="F99" s="710"/>
      <c r="G99" s="710"/>
      <c r="H99" s="710"/>
      <c r="I99" s="710"/>
      <c r="J99" s="710"/>
      <c r="K99" s="710"/>
      <c r="L99" s="710"/>
      <c r="M99" s="710"/>
      <c r="N99" s="710"/>
      <c r="O99" s="710"/>
      <c r="P99" s="710"/>
      <c r="Q99" s="710"/>
      <c r="R99" s="710"/>
      <c r="S99" s="710"/>
      <c r="T99" s="710"/>
      <c r="U99" s="710"/>
      <c r="V99" s="710"/>
      <c r="W99" s="710"/>
      <c r="X99" s="710"/>
      <c r="Y99" s="710"/>
      <c r="Z99" s="710"/>
      <c r="AA99" s="710"/>
      <c r="AB99" s="710"/>
      <c r="AC99" s="710"/>
      <c r="AD99" s="710"/>
      <c r="AE99" s="710"/>
      <c r="AF99" s="710"/>
      <c r="AG99" s="710"/>
      <c r="AH99" s="710"/>
      <c r="AI99" s="710"/>
      <c r="AJ99" s="710"/>
      <c r="AK99" s="710"/>
      <c r="AL99" s="710"/>
      <c r="AM99" s="710"/>
      <c r="AN99" s="710"/>
      <c r="AO99" s="710"/>
      <c r="AP99" s="710"/>
      <c r="AQ99" s="710"/>
      <c r="AR99" s="710"/>
      <c r="AS99" s="710"/>
      <c r="AT99" s="710"/>
      <c r="AU99" s="710"/>
      <c r="AV99" s="710"/>
      <c r="AW99" s="710"/>
      <c r="AX99" s="710"/>
      <c r="AY99" s="710"/>
      <c r="AZ99" s="710"/>
      <c r="BA99" s="710"/>
      <c r="BB99" s="710"/>
      <c r="BC99" s="710"/>
      <c r="BD99" s="857"/>
    </row>
    <row r="100" spans="2:56" ht="8" customHeight="1">
      <c r="B100" s="685" t="s">
        <v>85</v>
      </c>
      <c r="C100" s="686"/>
      <c r="D100" s="686"/>
      <c r="E100" s="252"/>
      <c r="F100" s="252"/>
      <c r="G100" s="252"/>
      <c r="H100" s="252"/>
      <c r="I100" s="252"/>
      <c r="J100" s="252"/>
      <c r="K100" s="252"/>
      <c r="L100" s="252"/>
      <c r="M100" s="252"/>
      <c r="N100" s="252"/>
      <c r="O100" s="252"/>
      <c r="P100" s="252"/>
      <c r="Q100" s="340"/>
      <c r="R100" s="340"/>
      <c r="S100" s="340"/>
      <c r="T100" s="340"/>
      <c r="U100" s="340"/>
      <c r="V100" s="340"/>
      <c r="W100" s="340"/>
      <c r="X100" s="340"/>
      <c r="Y100" s="340"/>
      <c r="Z100" s="340"/>
      <c r="AA100" s="340"/>
      <c r="AB100" s="340"/>
      <c r="AC100" s="340"/>
      <c r="AD100" s="340"/>
      <c r="AE100" s="340"/>
      <c r="AF100" s="340"/>
      <c r="AG100" s="340"/>
      <c r="AH100" s="340"/>
      <c r="AI100" s="340"/>
      <c r="AJ100" s="340"/>
      <c r="AK100" s="340"/>
      <c r="AL100" s="340"/>
      <c r="AM100" s="340"/>
      <c r="AN100" s="340"/>
      <c r="AO100" s="340"/>
      <c r="AP100" s="340"/>
      <c r="AQ100" s="340"/>
      <c r="AR100" s="340"/>
      <c r="AS100" s="340"/>
      <c r="AT100" s="340"/>
      <c r="AU100" s="340"/>
      <c r="AV100" s="340"/>
      <c r="AW100" s="340"/>
      <c r="AX100" s="340"/>
      <c r="AY100" s="340"/>
      <c r="AZ100" s="340"/>
      <c r="BA100" s="340"/>
      <c r="BB100" s="340"/>
      <c r="BC100" s="340"/>
      <c r="BD100" s="492"/>
    </row>
    <row r="101" spans="2:56" ht="8" customHeight="1">
      <c r="B101" s="687"/>
      <c r="C101" s="688"/>
      <c r="D101" s="688"/>
      <c r="E101" s="252"/>
      <c r="F101" s="252"/>
      <c r="G101" s="252"/>
      <c r="H101" s="252"/>
      <c r="I101" s="252"/>
      <c r="J101" s="252"/>
      <c r="K101" s="252"/>
      <c r="L101" s="252"/>
      <c r="M101" s="252"/>
      <c r="N101" s="252"/>
      <c r="O101" s="252"/>
      <c r="P101" s="252"/>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0"/>
      <c r="AN101" s="340"/>
      <c r="AO101" s="340"/>
      <c r="AP101" s="340"/>
      <c r="AQ101" s="340"/>
      <c r="AR101" s="340"/>
      <c r="AS101" s="340"/>
      <c r="AT101" s="340"/>
      <c r="AU101" s="340"/>
      <c r="AV101" s="340"/>
      <c r="AW101" s="340"/>
      <c r="AX101" s="340"/>
      <c r="AY101" s="340"/>
      <c r="AZ101" s="340"/>
      <c r="BA101" s="340"/>
      <c r="BB101" s="340"/>
      <c r="BC101" s="340"/>
      <c r="BD101" s="492"/>
    </row>
    <row r="102" spans="2:56" ht="8" customHeight="1">
      <c r="B102" s="689"/>
      <c r="C102" s="690"/>
      <c r="D102" s="690"/>
      <c r="E102" s="252"/>
      <c r="F102" s="252"/>
      <c r="G102" s="252"/>
      <c r="H102" s="252"/>
      <c r="I102" s="252"/>
      <c r="J102" s="252"/>
      <c r="K102" s="252"/>
      <c r="L102" s="252"/>
      <c r="M102" s="252"/>
      <c r="N102" s="252"/>
      <c r="O102" s="252"/>
      <c r="P102" s="252"/>
      <c r="Q102" s="340"/>
      <c r="R102" s="340"/>
      <c r="S102" s="340"/>
      <c r="T102" s="340"/>
      <c r="U102" s="340"/>
      <c r="V102" s="340"/>
      <c r="W102" s="340"/>
      <c r="X102" s="340"/>
      <c r="Y102" s="340"/>
      <c r="Z102" s="340"/>
      <c r="AA102" s="340"/>
      <c r="AB102" s="340"/>
      <c r="AC102" s="340"/>
      <c r="AD102" s="340"/>
      <c r="AE102" s="340"/>
      <c r="AF102" s="340"/>
      <c r="AG102" s="340"/>
      <c r="AH102" s="340"/>
      <c r="AI102" s="340"/>
      <c r="AJ102" s="340"/>
      <c r="AK102" s="340"/>
      <c r="AL102" s="340"/>
      <c r="AM102" s="340"/>
      <c r="AN102" s="340"/>
      <c r="AO102" s="340"/>
      <c r="AP102" s="340"/>
      <c r="AQ102" s="340"/>
      <c r="AR102" s="340"/>
      <c r="AS102" s="340"/>
      <c r="AT102" s="340"/>
      <c r="AU102" s="340"/>
      <c r="AV102" s="340"/>
      <c r="AW102" s="340"/>
      <c r="AX102" s="340"/>
      <c r="AY102" s="340"/>
      <c r="AZ102" s="340"/>
      <c r="BA102" s="340"/>
      <c r="BB102" s="340"/>
      <c r="BC102" s="340"/>
      <c r="BD102" s="492"/>
    </row>
    <row r="103" spans="2:56" ht="8" customHeight="1">
      <c r="B103" s="685" t="s">
        <v>86</v>
      </c>
      <c r="C103" s="686"/>
      <c r="D103" s="686"/>
      <c r="E103" s="288"/>
      <c r="F103" s="289"/>
      <c r="G103" s="289"/>
      <c r="H103" s="289"/>
      <c r="I103" s="289"/>
      <c r="J103" s="289"/>
      <c r="K103" s="289"/>
      <c r="L103" s="289"/>
      <c r="M103" s="289"/>
      <c r="N103" s="289"/>
      <c r="O103" s="289"/>
      <c r="P103" s="289"/>
      <c r="Q103" s="436"/>
      <c r="R103" s="436"/>
      <c r="S103" s="436"/>
      <c r="T103" s="436"/>
      <c r="U103" s="436"/>
      <c r="V103" s="436"/>
      <c r="W103" s="436"/>
      <c r="X103" s="436"/>
      <c r="Y103" s="436"/>
      <c r="Z103" s="436"/>
      <c r="AA103" s="436"/>
      <c r="AB103" s="436"/>
      <c r="AC103" s="436"/>
      <c r="AD103" s="436"/>
      <c r="AE103" s="436"/>
      <c r="AF103" s="436"/>
      <c r="AG103" s="436"/>
      <c r="AH103" s="436"/>
      <c r="AI103" s="436"/>
      <c r="AJ103" s="436"/>
      <c r="AK103" s="436"/>
      <c r="AL103" s="436"/>
      <c r="AM103" s="436"/>
      <c r="AN103" s="436"/>
      <c r="AO103" s="436"/>
      <c r="AP103" s="436"/>
      <c r="AQ103" s="436"/>
      <c r="AR103" s="436"/>
      <c r="AS103" s="436"/>
      <c r="AT103" s="436"/>
      <c r="AU103" s="436"/>
      <c r="AV103" s="436"/>
      <c r="AW103" s="436"/>
      <c r="AX103" s="436"/>
      <c r="AY103" s="436"/>
      <c r="AZ103" s="436"/>
      <c r="BA103" s="436"/>
      <c r="BB103" s="436"/>
      <c r="BC103" s="436"/>
      <c r="BD103" s="493"/>
    </row>
    <row r="104" spans="2:56" ht="8" customHeight="1">
      <c r="B104" s="687"/>
      <c r="C104" s="688"/>
      <c r="D104" s="688"/>
      <c r="E104" s="291"/>
      <c r="F104" s="252"/>
      <c r="G104" s="252"/>
      <c r="H104" s="252"/>
      <c r="I104" s="252"/>
      <c r="J104" s="252"/>
      <c r="K104" s="252"/>
      <c r="L104" s="252"/>
      <c r="M104" s="252"/>
      <c r="N104" s="252"/>
      <c r="O104" s="252"/>
      <c r="P104" s="252"/>
      <c r="Q104" s="340"/>
      <c r="R104" s="340"/>
      <c r="S104" s="340"/>
      <c r="T104" s="340"/>
      <c r="U104" s="340"/>
      <c r="V104" s="340"/>
      <c r="W104" s="340"/>
      <c r="X104" s="340"/>
      <c r="Y104" s="340"/>
      <c r="Z104" s="340"/>
      <c r="AA104" s="340"/>
      <c r="AB104" s="340"/>
      <c r="AC104" s="340"/>
      <c r="AD104" s="340"/>
      <c r="AE104" s="340"/>
      <c r="AF104" s="340"/>
      <c r="AG104" s="340"/>
      <c r="AH104" s="340"/>
      <c r="AI104" s="340"/>
      <c r="AJ104" s="340"/>
      <c r="AK104" s="340"/>
      <c r="AL104" s="340"/>
      <c r="AM104" s="340"/>
      <c r="AN104" s="340"/>
      <c r="AO104" s="340"/>
      <c r="AP104" s="340"/>
      <c r="AQ104" s="340"/>
      <c r="AR104" s="340"/>
      <c r="AS104" s="340"/>
      <c r="AT104" s="340"/>
      <c r="AU104" s="340"/>
      <c r="AV104" s="340"/>
      <c r="AW104" s="340"/>
      <c r="AX104" s="340"/>
      <c r="AY104" s="340"/>
      <c r="AZ104" s="340"/>
      <c r="BA104" s="340"/>
      <c r="BB104" s="340"/>
      <c r="BC104" s="340"/>
      <c r="BD104" s="492"/>
    </row>
    <row r="105" spans="2:56" ht="8" customHeight="1">
      <c r="B105" s="689"/>
      <c r="C105" s="690"/>
      <c r="D105" s="690"/>
      <c r="E105" s="292"/>
      <c r="F105" s="293"/>
      <c r="G105" s="293"/>
      <c r="H105" s="293"/>
      <c r="I105" s="293"/>
      <c r="J105" s="293"/>
      <c r="K105" s="293"/>
      <c r="L105" s="293"/>
      <c r="M105" s="293"/>
      <c r="N105" s="293"/>
      <c r="O105" s="293"/>
      <c r="P105" s="293"/>
      <c r="Q105" s="339"/>
      <c r="R105" s="339"/>
      <c r="S105" s="339"/>
      <c r="T105" s="339"/>
      <c r="U105" s="339"/>
      <c r="V105" s="339"/>
      <c r="W105" s="339"/>
      <c r="X105" s="339"/>
      <c r="Y105" s="339"/>
      <c r="Z105" s="339"/>
      <c r="AA105" s="339"/>
      <c r="AB105" s="339"/>
      <c r="AC105" s="339"/>
      <c r="AD105" s="339"/>
      <c r="AE105" s="339"/>
      <c r="AF105" s="339"/>
      <c r="AG105" s="339"/>
      <c r="AH105" s="339"/>
      <c r="AI105" s="339"/>
      <c r="AJ105" s="339"/>
      <c r="AK105" s="339"/>
      <c r="AL105" s="339"/>
      <c r="AM105" s="339"/>
      <c r="AN105" s="339"/>
      <c r="AO105" s="339"/>
      <c r="AP105" s="339"/>
      <c r="AQ105" s="339"/>
      <c r="AR105" s="339"/>
      <c r="AS105" s="339"/>
      <c r="AT105" s="339"/>
      <c r="AU105" s="339"/>
      <c r="AV105" s="339"/>
      <c r="AW105" s="339"/>
      <c r="AX105" s="339"/>
      <c r="AY105" s="339"/>
      <c r="AZ105" s="339"/>
      <c r="BA105" s="339"/>
      <c r="BB105" s="339"/>
      <c r="BC105" s="339"/>
      <c r="BD105" s="494"/>
    </row>
    <row r="106" spans="2:56" ht="8" customHeight="1">
      <c r="B106" s="685" t="s">
        <v>159</v>
      </c>
      <c r="C106" s="686"/>
      <c r="D106" s="686"/>
      <c r="E106" s="252"/>
      <c r="F106" s="252"/>
      <c r="G106" s="252"/>
      <c r="H106" s="252"/>
      <c r="I106" s="252"/>
      <c r="J106" s="252"/>
      <c r="K106" s="252"/>
      <c r="L106" s="252"/>
      <c r="M106" s="252"/>
      <c r="N106" s="252"/>
      <c r="O106" s="252"/>
      <c r="P106" s="252"/>
      <c r="Q106" s="340"/>
      <c r="R106" s="340"/>
      <c r="S106" s="340"/>
      <c r="T106" s="340"/>
      <c r="U106" s="340"/>
      <c r="V106" s="340"/>
      <c r="W106" s="340"/>
      <c r="X106" s="340"/>
      <c r="Y106" s="340"/>
      <c r="Z106" s="340"/>
      <c r="AA106" s="340"/>
      <c r="AB106" s="340"/>
      <c r="AC106" s="340"/>
      <c r="AD106" s="340"/>
      <c r="AE106" s="340"/>
      <c r="AF106" s="340"/>
      <c r="AG106" s="340"/>
      <c r="AH106" s="340"/>
      <c r="AI106" s="340"/>
      <c r="AJ106" s="340"/>
      <c r="AK106" s="340"/>
      <c r="AL106" s="340"/>
      <c r="AM106" s="340"/>
      <c r="AN106" s="340"/>
      <c r="AO106" s="340"/>
      <c r="AP106" s="340"/>
      <c r="AQ106" s="340"/>
      <c r="AR106" s="340"/>
      <c r="AS106" s="340"/>
      <c r="AT106" s="340"/>
      <c r="AU106" s="340"/>
      <c r="AV106" s="340"/>
      <c r="AW106" s="340"/>
      <c r="AX106" s="340"/>
      <c r="AY106" s="340"/>
      <c r="AZ106" s="340"/>
      <c r="BA106" s="340"/>
      <c r="BB106" s="340"/>
      <c r="BC106" s="340"/>
      <c r="BD106" s="492"/>
    </row>
    <row r="107" spans="2:56" ht="8" customHeight="1">
      <c r="B107" s="687"/>
      <c r="C107" s="688"/>
      <c r="D107" s="688"/>
      <c r="E107" s="252"/>
      <c r="F107" s="252"/>
      <c r="G107" s="252"/>
      <c r="H107" s="252"/>
      <c r="I107" s="252"/>
      <c r="J107" s="252"/>
      <c r="K107" s="252"/>
      <c r="L107" s="252"/>
      <c r="M107" s="252"/>
      <c r="N107" s="252"/>
      <c r="O107" s="252"/>
      <c r="P107" s="252"/>
      <c r="Q107" s="340"/>
      <c r="R107" s="340"/>
      <c r="S107" s="340"/>
      <c r="T107" s="340"/>
      <c r="U107" s="340"/>
      <c r="V107" s="340"/>
      <c r="W107" s="340"/>
      <c r="X107" s="340"/>
      <c r="Y107" s="340"/>
      <c r="Z107" s="340"/>
      <c r="AA107" s="340"/>
      <c r="AB107" s="340"/>
      <c r="AC107" s="340"/>
      <c r="AD107" s="340"/>
      <c r="AE107" s="340"/>
      <c r="AF107" s="340"/>
      <c r="AG107" s="340"/>
      <c r="AH107" s="340"/>
      <c r="AI107" s="340"/>
      <c r="AJ107" s="340"/>
      <c r="AK107" s="340"/>
      <c r="AL107" s="340"/>
      <c r="AM107" s="340"/>
      <c r="AN107" s="340"/>
      <c r="AO107" s="340"/>
      <c r="AP107" s="340"/>
      <c r="AQ107" s="340"/>
      <c r="AR107" s="340"/>
      <c r="AS107" s="340"/>
      <c r="AT107" s="340"/>
      <c r="AU107" s="340"/>
      <c r="AV107" s="340"/>
      <c r="AW107" s="340"/>
      <c r="AX107" s="340"/>
      <c r="AY107" s="340"/>
      <c r="AZ107" s="340"/>
      <c r="BA107" s="340"/>
      <c r="BB107" s="340"/>
      <c r="BC107" s="340"/>
      <c r="BD107" s="492"/>
    </row>
    <row r="108" spans="2:56" ht="8" customHeight="1">
      <c r="B108" s="689"/>
      <c r="C108" s="690"/>
      <c r="D108" s="690"/>
      <c r="E108" s="252"/>
      <c r="F108" s="252"/>
      <c r="G108" s="252"/>
      <c r="H108" s="252"/>
      <c r="I108" s="252"/>
      <c r="J108" s="252"/>
      <c r="K108" s="252"/>
      <c r="L108" s="252"/>
      <c r="M108" s="252"/>
      <c r="N108" s="252"/>
      <c r="O108" s="252"/>
      <c r="P108" s="252"/>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0"/>
      <c r="AY108" s="340"/>
      <c r="AZ108" s="340"/>
      <c r="BA108" s="340"/>
      <c r="BB108" s="340"/>
      <c r="BC108" s="340"/>
      <c r="BD108" s="492"/>
    </row>
    <row r="109" spans="2:56" ht="8" customHeight="1">
      <c r="B109" s="685" t="s">
        <v>87</v>
      </c>
      <c r="C109" s="686"/>
      <c r="D109" s="686"/>
      <c r="E109" s="288"/>
      <c r="F109" s="289"/>
      <c r="G109" s="289"/>
      <c r="H109" s="289"/>
      <c r="I109" s="289"/>
      <c r="J109" s="289"/>
      <c r="K109" s="289"/>
      <c r="L109" s="289"/>
      <c r="M109" s="289"/>
      <c r="N109" s="289"/>
      <c r="O109" s="289"/>
      <c r="P109" s="289"/>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6"/>
      <c r="AY109" s="436"/>
      <c r="AZ109" s="436"/>
      <c r="BA109" s="436"/>
      <c r="BB109" s="436"/>
      <c r="BC109" s="436"/>
      <c r="BD109" s="493"/>
    </row>
    <row r="110" spans="2:56" ht="8" customHeight="1">
      <c r="B110" s="687"/>
      <c r="C110" s="688"/>
      <c r="D110" s="688"/>
      <c r="E110" s="291"/>
      <c r="F110" s="252"/>
      <c r="G110" s="252"/>
      <c r="H110" s="252"/>
      <c r="I110" s="252"/>
      <c r="J110" s="252"/>
      <c r="K110" s="252"/>
      <c r="L110" s="252"/>
      <c r="M110" s="252"/>
      <c r="N110" s="252"/>
      <c r="O110" s="252"/>
      <c r="P110" s="252"/>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0"/>
      <c r="AR110" s="340"/>
      <c r="AS110" s="340"/>
      <c r="AT110" s="340"/>
      <c r="AU110" s="340"/>
      <c r="AV110" s="340"/>
      <c r="AW110" s="340"/>
      <c r="AX110" s="340"/>
      <c r="AY110" s="340"/>
      <c r="AZ110" s="340"/>
      <c r="BA110" s="340"/>
      <c r="BB110" s="340"/>
      <c r="BC110" s="340"/>
      <c r="BD110" s="492"/>
    </row>
    <row r="111" spans="2:56" ht="8" customHeight="1">
      <c r="B111" s="689"/>
      <c r="C111" s="690"/>
      <c r="D111" s="690"/>
      <c r="E111" s="292"/>
      <c r="F111" s="293"/>
      <c r="G111" s="293"/>
      <c r="H111" s="293"/>
      <c r="I111" s="293"/>
      <c r="J111" s="293"/>
      <c r="K111" s="293"/>
      <c r="L111" s="293"/>
      <c r="M111" s="293"/>
      <c r="N111" s="293"/>
      <c r="O111" s="293"/>
      <c r="P111" s="293"/>
      <c r="Q111" s="339"/>
      <c r="R111" s="339"/>
      <c r="S111" s="339"/>
      <c r="T111" s="339"/>
      <c r="U111" s="339"/>
      <c r="V111" s="339"/>
      <c r="W111" s="339"/>
      <c r="X111" s="339"/>
      <c r="Y111" s="339"/>
      <c r="Z111" s="339"/>
      <c r="AA111" s="339"/>
      <c r="AB111" s="339"/>
      <c r="AC111" s="339"/>
      <c r="AD111" s="339"/>
      <c r="AE111" s="339"/>
      <c r="AF111" s="339"/>
      <c r="AG111" s="339"/>
      <c r="AH111" s="339"/>
      <c r="AI111" s="339"/>
      <c r="AJ111" s="339"/>
      <c r="AK111" s="339"/>
      <c r="AL111" s="339"/>
      <c r="AM111" s="339"/>
      <c r="AN111" s="339"/>
      <c r="AO111" s="339"/>
      <c r="AP111" s="339"/>
      <c r="AQ111" s="339"/>
      <c r="AR111" s="339"/>
      <c r="AS111" s="339"/>
      <c r="AT111" s="339"/>
      <c r="AU111" s="339"/>
      <c r="AV111" s="339"/>
      <c r="AW111" s="339"/>
      <c r="AX111" s="339"/>
      <c r="AY111" s="339"/>
      <c r="AZ111" s="339"/>
      <c r="BA111" s="339"/>
      <c r="BB111" s="339"/>
      <c r="BC111" s="339"/>
      <c r="BD111" s="494"/>
    </row>
    <row r="112" spans="2:56" ht="15.75">
      <c r="B112" s="691" t="s">
        <v>53</v>
      </c>
      <c r="C112" s="692"/>
      <c r="D112" s="692"/>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1"/>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1"/>
      <c r="BC112" s="251"/>
      <c r="BD112" s="495"/>
    </row>
    <row r="113" spans="2:56" ht="8" customHeight="1">
      <c r="B113" s="685" t="s">
        <v>88</v>
      </c>
      <c r="C113" s="686"/>
      <c r="D113" s="686"/>
      <c r="E113" s="437"/>
      <c r="F113" s="438"/>
      <c r="G113" s="438"/>
      <c r="H113" s="438"/>
      <c r="I113" s="438"/>
      <c r="J113" s="439"/>
      <c r="K113" s="440"/>
      <c r="L113" s="438"/>
      <c r="M113" s="438"/>
      <c r="N113" s="438"/>
      <c r="O113" s="438"/>
      <c r="P113" s="438"/>
      <c r="Q113" s="438"/>
      <c r="R113" s="438"/>
      <c r="S113" s="439"/>
      <c r="T113" s="439"/>
      <c r="U113" s="439"/>
      <c r="V113" s="438"/>
      <c r="W113" s="438"/>
      <c r="X113" s="438"/>
      <c r="Y113" s="438"/>
      <c r="Z113" s="438"/>
      <c r="AA113" s="438"/>
      <c r="AB113" s="439"/>
      <c r="AC113" s="438"/>
      <c r="AD113" s="438"/>
      <c r="AE113" s="438"/>
      <c r="AF113" s="438"/>
      <c r="AG113" s="438"/>
      <c r="AH113" s="438"/>
      <c r="AI113" s="436"/>
      <c r="AJ113" s="436"/>
      <c r="AK113" s="436"/>
      <c r="AL113" s="436"/>
      <c r="AM113" s="436"/>
      <c r="AN113" s="436"/>
      <c r="AO113" s="436"/>
      <c r="AP113" s="436"/>
      <c r="AQ113" s="436"/>
      <c r="AR113" s="436"/>
      <c r="AS113" s="436"/>
      <c r="AT113" s="436"/>
      <c r="AU113" s="436"/>
      <c r="AV113" s="436"/>
      <c r="AW113" s="436"/>
      <c r="AX113" s="436"/>
      <c r="AY113" s="436"/>
      <c r="AZ113" s="436"/>
      <c r="BA113" s="436"/>
      <c r="BB113" s="436"/>
      <c r="BC113" s="436"/>
      <c r="BD113" s="493"/>
    </row>
    <row r="114" spans="2:56" ht="8" customHeight="1">
      <c r="B114" s="687"/>
      <c r="C114" s="688"/>
      <c r="D114" s="688"/>
      <c r="E114" s="441"/>
      <c r="F114" s="442"/>
      <c r="G114" s="442"/>
      <c r="H114" s="442"/>
      <c r="I114" s="442"/>
      <c r="J114" s="443"/>
      <c r="K114" s="444"/>
      <c r="L114" s="442"/>
      <c r="M114" s="442"/>
      <c r="N114" s="442"/>
      <c r="O114" s="442"/>
      <c r="P114" s="442"/>
      <c r="Q114" s="442"/>
      <c r="R114" s="442"/>
      <c r="S114" s="443"/>
      <c r="T114" s="443"/>
      <c r="U114" s="443"/>
      <c r="V114" s="442"/>
      <c r="W114" s="442"/>
      <c r="X114" s="442"/>
      <c r="Y114" s="442"/>
      <c r="Z114" s="442"/>
      <c r="AA114" s="442"/>
      <c r="AB114" s="443"/>
      <c r="AC114" s="442"/>
      <c r="AD114" s="442"/>
      <c r="AE114" s="442"/>
      <c r="AF114" s="442"/>
      <c r="AG114" s="442"/>
      <c r="AH114" s="442"/>
      <c r="AI114" s="340"/>
      <c r="AJ114" s="340"/>
      <c r="AK114" s="340"/>
      <c r="AL114" s="340"/>
      <c r="AM114" s="340"/>
      <c r="AN114" s="340"/>
      <c r="AO114" s="340"/>
      <c r="AP114" s="340"/>
      <c r="AQ114" s="340"/>
      <c r="AR114" s="340"/>
      <c r="AS114" s="340"/>
      <c r="AT114" s="340"/>
      <c r="AU114" s="340"/>
      <c r="AV114" s="340"/>
      <c r="AW114" s="340"/>
      <c r="AX114" s="340"/>
      <c r="AY114" s="340"/>
      <c r="AZ114" s="340"/>
      <c r="BA114" s="340"/>
      <c r="BB114" s="340"/>
      <c r="BC114" s="340"/>
      <c r="BD114" s="492"/>
    </row>
    <row r="115" spans="2:56" ht="8" customHeight="1">
      <c r="B115" s="689"/>
      <c r="C115" s="690"/>
      <c r="D115" s="690"/>
      <c r="E115" s="445"/>
      <c r="F115" s="446"/>
      <c r="G115" s="446"/>
      <c r="H115" s="446"/>
      <c r="I115" s="446"/>
      <c r="J115" s="447"/>
      <c r="K115" s="448"/>
      <c r="L115" s="446"/>
      <c r="M115" s="446"/>
      <c r="N115" s="446"/>
      <c r="O115" s="446"/>
      <c r="P115" s="446"/>
      <c r="Q115" s="446"/>
      <c r="R115" s="446"/>
      <c r="S115" s="447"/>
      <c r="T115" s="447"/>
      <c r="U115" s="447"/>
      <c r="V115" s="446"/>
      <c r="W115" s="446"/>
      <c r="X115" s="446"/>
      <c r="Y115" s="446"/>
      <c r="Z115" s="446"/>
      <c r="AA115" s="446"/>
      <c r="AB115" s="447"/>
      <c r="AC115" s="446"/>
      <c r="AD115" s="446"/>
      <c r="AE115" s="446"/>
      <c r="AF115" s="446"/>
      <c r="AG115" s="446"/>
      <c r="AH115" s="446"/>
      <c r="AI115" s="339"/>
      <c r="AJ115" s="339"/>
      <c r="AK115" s="339"/>
      <c r="AL115" s="339"/>
      <c r="AM115" s="339"/>
      <c r="AN115" s="339"/>
      <c r="AO115" s="339"/>
      <c r="AP115" s="339"/>
      <c r="AQ115" s="339"/>
      <c r="AR115" s="339"/>
      <c r="AS115" s="339"/>
      <c r="AT115" s="339"/>
      <c r="AU115" s="339"/>
      <c r="AV115" s="339"/>
      <c r="AW115" s="339"/>
      <c r="AX115" s="339"/>
      <c r="AY115" s="339"/>
      <c r="AZ115" s="339"/>
      <c r="BA115" s="339"/>
      <c r="BB115" s="339"/>
      <c r="BC115" s="339"/>
      <c r="BD115" s="494"/>
    </row>
    <row r="116" spans="2:56" ht="8" customHeight="1">
      <c r="B116" s="685" t="s">
        <v>89</v>
      </c>
      <c r="C116" s="686"/>
      <c r="D116" s="686"/>
      <c r="E116" s="255"/>
      <c r="F116" s="255"/>
      <c r="G116" s="442"/>
      <c r="H116" s="442"/>
      <c r="I116" s="442"/>
      <c r="J116" s="443"/>
      <c r="K116" s="444"/>
      <c r="L116" s="442"/>
      <c r="M116" s="442"/>
      <c r="N116" s="442"/>
      <c r="O116" s="442"/>
      <c r="P116" s="442"/>
      <c r="Q116" s="442"/>
      <c r="R116" s="442"/>
      <c r="S116" s="443"/>
      <c r="T116" s="443"/>
      <c r="U116" s="443"/>
      <c r="V116" s="442"/>
      <c r="W116" s="442"/>
      <c r="X116" s="442"/>
      <c r="Y116" s="442"/>
      <c r="Z116" s="442"/>
      <c r="AA116" s="442"/>
      <c r="AB116" s="443"/>
      <c r="AC116" s="442"/>
      <c r="AD116" s="442"/>
      <c r="AE116" s="442"/>
      <c r="AF116" s="442"/>
      <c r="AG116" s="442"/>
      <c r="AH116" s="442"/>
      <c r="AI116" s="340"/>
      <c r="AJ116" s="340"/>
      <c r="AK116" s="340"/>
      <c r="AL116" s="340"/>
      <c r="AM116" s="340"/>
      <c r="AN116" s="340"/>
      <c r="AO116" s="340"/>
      <c r="AP116" s="340"/>
      <c r="AQ116" s="340"/>
      <c r="AR116" s="340"/>
      <c r="AS116" s="340"/>
      <c r="AT116" s="340"/>
      <c r="AU116" s="340"/>
      <c r="AV116" s="340"/>
      <c r="AW116" s="340"/>
      <c r="AX116" s="340"/>
      <c r="AY116" s="340"/>
      <c r="AZ116" s="340"/>
      <c r="BA116" s="340"/>
      <c r="BB116" s="340"/>
      <c r="BC116" s="340"/>
      <c r="BD116" s="492"/>
    </row>
    <row r="117" spans="2:56" ht="8" customHeight="1">
      <c r="B117" s="687"/>
      <c r="C117" s="688"/>
      <c r="D117" s="688"/>
      <c r="E117" s="255"/>
      <c r="F117" s="255"/>
      <c r="G117" s="442"/>
      <c r="H117" s="442"/>
      <c r="I117" s="442"/>
      <c r="J117" s="443"/>
      <c r="K117" s="444"/>
      <c r="L117" s="442"/>
      <c r="M117" s="442"/>
      <c r="N117" s="442"/>
      <c r="O117" s="442"/>
      <c r="P117" s="442"/>
      <c r="Q117" s="442"/>
      <c r="R117" s="442"/>
      <c r="S117" s="443"/>
      <c r="T117" s="443"/>
      <c r="U117" s="443"/>
      <c r="V117" s="442"/>
      <c r="W117" s="442"/>
      <c r="X117" s="442"/>
      <c r="Y117" s="442"/>
      <c r="Z117" s="442"/>
      <c r="AA117" s="442"/>
      <c r="AB117" s="443"/>
      <c r="AC117" s="442"/>
      <c r="AD117" s="442"/>
      <c r="AE117" s="442"/>
      <c r="AF117" s="442"/>
      <c r="AG117" s="442"/>
      <c r="AH117" s="442"/>
      <c r="AI117" s="340"/>
      <c r="AJ117" s="340"/>
      <c r="AK117" s="340"/>
      <c r="AL117" s="340"/>
      <c r="AM117" s="340"/>
      <c r="AN117" s="340"/>
      <c r="AO117" s="340"/>
      <c r="AP117" s="340"/>
      <c r="AQ117" s="340"/>
      <c r="AR117" s="340"/>
      <c r="AS117" s="340"/>
      <c r="AT117" s="340"/>
      <c r="AU117" s="340"/>
      <c r="AV117" s="340"/>
      <c r="AW117" s="340"/>
      <c r="AX117" s="340"/>
      <c r="AY117" s="340"/>
      <c r="AZ117" s="340"/>
      <c r="BA117" s="340"/>
      <c r="BB117" s="340"/>
      <c r="BC117" s="340"/>
      <c r="BD117" s="492"/>
    </row>
    <row r="118" spans="2:56" ht="8" customHeight="1">
      <c r="B118" s="689"/>
      <c r="C118" s="690"/>
      <c r="D118" s="690"/>
      <c r="E118" s="255"/>
      <c r="F118" s="255"/>
      <c r="G118" s="442"/>
      <c r="H118" s="449"/>
      <c r="I118" s="449"/>
      <c r="J118" s="443"/>
      <c r="K118" s="444"/>
      <c r="L118" s="442"/>
      <c r="M118" s="442"/>
      <c r="N118" s="442"/>
      <c r="O118" s="442"/>
      <c r="P118" s="442"/>
      <c r="Q118" s="442"/>
      <c r="R118" s="442"/>
      <c r="S118" s="443"/>
      <c r="T118" s="443"/>
      <c r="U118" s="443"/>
      <c r="V118" s="442"/>
      <c r="W118" s="442"/>
      <c r="X118" s="442"/>
      <c r="Y118" s="442"/>
      <c r="Z118" s="442"/>
      <c r="AA118" s="442"/>
      <c r="AB118" s="443"/>
      <c r="AC118" s="442"/>
      <c r="AD118" s="442"/>
      <c r="AE118" s="442"/>
      <c r="AF118" s="442"/>
      <c r="AG118" s="442"/>
      <c r="AH118" s="442"/>
      <c r="AI118" s="340"/>
      <c r="AJ118" s="340"/>
      <c r="AK118" s="340"/>
      <c r="AL118" s="340"/>
      <c r="AM118" s="340"/>
      <c r="AN118" s="340"/>
      <c r="AO118" s="340"/>
      <c r="AP118" s="340"/>
      <c r="AQ118" s="340"/>
      <c r="AR118" s="340"/>
      <c r="AS118" s="340"/>
      <c r="AT118" s="340"/>
      <c r="AU118" s="340"/>
      <c r="AV118" s="340"/>
      <c r="AW118" s="340"/>
      <c r="AX118" s="340"/>
      <c r="AY118" s="340"/>
      <c r="AZ118" s="340"/>
      <c r="BA118" s="340"/>
      <c r="BB118" s="340"/>
      <c r="BC118" s="340"/>
      <c r="BD118" s="492"/>
    </row>
    <row r="119" spans="2:56" ht="8" customHeight="1">
      <c r="B119" s="685" t="s">
        <v>90</v>
      </c>
      <c r="C119" s="686"/>
      <c r="D119" s="686"/>
      <c r="E119" s="263"/>
      <c r="F119" s="264"/>
      <c r="G119" s="264"/>
      <c r="H119" s="265"/>
      <c r="I119" s="265"/>
      <c r="J119" s="266"/>
      <c r="K119" s="267"/>
      <c r="L119" s="264"/>
      <c r="M119" s="264"/>
      <c r="N119" s="264"/>
      <c r="O119" s="264"/>
      <c r="P119" s="264"/>
      <c r="Q119" s="438"/>
      <c r="R119" s="438"/>
      <c r="S119" s="439"/>
      <c r="T119" s="439"/>
      <c r="U119" s="439"/>
      <c r="V119" s="438"/>
      <c r="W119" s="438"/>
      <c r="X119" s="438"/>
      <c r="Y119" s="438"/>
      <c r="Z119" s="438"/>
      <c r="AA119" s="438"/>
      <c r="AB119" s="439"/>
      <c r="AC119" s="438"/>
      <c r="AD119" s="438"/>
      <c r="AE119" s="438"/>
      <c r="AF119" s="438"/>
      <c r="AG119" s="438"/>
      <c r="AH119" s="438"/>
      <c r="AI119" s="436"/>
      <c r="AJ119" s="436"/>
      <c r="AK119" s="436"/>
      <c r="AL119" s="436"/>
      <c r="AM119" s="436"/>
      <c r="AN119" s="436"/>
      <c r="AO119" s="436"/>
      <c r="AP119" s="436"/>
      <c r="AQ119" s="436"/>
      <c r="AR119" s="436"/>
      <c r="AS119" s="436"/>
      <c r="AT119" s="436"/>
      <c r="AU119" s="436"/>
      <c r="AV119" s="436"/>
      <c r="AW119" s="436"/>
      <c r="AX119" s="436"/>
      <c r="AY119" s="436"/>
      <c r="AZ119" s="436"/>
      <c r="BA119" s="436"/>
      <c r="BB119" s="436"/>
      <c r="BC119" s="436"/>
      <c r="BD119" s="493"/>
    </row>
    <row r="120" spans="2:56" ht="8" customHeight="1">
      <c r="B120" s="687"/>
      <c r="C120" s="688"/>
      <c r="D120" s="688"/>
      <c r="E120" s="273"/>
      <c r="F120" s="255"/>
      <c r="G120" s="255"/>
      <c r="H120" s="262"/>
      <c r="I120" s="449"/>
      <c r="J120" s="443"/>
      <c r="K120" s="444"/>
      <c r="L120" s="442"/>
      <c r="M120" s="442"/>
      <c r="N120" s="442"/>
      <c r="O120" s="442"/>
      <c r="P120" s="442"/>
      <c r="Q120" s="442"/>
      <c r="R120" s="442"/>
      <c r="S120" s="443"/>
      <c r="T120" s="443"/>
      <c r="U120" s="443"/>
      <c r="V120" s="442"/>
      <c r="W120" s="442"/>
      <c r="X120" s="442"/>
      <c r="Y120" s="442"/>
      <c r="Z120" s="442"/>
      <c r="AA120" s="442"/>
      <c r="AB120" s="443"/>
      <c r="AC120" s="442"/>
      <c r="AD120" s="442"/>
      <c r="AE120" s="442"/>
      <c r="AF120" s="442"/>
      <c r="AG120" s="442"/>
      <c r="AH120" s="442"/>
      <c r="AI120" s="340"/>
      <c r="AJ120" s="340"/>
      <c r="AK120" s="340"/>
      <c r="AL120" s="340"/>
      <c r="AM120" s="340"/>
      <c r="AN120" s="340"/>
      <c r="AO120" s="340"/>
      <c r="AP120" s="340"/>
      <c r="AQ120" s="340"/>
      <c r="AR120" s="340"/>
      <c r="AS120" s="340"/>
      <c r="AT120" s="340"/>
      <c r="AU120" s="340"/>
      <c r="AV120" s="340"/>
      <c r="AW120" s="340"/>
      <c r="AX120" s="340"/>
      <c r="AY120" s="340"/>
      <c r="AZ120" s="340"/>
      <c r="BA120" s="340"/>
      <c r="BB120" s="340"/>
      <c r="BC120" s="340"/>
      <c r="BD120" s="492"/>
    </row>
    <row r="121" spans="2:56" ht="8" customHeight="1">
      <c r="B121" s="689"/>
      <c r="C121" s="690"/>
      <c r="D121" s="690"/>
      <c r="E121" s="275"/>
      <c r="F121" s="276"/>
      <c r="G121" s="276"/>
      <c r="H121" s="276"/>
      <c r="I121" s="446"/>
      <c r="J121" s="447"/>
      <c r="K121" s="448"/>
      <c r="L121" s="446"/>
      <c r="M121" s="446"/>
      <c r="N121" s="446"/>
      <c r="O121" s="446"/>
      <c r="P121" s="446"/>
      <c r="Q121" s="446"/>
      <c r="R121" s="446"/>
      <c r="S121" s="447"/>
      <c r="T121" s="447"/>
      <c r="U121" s="447"/>
      <c r="V121" s="446"/>
      <c r="W121" s="446"/>
      <c r="X121" s="446"/>
      <c r="Y121" s="446"/>
      <c r="Z121" s="446"/>
      <c r="AA121" s="446"/>
      <c r="AB121" s="447"/>
      <c r="AC121" s="446"/>
      <c r="AD121" s="446"/>
      <c r="AE121" s="446"/>
      <c r="AF121" s="446"/>
      <c r="AG121" s="446"/>
      <c r="AH121" s="446"/>
      <c r="AI121" s="339"/>
      <c r="AJ121" s="339"/>
      <c r="AK121" s="339"/>
      <c r="AL121" s="339"/>
      <c r="AM121" s="339"/>
      <c r="AN121" s="339"/>
      <c r="AO121" s="339"/>
      <c r="AP121" s="339"/>
      <c r="AQ121" s="339"/>
      <c r="AR121" s="339"/>
      <c r="AS121" s="339"/>
      <c r="AT121" s="339"/>
      <c r="AU121" s="339"/>
      <c r="AV121" s="339"/>
      <c r="AW121" s="339"/>
      <c r="AX121" s="339"/>
      <c r="AY121" s="339"/>
      <c r="AZ121" s="339"/>
      <c r="BA121" s="339"/>
      <c r="BB121" s="339"/>
      <c r="BC121" s="339"/>
      <c r="BD121" s="494"/>
    </row>
    <row r="122" spans="2:56" ht="8" customHeight="1">
      <c r="B122" s="685" t="s">
        <v>91</v>
      </c>
      <c r="C122" s="686"/>
      <c r="D122" s="686"/>
      <c r="E122" s="442"/>
      <c r="F122" s="442"/>
      <c r="G122" s="442"/>
      <c r="H122" s="442"/>
      <c r="I122" s="442"/>
      <c r="J122" s="443"/>
      <c r="K122" s="444"/>
      <c r="L122" s="442"/>
      <c r="M122" s="442"/>
      <c r="N122" s="442"/>
      <c r="O122" s="442"/>
      <c r="P122" s="442"/>
      <c r="Q122" s="442"/>
      <c r="R122" s="442"/>
      <c r="S122" s="443"/>
      <c r="T122" s="443"/>
      <c r="U122" s="443"/>
      <c r="V122" s="442"/>
      <c r="W122" s="442"/>
      <c r="X122" s="442"/>
      <c r="Y122" s="442"/>
      <c r="Z122" s="442"/>
      <c r="AA122" s="442"/>
      <c r="AB122" s="443"/>
      <c r="AC122" s="442"/>
      <c r="AD122" s="442"/>
      <c r="AE122" s="442"/>
      <c r="AF122" s="442"/>
      <c r="AG122" s="442"/>
      <c r="AH122" s="442"/>
      <c r="AI122" s="340"/>
      <c r="AJ122" s="340"/>
      <c r="AK122" s="340"/>
      <c r="AL122" s="340"/>
      <c r="AM122" s="340"/>
      <c r="AN122" s="340"/>
      <c r="AO122" s="340"/>
      <c r="AP122" s="340"/>
      <c r="AQ122" s="340"/>
      <c r="AR122" s="340"/>
      <c r="AS122" s="340"/>
      <c r="AT122" s="340"/>
      <c r="AU122" s="340"/>
      <c r="AV122" s="340"/>
      <c r="AW122" s="340"/>
      <c r="AX122" s="340"/>
      <c r="AY122" s="340"/>
      <c r="AZ122" s="340"/>
      <c r="BA122" s="340"/>
      <c r="BB122" s="340"/>
      <c r="BC122" s="340"/>
      <c r="BD122" s="492"/>
    </row>
    <row r="123" spans="2:56" ht="8" customHeight="1">
      <c r="B123" s="687"/>
      <c r="C123" s="688"/>
      <c r="D123" s="688"/>
      <c r="E123" s="442"/>
      <c r="F123" s="442"/>
      <c r="G123" s="442"/>
      <c r="H123" s="442"/>
      <c r="I123" s="442"/>
      <c r="J123" s="443"/>
      <c r="K123" s="444"/>
      <c r="L123" s="442"/>
      <c r="M123" s="442"/>
      <c r="N123" s="442"/>
      <c r="O123" s="442"/>
      <c r="P123" s="442"/>
      <c r="Q123" s="442"/>
      <c r="R123" s="442"/>
      <c r="S123" s="443"/>
      <c r="T123" s="443"/>
      <c r="U123" s="443"/>
      <c r="V123" s="442"/>
      <c r="W123" s="442"/>
      <c r="X123" s="442"/>
      <c r="Y123" s="442"/>
      <c r="Z123" s="442"/>
      <c r="AA123" s="442"/>
      <c r="AB123" s="442"/>
      <c r="AC123" s="442"/>
      <c r="AD123" s="442"/>
      <c r="AE123" s="442"/>
      <c r="AF123" s="442"/>
      <c r="AG123" s="442"/>
      <c r="AH123" s="442"/>
      <c r="AI123" s="340"/>
      <c r="AJ123" s="340"/>
      <c r="AK123" s="340"/>
      <c r="AL123" s="340"/>
      <c r="AM123" s="340"/>
      <c r="AN123" s="340"/>
      <c r="AO123" s="340"/>
      <c r="AP123" s="340"/>
      <c r="AQ123" s="340"/>
      <c r="AR123" s="340"/>
      <c r="AS123" s="340"/>
      <c r="AT123" s="340"/>
      <c r="AU123" s="340"/>
      <c r="AV123" s="340"/>
      <c r="AW123" s="340"/>
      <c r="AX123" s="340"/>
      <c r="AY123" s="340"/>
      <c r="AZ123" s="340"/>
      <c r="BA123" s="340"/>
      <c r="BB123" s="340"/>
      <c r="BC123" s="340"/>
      <c r="BD123" s="492"/>
    </row>
    <row r="124" spans="2:56" ht="8" customHeight="1">
      <c r="B124" s="689"/>
      <c r="C124" s="690"/>
      <c r="D124" s="690"/>
      <c r="E124" s="442"/>
      <c r="F124" s="442"/>
      <c r="G124" s="442"/>
      <c r="H124" s="449"/>
      <c r="I124" s="449"/>
      <c r="J124" s="443"/>
      <c r="K124" s="444"/>
      <c r="L124" s="442"/>
      <c r="M124" s="442"/>
      <c r="N124" s="442"/>
      <c r="O124" s="442"/>
      <c r="P124" s="442"/>
      <c r="Q124" s="442"/>
      <c r="R124" s="442"/>
      <c r="S124" s="443"/>
      <c r="T124" s="443"/>
      <c r="U124" s="443"/>
      <c r="V124" s="442"/>
      <c r="W124" s="442"/>
      <c r="X124" s="442"/>
      <c r="Y124" s="442"/>
      <c r="Z124" s="442"/>
      <c r="AA124" s="442"/>
      <c r="AB124" s="443"/>
      <c r="AC124" s="442"/>
      <c r="AD124" s="442"/>
      <c r="AE124" s="442"/>
      <c r="AF124" s="442"/>
      <c r="AG124" s="442"/>
      <c r="AH124" s="442"/>
      <c r="AI124" s="340"/>
      <c r="AJ124" s="340"/>
      <c r="AK124" s="340"/>
      <c r="AL124" s="340"/>
      <c r="AM124" s="340"/>
      <c r="AN124" s="340"/>
      <c r="AO124" s="340"/>
      <c r="AP124" s="340"/>
      <c r="AQ124" s="340"/>
      <c r="AR124" s="340"/>
      <c r="AS124" s="340"/>
      <c r="AT124" s="340"/>
      <c r="AU124" s="340"/>
      <c r="AV124" s="340"/>
      <c r="AW124" s="340"/>
      <c r="AX124" s="340"/>
      <c r="AY124" s="340"/>
      <c r="AZ124" s="340"/>
      <c r="BA124" s="340"/>
      <c r="BB124" s="340"/>
      <c r="BC124" s="340"/>
      <c r="BD124" s="492"/>
    </row>
    <row r="125" spans="2:56" ht="8" customHeight="1">
      <c r="B125" s="685" t="s">
        <v>92</v>
      </c>
      <c r="C125" s="686"/>
      <c r="D125" s="686"/>
      <c r="E125" s="263"/>
      <c r="F125" s="264"/>
      <c r="G125" s="264"/>
      <c r="H125" s="265"/>
      <c r="I125" s="265"/>
      <c r="J125" s="439"/>
      <c r="K125" s="440"/>
      <c r="L125" s="438"/>
      <c r="M125" s="438"/>
      <c r="N125" s="438"/>
      <c r="O125" s="438"/>
      <c r="P125" s="438"/>
      <c r="Q125" s="438"/>
      <c r="R125" s="438"/>
      <c r="S125" s="439"/>
      <c r="T125" s="439"/>
      <c r="U125" s="439"/>
      <c r="V125" s="438"/>
      <c r="W125" s="438"/>
      <c r="X125" s="438"/>
      <c r="Y125" s="438"/>
      <c r="Z125" s="438"/>
      <c r="AA125" s="438"/>
      <c r="AB125" s="439"/>
      <c r="AC125" s="438"/>
      <c r="AD125" s="438"/>
      <c r="AE125" s="438"/>
      <c r="AF125" s="438"/>
      <c r="AG125" s="438"/>
      <c r="AH125" s="438"/>
      <c r="AI125" s="436"/>
      <c r="AJ125" s="436"/>
      <c r="AK125" s="436"/>
      <c r="AL125" s="436"/>
      <c r="AM125" s="436"/>
      <c r="AN125" s="436"/>
      <c r="AO125" s="436"/>
      <c r="AP125" s="436"/>
      <c r="AQ125" s="436"/>
      <c r="AR125" s="436"/>
      <c r="AS125" s="436"/>
      <c r="AT125" s="436"/>
      <c r="AU125" s="436"/>
      <c r="AV125" s="436"/>
      <c r="AW125" s="436"/>
      <c r="AX125" s="436"/>
      <c r="AY125" s="436"/>
      <c r="AZ125" s="436"/>
      <c r="BA125" s="436"/>
      <c r="BB125" s="436"/>
      <c r="BC125" s="436"/>
      <c r="BD125" s="493"/>
    </row>
    <row r="126" spans="2:56" ht="8" customHeight="1">
      <c r="B126" s="687"/>
      <c r="C126" s="688"/>
      <c r="D126" s="688"/>
      <c r="E126" s="273"/>
      <c r="F126" s="255"/>
      <c r="G126" s="255"/>
      <c r="H126" s="262"/>
      <c r="I126" s="262"/>
      <c r="J126" s="443"/>
      <c r="K126" s="444"/>
      <c r="L126" s="442"/>
      <c r="M126" s="442"/>
      <c r="N126" s="442"/>
      <c r="O126" s="442"/>
      <c r="P126" s="442"/>
      <c r="Q126" s="442"/>
      <c r="R126" s="442"/>
      <c r="S126" s="443"/>
      <c r="T126" s="443"/>
      <c r="U126" s="443"/>
      <c r="V126" s="442"/>
      <c r="W126" s="442"/>
      <c r="X126" s="442"/>
      <c r="Y126" s="442"/>
      <c r="Z126" s="442"/>
      <c r="AA126" s="442"/>
      <c r="AB126" s="443"/>
      <c r="AC126" s="442"/>
      <c r="AD126" s="442"/>
      <c r="AE126" s="442"/>
      <c r="AF126" s="442"/>
      <c r="AG126" s="442"/>
      <c r="AH126" s="442"/>
      <c r="AI126" s="340"/>
      <c r="AJ126" s="340"/>
      <c r="AK126" s="340"/>
      <c r="AL126" s="340"/>
      <c r="AM126" s="340"/>
      <c r="AN126" s="340"/>
      <c r="AO126" s="340"/>
      <c r="AP126" s="340"/>
      <c r="AQ126" s="340"/>
      <c r="AR126" s="340"/>
      <c r="AS126" s="340"/>
      <c r="AT126" s="340"/>
      <c r="AU126" s="340"/>
      <c r="AV126" s="340"/>
      <c r="AW126" s="340"/>
      <c r="AX126" s="340"/>
      <c r="AY126" s="340"/>
      <c r="AZ126" s="340"/>
      <c r="BA126" s="340"/>
      <c r="BB126" s="340"/>
      <c r="BC126" s="340"/>
      <c r="BD126" s="492"/>
    </row>
    <row r="127" spans="2:56" ht="8" customHeight="1">
      <c r="B127" s="689"/>
      <c r="C127" s="690"/>
      <c r="D127" s="690"/>
      <c r="E127" s="275"/>
      <c r="F127" s="276"/>
      <c r="G127" s="276"/>
      <c r="H127" s="276"/>
      <c r="I127" s="276"/>
      <c r="J127" s="447"/>
      <c r="K127" s="448"/>
      <c r="L127" s="446"/>
      <c r="M127" s="446"/>
      <c r="N127" s="446"/>
      <c r="O127" s="446"/>
      <c r="P127" s="446"/>
      <c r="Q127" s="446"/>
      <c r="R127" s="446"/>
      <c r="S127" s="447"/>
      <c r="T127" s="447"/>
      <c r="U127" s="447"/>
      <c r="V127" s="446"/>
      <c r="W127" s="446"/>
      <c r="X127" s="446"/>
      <c r="Y127" s="446"/>
      <c r="Z127" s="446"/>
      <c r="AA127" s="446"/>
      <c r="AB127" s="447"/>
      <c r="AC127" s="446"/>
      <c r="AD127" s="446"/>
      <c r="AE127" s="446"/>
      <c r="AF127" s="446"/>
      <c r="AG127" s="446"/>
      <c r="AH127" s="446"/>
      <c r="AI127" s="339"/>
      <c r="AJ127" s="339"/>
      <c r="AK127" s="339"/>
      <c r="AL127" s="339"/>
      <c r="AM127" s="339"/>
      <c r="AN127" s="339"/>
      <c r="AO127" s="339"/>
      <c r="AP127" s="339"/>
      <c r="AQ127" s="339"/>
      <c r="AR127" s="339"/>
      <c r="AS127" s="339"/>
      <c r="AT127" s="339"/>
      <c r="AU127" s="339"/>
      <c r="AV127" s="339"/>
      <c r="AW127" s="339"/>
      <c r="AX127" s="339"/>
      <c r="AY127" s="339"/>
      <c r="AZ127" s="339"/>
      <c r="BA127" s="339"/>
      <c r="BB127" s="339"/>
      <c r="BC127" s="339"/>
      <c r="BD127" s="494"/>
    </row>
    <row r="128" spans="2:56" ht="15.75">
      <c r="B128" s="682" t="s">
        <v>54</v>
      </c>
      <c r="C128" s="683"/>
      <c r="D128" s="683"/>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251"/>
      <c r="AE128" s="251"/>
      <c r="AF128" s="251"/>
      <c r="AG128" s="251"/>
      <c r="AH128" s="251"/>
      <c r="AI128" s="251"/>
      <c r="AJ128" s="251"/>
      <c r="AK128" s="251"/>
      <c r="AL128" s="251"/>
      <c r="AM128" s="251"/>
      <c r="AN128" s="251"/>
      <c r="AO128" s="251"/>
      <c r="AP128" s="251"/>
      <c r="AQ128" s="251"/>
      <c r="AR128" s="251"/>
      <c r="AS128" s="251"/>
      <c r="AT128" s="251"/>
      <c r="AU128" s="251"/>
      <c r="AV128" s="251"/>
      <c r="AW128" s="251"/>
      <c r="AX128" s="251"/>
      <c r="AY128" s="251"/>
      <c r="AZ128" s="251"/>
      <c r="BA128" s="251"/>
      <c r="BB128" s="251"/>
      <c r="BC128" s="251"/>
      <c r="BD128" s="495"/>
    </row>
    <row r="129" spans="2:56" ht="8" customHeight="1">
      <c r="B129" s="685" t="s">
        <v>93</v>
      </c>
      <c r="C129" s="686"/>
      <c r="D129" s="686"/>
      <c r="E129" s="252"/>
      <c r="F129" s="252"/>
      <c r="G129" s="252"/>
      <c r="H129" s="252"/>
      <c r="I129" s="252"/>
      <c r="J129" s="252"/>
      <c r="K129" s="252"/>
      <c r="L129" s="252"/>
      <c r="M129" s="252"/>
      <c r="N129" s="252"/>
      <c r="O129" s="252"/>
      <c r="P129" s="252"/>
      <c r="Q129" s="340"/>
      <c r="R129" s="340"/>
      <c r="S129" s="340"/>
      <c r="T129" s="340"/>
      <c r="U129" s="340"/>
      <c r="V129" s="340"/>
      <c r="W129" s="340"/>
      <c r="X129" s="340"/>
      <c r="Y129" s="340"/>
      <c r="Z129" s="340"/>
      <c r="AA129" s="340"/>
      <c r="AB129" s="340"/>
      <c r="AC129" s="340"/>
      <c r="AD129" s="340"/>
      <c r="AE129" s="340"/>
      <c r="AF129" s="340"/>
      <c r="AG129" s="340"/>
      <c r="AH129" s="340"/>
      <c r="AI129" s="340"/>
      <c r="AJ129" s="340"/>
      <c r="AK129" s="340"/>
      <c r="AL129" s="340"/>
      <c r="AM129" s="340"/>
      <c r="AN129" s="340"/>
      <c r="AO129" s="340"/>
      <c r="AP129" s="340"/>
      <c r="AQ129" s="340"/>
      <c r="AR129" s="340"/>
      <c r="AS129" s="340"/>
      <c r="AT129" s="340"/>
      <c r="AU129" s="340"/>
      <c r="AV129" s="340"/>
      <c r="AW129" s="340"/>
      <c r="AX129" s="340"/>
      <c r="AY129" s="340"/>
      <c r="AZ129" s="340"/>
      <c r="BA129" s="340"/>
      <c r="BB129" s="340"/>
      <c r="BC129" s="340"/>
      <c r="BD129" s="492"/>
    </row>
    <row r="130" spans="2:56" ht="8" customHeight="1">
      <c r="B130" s="687"/>
      <c r="C130" s="688"/>
      <c r="D130" s="688"/>
      <c r="E130" s="252"/>
      <c r="F130" s="252"/>
      <c r="G130" s="252"/>
      <c r="H130" s="252"/>
      <c r="I130" s="252"/>
      <c r="J130" s="252"/>
      <c r="K130" s="252"/>
      <c r="L130" s="252"/>
      <c r="M130" s="252"/>
      <c r="N130" s="252"/>
      <c r="O130" s="252"/>
      <c r="P130" s="252"/>
      <c r="Q130" s="340"/>
      <c r="R130" s="340"/>
      <c r="S130" s="340"/>
      <c r="T130" s="340"/>
      <c r="U130" s="340"/>
      <c r="V130" s="340"/>
      <c r="W130" s="340"/>
      <c r="X130" s="340"/>
      <c r="Y130" s="340"/>
      <c r="Z130" s="340"/>
      <c r="AA130" s="340"/>
      <c r="AB130" s="340"/>
      <c r="AC130" s="340"/>
      <c r="AD130" s="340"/>
      <c r="AE130" s="340"/>
      <c r="AF130" s="340"/>
      <c r="AG130" s="340"/>
      <c r="AH130" s="340"/>
      <c r="AI130" s="340"/>
      <c r="AJ130" s="340"/>
      <c r="AK130" s="340"/>
      <c r="AL130" s="340"/>
      <c r="AM130" s="340"/>
      <c r="AN130" s="340"/>
      <c r="AO130" s="340"/>
      <c r="AP130" s="340"/>
      <c r="AQ130" s="340"/>
      <c r="AR130" s="340"/>
      <c r="AS130" s="340"/>
      <c r="AT130" s="340"/>
      <c r="AU130" s="340"/>
      <c r="AV130" s="340"/>
      <c r="AW130" s="340"/>
      <c r="AX130" s="340"/>
      <c r="AY130" s="340"/>
      <c r="AZ130" s="340"/>
      <c r="BA130" s="340"/>
      <c r="BB130" s="340"/>
      <c r="BC130" s="340"/>
      <c r="BD130" s="492"/>
    </row>
    <row r="131" spans="2:56" ht="8" customHeight="1">
      <c r="B131" s="689"/>
      <c r="C131" s="690"/>
      <c r="D131" s="690"/>
      <c r="E131" s="252"/>
      <c r="F131" s="252"/>
      <c r="G131" s="252"/>
      <c r="H131" s="252"/>
      <c r="I131" s="252"/>
      <c r="J131" s="252"/>
      <c r="K131" s="252"/>
      <c r="L131" s="252"/>
      <c r="M131" s="252"/>
      <c r="N131" s="252"/>
      <c r="O131" s="252"/>
      <c r="P131" s="252"/>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c r="AW131" s="340"/>
      <c r="AX131" s="340"/>
      <c r="AY131" s="340"/>
      <c r="AZ131" s="340"/>
      <c r="BA131" s="340"/>
      <c r="BB131" s="340"/>
      <c r="BC131" s="340"/>
      <c r="BD131" s="492"/>
    </row>
    <row r="132" spans="2:56" ht="8" customHeight="1">
      <c r="B132" s="685" t="s">
        <v>94</v>
      </c>
      <c r="C132" s="686"/>
      <c r="D132" s="686"/>
      <c r="E132" s="288"/>
      <c r="F132" s="289"/>
      <c r="G132" s="289"/>
      <c r="H132" s="289"/>
      <c r="I132" s="289"/>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6"/>
      <c r="AY132" s="436"/>
      <c r="AZ132" s="436"/>
      <c r="BA132" s="436"/>
      <c r="BB132" s="436"/>
      <c r="BC132" s="436"/>
      <c r="BD132" s="493"/>
    </row>
    <row r="133" spans="2:56" ht="8" customHeight="1">
      <c r="B133" s="687"/>
      <c r="C133" s="688"/>
      <c r="D133" s="688"/>
      <c r="E133" s="291"/>
      <c r="F133" s="252"/>
      <c r="G133" s="252"/>
      <c r="H133" s="252"/>
      <c r="I133" s="252"/>
      <c r="J133" s="340"/>
      <c r="K133" s="340"/>
      <c r="L133" s="340"/>
      <c r="M133" s="340"/>
      <c r="N133" s="340"/>
      <c r="O133" s="340"/>
      <c r="P133" s="340"/>
      <c r="Q133" s="340"/>
      <c r="R133" s="340"/>
      <c r="S133" s="340"/>
      <c r="T133" s="340"/>
      <c r="U133" s="340"/>
      <c r="V133" s="340"/>
      <c r="W133" s="340"/>
      <c r="X133" s="340"/>
      <c r="Y133" s="340"/>
      <c r="Z133" s="340"/>
      <c r="AA133" s="340"/>
      <c r="AB133" s="340"/>
      <c r="AC133" s="340"/>
      <c r="AD133" s="340"/>
      <c r="AE133" s="340"/>
      <c r="AF133" s="340"/>
      <c r="AG133" s="340"/>
      <c r="AH133" s="340"/>
      <c r="AI133" s="340"/>
      <c r="AJ133" s="340"/>
      <c r="AK133" s="340"/>
      <c r="AL133" s="340"/>
      <c r="AM133" s="340"/>
      <c r="AN133" s="340"/>
      <c r="AO133" s="340"/>
      <c r="AP133" s="340"/>
      <c r="AQ133" s="340"/>
      <c r="AR133" s="340"/>
      <c r="AS133" s="340"/>
      <c r="AT133" s="340"/>
      <c r="AU133" s="340"/>
      <c r="AV133" s="340"/>
      <c r="AW133" s="340"/>
      <c r="AX133" s="340"/>
      <c r="AY133" s="340"/>
      <c r="AZ133" s="340"/>
      <c r="BA133" s="340"/>
      <c r="BB133" s="340"/>
      <c r="BC133" s="340"/>
      <c r="BD133" s="492"/>
    </row>
    <row r="134" spans="2:56" ht="8" customHeight="1">
      <c r="B134" s="689"/>
      <c r="C134" s="690"/>
      <c r="D134" s="690"/>
      <c r="E134" s="292"/>
      <c r="F134" s="293"/>
      <c r="G134" s="293"/>
      <c r="H134" s="293"/>
      <c r="I134" s="293"/>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39"/>
      <c r="AL134" s="339"/>
      <c r="AM134" s="339"/>
      <c r="AN134" s="339"/>
      <c r="AO134" s="339"/>
      <c r="AP134" s="339"/>
      <c r="AQ134" s="339"/>
      <c r="AR134" s="339"/>
      <c r="AS134" s="339"/>
      <c r="AT134" s="339"/>
      <c r="AU134" s="339"/>
      <c r="AV134" s="339"/>
      <c r="AW134" s="339"/>
      <c r="AX134" s="339"/>
      <c r="AY134" s="339"/>
      <c r="AZ134" s="339"/>
      <c r="BA134" s="339"/>
      <c r="BB134" s="339"/>
      <c r="BC134" s="339"/>
      <c r="BD134" s="494"/>
    </row>
    <row r="135" spans="2:56" ht="8" customHeight="1">
      <c r="B135" s="685" t="s">
        <v>95</v>
      </c>
      <c r="C135" s="686"/>
      <c r="D135" s="686"/>
      <c r="E135" s="288"/>
      <c r="F135" s="289"/>
      <c r="G135" s="289"/>
      <c r="H135" s="289"/>
      <c r="I135" s="289"/>
      <c r="J135" s="436"/>
      <c r="K135" s="436"/>
      <c r="L135" s="436"/>
      <c r="M135" s="436"/>
      <c r="N135" s="436"/>
      <c r="O135" s="436"/>
      <c r="P135" s="436"/>
      <c r="Q135" s="340"/>
      <c r="R135" s="340"/>
      <c r="S135" s="340"/>
      <c r="T135" s="340"/>
      <c r="U135" s="340"/>
      <c r="V135" s="340"/>
      <c r="W135" s="340"/>
      <c r="X135" s="340"/>
      <c r="Y135" s="340"/>
      <c r="Z135" s="340"/>
      <c r="AA135" s="340"/>
      <c r="AB135" s="340"/>
      <c r="AC135" s="340"/>
      <c r="AD135" s="340"/>
      <c r="AE135" s="340"/>
      <c r="AF135" s="340"/>
      <c r="AG135" s="340"/>
      <c r="AH135" s="340"/>
      <c r="AI135" s="340"/>
      <c r="AJ135" s="340"/>
      <c r="AK135" s="340"/>
      <c r="AL135" s="340"/>
      <c r="AM135" s="340"/>
      <c r="AN135" s="340"/>
      <c r="AO135" s="340"/>
      <c r="AP135" s="340"/>
      <c r="AQ135" s="340"/>
      <c r="AR135" s="340"/>
      <c r="AS135" s="340"/>
      <c r="AT135" s="340"/>
      <c r="AU135" s="340"/>
      <c r="AV135" s="340"/>
      <c r="AW135" s="340"/>
      <c r="AX135" s="340"/>
      <c r="AY135" s="340"/>
      <c r="AZ135" s="340"/>
      <c r="BA135" s="340"/>
      <c r="BB135" s="340"/>
      <c r="BC135" s="340"/>
      <c r="BD135" s="492"/>
    </row>
    <row r="136" spans="2:56" ht="8" customHeight="1">
      <c r="B136" s="687"/>
      <c r="C136" s="688"/>
      <c r="D136" s="688"/>
      <c r="E136" s="291"/>
      <c r="F136" s="252"/>
      <c r="G136" s="252"/>
      <c r="H136" s="252"/>
      <c r="I136" s="252"/>
      <c r="J136" s="340"/>
      <c r="K136" s="340"/>
      <c r="L136" s="340"/>
      <c r="M136" s="340"/>
      <c r="N136" s="340"/>
      <c r="O136" s="340"/>
      <c r="P136" s="340"/>
      <c r="Q136" s="340"/>
      <c r="R136" s="340"/>
      <c r="S136" s="340"/>
      <c r="T136" s="340"/>
      <c r="U136" s="340"/>
      <c r="V136" s="340"/>
      <c r="W136" s="340"/>
      <c r="X136" s="340"/>
      <c r="Y136" s="340"/>
      <c r="Z136" s="340"/>
      <c r="AA136" s="340"/>
      <c r="AB136" s="340"/>
      <c r="AC136" s="340"/>
      <c r="AD136" s="340"/>
      <c r="AE136" s="340"/>
      <c r="AF136" s="340"/>
      <c r="AG136" s="340"/>
      <c r="AH136" s="340"/>
      <c r="AI136" s="340"/>
      <c r="AJ136" s="340"/>
      <c r="AK136" s="340"/>
      <c r="AL136" s="340"/>
      <c r="AM136" s="340"/>
      <c r="AN136" s="340"/>
      <c r="AO136" s="340"/>
      <c r="AP136" s="340"/>
      <c r="AQ136" s="340"/>
      <c r="AR136" s="340"/>
      <c r="AS136" s="340"/>
      <c r="AT136" s="340"/>
      <c r="AU136" s="340"/>
      <c r="AV136" s="340"/>
      <c r="AW136" s="340"/>
      <c r="AX136" s="340"/>
      <c r="AY136" s="340"/>
      <c r="AZ136" s="340"/>
      <c r="BA136" s="340"/>
      <c r="BB136" s="340"/>
      <c r="BC136" s="340"/>
      <c r="BD136" s="492"/>
    </row>
    <row r="137" spans="2:56" ht="8" customHeight="1">
      <c r="B137" s="689"/>
      <c r="C137" s="690"/>
      <c r="D137" s="690"/>
      <c r="E137" s="292"/>
      <c r="F137" s="293"/>
      <c r="G137" s="293"/>
      <c r="H137" s="293"/>
      <c r="I137" s="293"/>
      <c r="J137" s="339"/>
      <c r="K137" s="339"/>
      <c r="L137" s="339"/>
      <c r="M137" s="339"/>
      <c r="N137" s="339"/>
      <c r="O137" s="339"/>
      <c r="P137" s="339"/>
      <c r="Q137" s="340"/>
      <c r="R137" s="340"/>
      <c r="S137" s="340"/>
      <c r="T137" s="340"/>
      <c r="U137" s="340"/>
      <c r="V137" s="340"/>
      <c r="W137" s="340"/>
      <c r="X137" s="340"/>
      <c r="Y137" s="340"/>
      <c r="Z137" s="340"/>
      <c r="AA137" s="340"/>
      <c r="AB137" s="340"/>
      <c r="AC137" s="340"/>
      <c r="AD137" s="340"/>
      <c r="AE137" s="340"/>
      <c r="AF137" s="340"/>
      <c r="AG137" s="340"/>
      <c r="AH137" s="340"/>
      <c r="AI137" s="340"/>
      <c r="AJ137" s="340"/>
      <c r="AK137" s="340"/>
      <c r="AL137" s="340"/>
      <c r="AM137" s="340"/>
      <c r="AN137" s="340"/>
      <c r="AO137" s="340"/>
      <c r="AP137" s="340"/>
      <c r="AQ137" s="340"/>
      <c r="AR137" s="340"/>
      <c r="AS137" s="340"/>
      <c r="AT137" s="340"/>
      <c r="AU137" s="340"/>
      <c r="AV137" s="340"/>
      <c r="AW137" s="340"/>
      <c r="AX137" s="340"/>
      <c r="AY137" s="340"/>
      <c r="AZ137" s="340"/>
      <c r="BA137" s="340"/>
      <c r="BB137" s="340"/>
      <c r="BC137" s="340"/>
      <c r="BD137" s="492"/>
    </row>
    <row r="138" spans="2:56" ht="8" customHeight="1">
      <c r="B138" s="685" t="s">
        <v>96</v>
      </c>
      <c r="C138" s="686"/>
      <c r="D138" s="686"/>
      <c r="E138" s="288"/>
      <c r="F138" s="289"/>
      <c r="G138" s="289"/>
      <c r="H138" s="289"/>
      <c r="I138" s="289"/>
      <c r="J138" s="436"/>
      <c r="K138" s="436"/>
      <c r="L138" s="436"/>
      <c r="M138" s="436"/>
      <c r="N138" s="436"/>
      <c r="O138" s="436"/>
      <c r="P138" s="436"/>
      <c r="Q138" s="436"/>
      <c r="R138" s="436"/>
      <c r="S138" s="436"/>
      <c r="T138" s="436"/>
      <c r="U138" s="436"/>
      <c r="V138" s="436"/>
      <c r="W138" s="436"/>
      <c r="X138" s="436"/>
      <c r="Y138" s="436"/>
      <c r="Z138" s="436"/>
      <c r="AA138" s="436"/>
      <c r="AB138" s="436"/>
      <c r="AC138" s="436"/>
      <c r="AD138" s="436"/>
      <c r="AE138" s="436"/>
      <c r="AF138" s="436"/>
      <c r="AG138" s="436"/>
      <c r="AH138" s="436"/>
      <c r="AI138" s="436"/>
      <c r="AJ138" s="436"/>
      <c r="AK138" s="436"/>
      <c r="AL138" s="436"/>
      <c r="AM138" s="436"/>
      <c r="AN138" s="436"/>
      <c r="AO138" s="436"/>
      <c r="AP138" s="436"/>
      <c r="AQ138" s="436"/>
      <c r="AR138" s="436"/>
      <c r="AS138" s="436"/>
      <c r="AT138" s="436"/>
      <c r="AU138" s="436"/>
      <c r="AV138" s="436"/>
      <c r="AW138" s="436"/>
      <c r="AX138" s="436"/>
      <c r="AY138" s="436"/>
      <c r="AZ138" s="436"/>
      <c r="BA138" s="436"/>
      <c r="BB138" s="436"/>
      <c r="BC138" s="436"/>
      <c r="BD138" s="493"/>
    </row>
    <row r="139" spans="2:56" ht="8" customHeight="1">
      <c r="B139" s="687"/>
      <c r="C139" s="688"/>
      <c r="D139" s="688"/>
      <c r="E139" s="291"/>
      <c r="F139" s="252"/>
      <c r="G139" s="252"/>
      <c r="H139" s="252"/>
      <c r="I139" s="252"/>
      <c r="J139" s="340"/>
      <c r="K139" s="340"/>
      <c r="L139" s="340"/>
      <c r="M139" s="340"/>
      <c r="N139" s="340"/>
      <c r="O139" s="340"/>
      <c r="P139" s="340"/>
      <c r="Q139" s="340"/>
      <c r="R139" s="340"/>
      <c r="S139" s="340"/>
      <c r="T139" s="340"/>
      <c r="U139" s="340"/>
      <c r="V139" s="340"/>
      <c r="W139" s="340"/>
      <c r="X139" s="340"/>
      <c r="Y139" s="340"/>
      <c r="Z139" s="340"/>
      <c r="AA139" s="340"/>
      <c r="AB139" s="340"/>
      <c r="AC139" s="340"/>
      <c r="AD139" s="340"/>
      <c r="AE139" s="340"/>
      <c r="AF139" s="340"/>
      <c r="AG139" s="340"/>
      <c r="AH139" s="340"/>
      <c r="AI139" s="340"/>
      <c r="AJ139" s="340"/>
      <c r="AK139" s="340"/>
      <c r="AL139" s="340"/>
      <c r="AM139" s="340"/>
      <c r="AN139" s="340"/>
      <c r="AO139" s="340"/>
      <c r="AP139" s="340"/>
      <c r="AQ139" s="340"/>
      <c r="AR139" s="340"/>
      <c r="AS139" s="340"/>
      <c r="AT139" s="340"/>
      <c r="AU139" s="340"/>
      <c r="AV139" s="340"/>
      <c r="AW139" s="340"/>
      <c r="AX139" s="340"/>
      <c r="AY139" s="340"/>
      <c r="AZ139" s="340"/>
      <c r="BA139" s="340"/>
      <c r="BB139" s="340"/>
      <c r="BC139" s="340"/>
      <c r="BD139" s="492"/>
    </row>
    <row r="140" spans="2:56" ht="8" customHeight="1">
      <c r="B140" s="689"/>
      <c r="C140" s="690"/>
      <c r="D140" s="690"/>
      <c r="E140" s="292"/>
      <c r="F140" s="293"/>
      <c r="G140" s="293"/>
      <c r="H140" s="293"/>
      <c r="I140" s="293"/>
      <c r="J140" s="339"/>
      <c r="K140" s="339"/>
      <c r="L140" s="339"/>
      <c r="M140" s="339"/>
      <c r="N140" s="339"/>
      <c r="O140" s="339"/>
      <c r="P140" s="339"/>
      <c r="Q140" s="339"/>
      <c r="R140" s="339"/>
      <c r="S140" s="339"/>
      <c r="T140" s="339"/>
      <c r="U140" s="339"/>
      <c r="V140" s="339"/>
      <c r="W140" s="339"/>
      <c r="X140" s="339"/>
      <c r="Y140" s="339"/>
      <c r="Z140" s="339"/>
      <c r="AA140" s="339"/>
      <c r="AB140" s="339"/>
      <c r="AC140" s="339"/>
      <c r="AD140" s="339"/>
      <c r="AE140" s="339"/>
      <c r="AF140" s="339"/>
      <c r="AG140" s="339"/>
      <c r="AH140" s="339"/>
      <c r="AI140" s="339"/>
      <c r="AJ140" s="339"/>
      <c r="AK140" s="339"/>
      <c r="AL140" s="339"/>
      <c r="AM140" s="339"/>
      <c r="AN140" s="339"/>
      <c r="AO140" s="339"/>
      <c r="AP140" s="339"/>
      <c r="AQ140" s="339"/>
      <c r="AR140" s="339"/>
      <c r="AS140" s="339"/>
      <c r="AT140" s="339"/>
      <c r="AU140" s="339"/>
      <c r="AV140" s="339"/>
      <c r="AW140" s="339"/>
      <c r="AX140" s="339"/>
      <c r="AY140" s="339"/>
      <c r="AZ140" s="339"/>
      <c r="BA140" s="339"/>
      <c r="BB140" s="339"/>
      <c r="BC140" s="339"/>
      <c r="BD140" s="494"/>
    </row>
    <row r="141" spans="2:56" ht="8" customHeight="1">
      <c r="B141" s="685" t="s">
        <v>99</v>
      </c>
      <c r="C141" s="686"/>
      <c r="D141" s="686"/>
      <c r="E141" s="252"/>
      <c r="F141" s="252"/>
      <c r="G141" s="252"/>
      <c r="H141" s="252"/>
      <c r="I141" s="252"/>
      <c r="J141" s="252"/>
      <c r="K141" s="252"/>
      <c r="L141" s="252"/>
      <c r="M141" s="252"/>
      <c r="N141" s="252"/>
      <c r="O141" s="252"/>
      <c r="P141" s="252"/>
      <c r="Q141" s="340"/>
      <c r="R141" s="340"/>
      <c r="S141" s="340"/>
      <c r="T141" s="340"/>
      <c r="U141" s="340"/>
      <c r="V141" s="340"/>
      <c r="W141" s="340"/>
      <c r="X141" s="340"/>
      <c r="Y141" s="340"/>
      <c r="Z141" s="340"/>
      <c r="AA141" s="340"/>
      <c r="AB141" s="340"/>
      <c r="AC141" s="340"/>
      <c r="AD141" s="340"/>
      <c r="AE141" s="340"/>
      <c r="AF141" s="340"/>
      <c r="AG141" s="340"/>
      <c r="AH141" s="340"/>
      <c r="AI141" s="340"/>
      <c r="AJ141" s="340"/>
      <c r="AK141" s="340"/>
      <c r="AL141" s="340"/>
      <c r="AM141" s="340"/>
      <c r="AN141" s="340"/>
      <c r="AO141" s="340"/>
      <c r="AP141" s="340"/>
      <c r="AQ141" s="340"/>
      <c r="AR141" s="340"/>
      <c r="AS141" s="340"/>
      <c r="AT141" s="340"/>
      <c r="AU141" s="340"/>
      <c r="AV141" s="340"/>
      <c r="AW141" s="340"/>
      <c r="AX141" s="340"/>
      <c r="AY141" s="340"/>
      <c r="AZ141" s="340"/>
      <c r="BA141" s="340"/>
      <c r="BB141" s="340"/>
      <c r="BC141" s="340"/>
      <c r="BD141" s="492"/>
    </row>
    <row r="142" spans="2:56" ht="8" customHeight="1">
      <c r="B142" s="687"/>
      <c r="C142" s="688"/>
      <c r="D142" s="688"/>
      <c r="E142" s="252"/>
      <c r="F142" s="252"/>
      <c r="G142" s="252"/>
      <c r="H142" s="252"/>
      <c r="I142" s="252"/>
      <c r="J142" s="252"/>
      <c r="K142" s="252"/>
      <c r="L142" s="252"/>
      <c r="M142" s="252"/>
      <c r="N142" s="252"/>
      <c r="O142" s="252"/>
      <c r="P142" s="252"/>
      <c r="Q142" s="340"/>
      <c r="R142" s="340"/>
      <c r="S142" s="340"/>
      <c r="T142" s="340"/>
      <c r="U142" s="340"/>
      <c r="V142" s="340"/>
      <c r="W142" s="340"/>
      <c r="X142" s="340"/>
      <c r="Y142" s="340"/>
      <c r="Z142" s="340"/>
      <c r="AA142" s="340"/>
      <c r="AB142" s="340"/>
      <c r="AC142" s="340"/>
      <c r="AD142" s="340"/>
      <c r="AE142" s="340"/>
      <c r="AF142" s="340"/>
      <c r="AG142" s="340"/>
      <c r="AH142" s="340"/>
      <c r="AI142" s="340"/>
      <c r="AJ142" s="340"/>
      <c r="AK142" s="340"/>
      <c r="AL142" s="340"/>
      <c r="AM142" s="340"/>
      <c r="AN142" s="340"/>
      <c r="AO142" s="340"/>
      <c r="AP142" s="340"/>
      <c r="AQ142" s="340"/>
      <c r="AR142" s="340"/>
      <c r="AS142" s="340"/>
      <c r="AT142" s="340"/>
      <c r="AU142" s="340"/>
      <c r="AV142" s="340"/>
      <c r="AW142" s="340"/>
      <c r="AX142" s="340"/>
      <c r="AY142" s="340"/>
      <c r="AZ142" s="340"/>
      <c r="BA142" s="340"/>
      <c r="BB142" s="340"/>
      <c r="BC142" s="340"/>
      <c r="BD142" s="492"/>
    </row>
    <row r="143" spans="2:56" ht="8" customHeight="1">
      <c r="B143" s="689"/>
      <c r="C143" s="690"/>
      <c r="D143" s="690"/>
      <c r="E143" s="252"/>
      <c r="F143" s="252"/>
      <c r="G143" s="252"/>
      <c r="H143" s="252"/>
      <c r="I143" s="252"/>
      <c r="J143" s="252"/>
      <c r="K143" s="252"/>
      <c r="L143" s="252"/>
      <c r="M143" s="252"/>
      <c r="N143" s="252"/>
      <c r="O143" s="252"/>
      <c r="P143" s="252"/>
      <c r="Q143" s="340"/>
      <c r="R143" s="340"/>
      <c r="S143" s="340"/>
      <c r="T143" s="340"/>
      <c r="U143" s="340"/>
      <c r="V143" s="340"/>
      <c r="W143" s="340"/>
      <c r="X143" s="340"/>
      <c r="Y143" s="340"/>
      <c r="Z143" s="340"/>
      <c r="AA143" s="340"/>
      <c r="AB143" s="340"/>
      <c r="AC143" s="340"/>
      <c r="AD143" s="340"/>
      <c r="AE143" s="340"/>
      <c r="AF143" s="340"/>
      <c r="AG143" s="340"/>
      <c r="AH143" s="340"/>
      <c r="AI143" s="340"/>
      <c r="AJ143" s="340"/>
      <c r="AK143" s="340"/>
      <c r="AL143" s="340"/>
      <c r="AM143" s="340"/>
      <c r="AN143" s="340"/>
      <c r="AO143" s="340"/>
      <c r="AP143" s="340"/>
      <c r="AQ143" s="340"/>
      <c r="AR143" s="340"/>
      <c r="AS143" s="340"/>
      <c r="AT143" s="340"/>
      <c r="AU143" s="340"/>
      <c r="AV143" s="340"/>
      <c r="AW143" s="340"/>
      <c r="AX143" s="340"/>
      <c r="AY143" s="340"/>
      <c r="AZ143" s="340"/>
      <c r="BA143" s="340"/>
      <c r="BB143" s="340"/>
      <c r="BC143" s="340"/>
      <c r="BD143" s="492"/>
    </row>
    <row r="144" spans="2:56" ht="8" customHeight="1">
      <c r="B144" s="685" t="s">
        <v>100</v>
      </c>
      <c r="C144" s="686"/>
      <c r="D144" s="686"/>
      <c r="E144" s="288"/>
      <c r="F144" s="289"/>
      <c r="G144" s="289"/>
      <c r="H144" s="289"/>
      <c r="I144" s="289"/>
      <c r="J144" s="289"/>
      <c r="K144" s="289"/>
      <c r="L144" s="289"/>
      <c r="M144" s="289"/>
      <c r="N144" s="289"/>
      <c r="O144" s="289"/>
      <c r="P144" s="289"/>
      <c r="Q144" s="436"/>
      <c r="R144" s="436"/>
      <c r="S144" s="436"/>
      <c r="T144" s="436"/>
      <c r="U144" s="436"/>
      <c r="V144" s="436"/>
      <c r="W144" s="436"/>
      <c r="X144" s="436"/>
      <c r="Y144" s="436"/>
      <c r="Z144" s="436"/>
      <c r="AA144" s="436"/>
      <c r="AB144" s="436"/>
      <c r="AC144" s="436"/>
      <c r="AD144" s="436"/>
      <c r="AE144" s="436"/>
      <c r="AF144" s="436"/>
      <c r="AG144" s="436"/>
      <c r="AH144" s="436"/>
      <c r="AI144" s="436"/>
      <c r="AJ144" s="436"/>
      <c r="AK144" s="436"/>
      <c r="AL144" s="436"/>
      <c r="AM144" s="436"/>
      <c r="AN144" s="436"/>
      <c r="AO144" s="436"/>
      <c r="AP144" s="436"/>
      <c r="AQ144" s="436"/>
      <c r="AR144" s="436"/>
      <c r="AS144" s="436"/>
      <c r="AT144" s="436"/>
      <c r="AU144" s="436"/>
      <c r="AV144" s="436"/>
      <c r="AW144" s="436"/>
      <c r="AX144" s="436"/>
      <c r="AY144" s="436"/>
      <c r="AZ144" s="436"/>
      <c r="BA144" s="436"/>
      <c r="BB144" s="436"/>
      <c r="BC144" s="436"/>
      <c r="BD144" s="493"/>
    </row>
    <row r="145" spans="2:56" ht="8" customHeight="1">
      <c r="B145" s="687"/>
      <c r="C145" s="688"/>
      <c r="D145" s="688"/>
      <c r="E145" s="291"/>
      <c r="F145" s="252"/>
      <c r="G145" s="252"/>
      <c r="H145" s="252"/>
      <c r="I145" s="252"/>
      <c r="J145" s="252"/>
      <c r="K145" s="252"/>
      <c r="L145" s="252"/>
      <c r="M145" s="252"/>
      <c r="N145" s="252"/>
      <c r="O145" s="252"/>
      <c r="P145" s="252"/>
      <c r="Q145" s="340"/>
      <c r="R145" s="340"/>
      <c r="S145" s="340"/>
      <c r="T145" s="340"/>
      <c r="U145" s="340"/>
      <c r="V145" s="340"/>
      <c r="W145" s="340"/>
      <c r="X145" s="340"/>
      <c r="Y145" s="340"/>
      <c r="Z145" s="340"/>
      <c r="AA145" s="340"/>
      <c r="AB145" s="340"/>
      <c r="AC145" s="340"/>
      <c r="AD145" s="340"/>
      <c r="AE145" s="340"/>
      <c r="AF145" s="340"/>
      <c r="AG145" s="340"/>
      <c r="AH145" s="340"/>
      <c r="AI145" s="340"/>
      <c r="AJ145" s="340"/>
      <c r="AK145" s="340"/>
      <c r="AL145" s="340"/>
      <c r="AM145" s="340"/>
      <c r="AN145" s="340"/>
      <c r="AO145" s="340"/>
      <c r="AP145" s="340"/>
      <c r="AQ145" s="340"/>
      <c r="AR145" s="340"/>
      <c r="AS145" s="340"/>
      <c r="AT145" s="340"/>
      <c r="AU145" s="340"/>
      <c r="AV145" s="340"/>
      <c r="AW145" s="340"/>
      <c r="AX145" s="340"/>
      <c r="AY145" s="340"/>
      <c r="AZ145" s="340"/>
      <c r="BA145" s="340"/>
      <c r="BB145" s="340"/>
      <c r="BC145" s="340"/>
      <c r="BD145" s="492"/>
    </row>
    <row r="146" spans="2:56" ht="8" customHeight="1">
      <c r="B146" s="689"/>
      <c r="C146" s="690"/>
      <c r="D146" s="690"/>
      <c r="E146" s="292"/>
      <c r="F146" s="293"/>
      <c r="G146" s="293"/>
      <c r="H146" s="293"/>
      <c r="I146" s="293"/>
      <c r="J146" s="293"/>
      <c r="K146" s="293"/>
      <c r="L146" s="293"/>
      <c r="M146" s="293"/>
      <c r="N146" s="293"/>
      <c r="O146" s="293"/>
      <c r="P146" s="293"/>
      <c r="Q146" s="339"/>
      <c r="R146" s="339"/>
      <c r="S146" s="339"/>
      <c r="T146" s="339"/>
      <c r="U146" s="339"/>
      <c r="V146" s="339"/>
      <c r="W146" s="339"/>
      <c r="X146" s="339"/>
      <c r="Y146" s="339"/>
      <c r="Z146" s="339"/>
      <c r="AA146" s="339"/>
      <c r="AB146" s="339"/>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39"/>
      <c r="AY146" s="339"/>
      <c r="AZ146" s="339"/>
      <c r="BA146" s="339"/>
      <c r="BB146" s="339"/>
      <c r="BC146" s="339"/>
      <c r="BD146" s="494"/>
    </row>
    <row r="147" spans="2:56" ht="15.75">
      <c r="B147" s="682" t="s">
        <v>84</v>
      </c>
      <c r="C147" s="683"/>
      <c r="D147" s="683"/>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1"/>
      <c r="AO147" s="251"/>
      <c r="AP147" s="251"/>
      <c r="AQ147" s="251"/>
      <c r="AR147" s="251"/>
      <c r="AS147" s="251"/>
      <c r="AT147" s="251"/>
      <c r="AU147" s="251"/>
      <c r="AV147" s="251"/>
      <c r="AW147" s="251"/>
      <c r="AX147" s="251"/>
      <c r="AY147" s="251"/>
      <c r="AZ147" s="251"/>
      <c r="BA147" s="251"/>
      <c r="BB147" s="251"/>
      <c r="BC147" s="251"/>
      <c r="BD147" s="495"/>
    </row>
    <row r="148" spans="2:56" ht="8" customHeight="1">
      <c r="B148" s="685" t="s">
        <v>97</v>
      </c>
      <c r="C148" s="686"/>
      <c r="D148" s="686"/>
      <c r="E148" s="288"/>
      <c r="F148" s="289"/>
      <c r="G148" s="289"/>
      <c r="H148" s="289"/>
      <c r="I148" s="289"/>
      <c r="J148" s="289"/>
      <c r="K148" s="289"/>
      <c r="L148" s="289"/>
      <c r="M148" s="289"/>
      <c r="N148" s="289"/>
      <c r="O148" s="289"/>
      <c r="P148" s="289"/>
      <c r="Q148" s="436"/>
      <c r="R148" s="436"/>
      <c r="S148" s="436"/>
      <c r="T148" s="436"/>
      <c r="U148" s="436"/>
      <c r="V148" s="436"/>
      <c r="W148" s="436"/>
      <c r="X148" s="436"/>
      <c r="Y148" s="436"/>
      <c r="Z148" s="436"/>
      <c r="AA148" s="436"/>
      <c r="AB148" s="436"/>
      <c r="AC148" s="436"/>
      <c r="AD148" s="436"/>
      <c r="AE148" s="436"/>
      <c r="AF148" s="436"/>
      <c r="AG148" s="436"/>
      <c r="AH148" s="436"/>
      <c r="AI148" s="436"/>
      <c r="AJ148" s="436"/>
      <c r="AK148" s="436"/>
      <c r="AL148" s="436"/>
      <c r="AM148" s="436"/>
      <c r="AN148" s="436"/>
      <c r="AO148" s="436"/>
      <c r="AP148" s="436"/>
      <c r="AQ148" s="436"/>
      <c r="AR148" s="436"/>
      <c r="AS148" s="436"/>
      <c r="AT148" s="436"/>
      <c r="AU148" s="436"/>
      <c r="AV148" s="436"/>
      <c r="AW148" s="436"/>
      <c r="AX148" s="436"/>
      <c r="AY148" s="436"/>
      <c r="AZ148" s="436"/>
      <c r="BA148" s="436"/>
      <c r="BB148" s="436"/>
      <c r="BC148" s="436"/>
      <c r="BD148" s="493"/>
    </row>
    <row r="149" spans="2:56" ht="8" customHeight="1">
      <c r="B149" s="687"/>
      <c r="C149" s="688"/>
      <c r="D149" s="688"/>
      <c r="E149" s="434"/>
      <c r="F149" s="340"/>
      <c r="G149" s="340"/>
      <c r="H149" s="340"/>
      <c r="I149" s="340"/>
      <c r="J149" s="340"/>
      <c r="K149" s="340"/>
      <c r="L149" s="340"/>
      <c r="M149" s="340"/>
      <c r="N149" s="340"/>
      <c r="O149" s="340"/>
      <c r="P149" s="340"/>
      <c r="Q149" s="340"/>
      <c r="R149" s="340"/>
      <c r="S149" s="340"/>
      <c r="T149" s="340"/>
      <c r="U149" s="340"/>
      <c r="V149" s="340"/>
      <c r="W149" s="340"/>
      <c r="X149" s="340"/>
      <c r="Y149" s="340"/>
      <c r="Z149" s="340"/>
      <c r="AA149" s="340"/>
      <c r="AB149" s="340"/>
      <c r="AC149" s="340"/>
      <c r="AD149" s="340"/>
      <c r="AE149" s="340"/>
      <c r="AF149" s="340"/>
      <c r="AG149" s="340"/>
      <c r="AH149" s="340"/>
      <c r="AI149" s="340"/>
      <c r="AJ149" s="340"/>
      <c r="AK149" s="340"/>
      <c r="AL149" s="340"/>
      <c r="AM149" s="340"/>
      <c r="AN149" s="340"/>
      <c r="AO149" s="340"/>
      <c r="AP149" s="340"/>
      <c r="AQ149" s="340"/>
      <c r="AR149" s="340"/>
      <c r="AS149" s="340"/>
      <c r="AT149" s="340"/>
      <c r="AU149" s="340"/>
      <c r="AV149" s="340"/>
      <c r="AW149" s="340"/>
      <c r="AX149" s="340"/>
      <c r="AY149" s="340"/>
      <c r="AZ149" s="340"/>
      <c r="BA149" s="340"/>
      <c r="BB149" s="340"/>
      <c r="BC149" s="340"/>
      <c r="BD149" s="492"/>
    </row>
    <row r="150" spans="2:56" ht="8" customHeight="1">
      <c r="B150" s="689"/>
      <c r="C150" s="690"/>
      <c r="D150" s="690"/>
      <c r="E150" s="435"/>
      <c r="F150" s="339"/>
      <c r="G150" s="339"/>
      <c r="H150" s="339"/>
      <c r="I150" s="339"/>
      <c r="J150" s="339"/>
      <c r="K150" s="339"/>
      <c r="L150" s="339"/>
      <c r="M150" s="339"/>
      <c r="N150" s="339"/>
      <c r="O150" s="339"/>
      <c r="P150" s="339"/>
      <c r="Q150" s="339"/>
      <c r="R150" s="339"/>
      <c r="S150" s="339"/>
      <c r="T150" s="339"/>
      <c r="U150" s="339"/>
      <c r="V150" s="339"/>
      <c r="W150" s="339"/>
      <c r="X150" s="339"/>
      <c r="Y150" s="339"/>
      <c r="Z150" s="339"/>
      <c r="AA150" s="339"/>
      <c r="AB150" s="339"/>
      <c r="AC150" s="339"/>
      <c r="AD150" s="339"/>
      <c r="AE150" s="339"/>
      <c r="AF150" s="339"/>
      <c r="AG150" s="339"/>
      <c r="AH150" s="339"/>
      <c r="AI150" s="339"/>
      <c r="AJ150" s="339"/>
      <c r="AK150" s="339"/>
      <c r="AL150" s="339"/>
      <c r="AM150" s="339"/>
      <c r="AN150" s="339"/>
      <c r="AO150" s="339"/>
      <c r="AP150" s="339"/>
      <c r="AQ150" s="339"/>
      <c r="AR150" s="339"/>
      <c r="AS150" s="339"/>
      <c r="AT150" s="339"/>
      <c r="AU150" s="339"/>
      <c r="AV150" s="339"/>
      <c r="AW150" s="339"/>
      <c r="AX150" s="339"/>
      <c r="AY150" s="339"/>
      <c r="AZ150" s="339"/>
      <c r="BA150" s="339"/>
      <c r="BB150" s="339"/>
      <c r="BC150" s="339"/>
      <c r="BD150" s="494"/>
    </row>
    <row r="151" spans="2:56" ht="8" customHeight="1">
      <c r="B151" s="685" t="s">
        <v>98</v>
      </c>
      <c r="C151" s="686"/>
      <c r="D151" s="686"/>
      <c r="E151" s="252"/>
      <c r="F151" s="252"/>
      <c r="G151" s="252"/>
      <c r="H151" s="252"/>
      <c r="I151" s="252"/>
      <c r="J151" s="252"/>
      <c r="K151" s="252"/>
      <c r="L151" s="252"/>
      <c r="M151" s="252"/>
      <c r="N151" s="252"/>
      <c r="O151" s="252"/>
      <c r="P151" s="252"/>
      <c r="Q151" s="340"/>
      <c r="R151" s="340"/>
      <c r="S151" s="340"/>
      <c r="T151" s="340"/>
      <c r="U151" s="340"/>
      <c r="V151" s="340"/>
      <c r="W151" s="340"/>
      <c r="X151" s="340"/>
      <c r="Y151" s="340"/>
      <c r="Z151" s="340"/>
      <c r="AA151" s="340"/>
      <c r="AB151" s="340"/>
      <c r="AC151" s="340"/>
      <c r="AD151" s="340"/>
      <c r="AE151" s="340"/>
      <c r="AF151" s="340"/>
      <c r="AG151" s="340"/>
      <c r="AH151" s="340"/>
      <c r="AI151" s="340"/>
      <c r="AJ151" s="340"/>
      <c r="AK151" s="340"/>
      <c r="AL151" s="340"/>
      <c r="AM151" s="340"/>
      <c r="AN151" s="340"/>
      <c r="AO151" s="340"/>
      <c r="AP151" s="340"/>
      <c r="AQ151" s="340"/>
      <c r="AR151" s="340"/>
      <c r="AS151" s="340"/>
      <c r="AT151" s="340"/>
      <c r="AU151" s="340"/>
      <c r="AV151" s="340"/>
      <c r="AW151" s="340"/>
      <c r="AX151" s="340"/>
      <c r="AY151" s="340"/>
      <c r="AZ151" s="340"/>
      <c r="BA151" s="340"/>
      <c r="BB151" s="340"/>
      <c r="BC151" s="340"/>
      <c r="BD151" s="492"/>
    </row>
    <row r="152" spans="2:56" ht="8" customHeight="1">
      <c r="B152" s="687"/>
      <c r="C152" s="688"/>
      <c r="D152" s="688"/>
      <c r="E152" s="252"/>
      <c r="F152" s="252"/>
      <c r="G152" s="252"/>
      <c r="H152" s="252"/>
      <c r="I152" s="252"/>
      <c r="J152" s="252"/>
      <c r="K152" s="252"/>
      <c r="L152" s="252"/>
      <c r="M152" s="252"/>
      <c r="N152" s="252"/>
      <c r="O152" s="252"/>
      <c r="P152" s="252"/>
      <c r="Q152" s="340"/>
      <c r="R152" s="340"/>
      <c r="S152" s="340"/>
      <c r="T152" s="340"/>
      <c r="U152" s="340"/>
      <c r="V152" s="340"/>
      <c r="W152" s="340"/>
      <c r="X152" s="340"/>
      <c r="Y152" s="340"/>
      <c r="Z152" s="340"/>
      <c r="AA152" s="340"/>
      <c r="AB152" s="340"/>
      <c r="AC152" s="340"/>
      <c r="AD152" s="340"/>
      <c r="AE152" s="340"/>
      <c r="AF152" s="340"/>
      <c r="AG152" s="340"/>
      <c r="AH152" s="340"/>
      <c r="AI152" s="340"/>
      <c r="AJ152" s="340"/>
      <c r="AK152" s="340"/>
      <c r="AL152" s="340"/>
      <c r="AM152" s="340"/>
      <c r="AN152" s="340"/>
      <c r="AO152" s="340"/>
      <c r="AP152" s="340"/>
      <c r="AQ152" s="340"/>
      <c r="AR152" s="340"/>
      <c r="AS152" s="340"/>
      <c r="AT152" s="340"/>
      <c r="AU152" s="340"/>
      <c r="AV152" s="340"/>
      <c r="AW152" s="340"/>
      <c r="AX152" s="340"/>
      <c r="AY152" s="340"/>
      <c r="AZ152" s="340"/>
      <c r="BA152" s="340"/>
      <c r="BB152" s="340"/>
      <c r="BC152" s="340"/>
      <c r="BD152" s="492"/>
    </row>
    <row r="153" spans="2:56" ht="8" customHeight="1">
      <c r="B153" s="689"/>
      <c r="C153" s="690"/>
      <c r="D153" s="690"/>
      <c r="E153" s="496"/>
      <c r="F153" s="496"/>
      <c r="G153" s="496"/>
      <c r="H153" s="496"/>
      <c r="I153" s="496"/>
      <c r="J153" s="496"/>
      <c r="K153" s="496"/>
      <c r="L153" s="496"/>
      <c r="M153" s="496"/>
      <c r="N153" s="496"/>
      <c r="O153" s="496"/>
      <c r="P153" s="496"/>
      <c r="Q153" s="496"/>
      <c r="R153" s="496"/>
      <c r="S153" s="496"/>
      <c r="T153" s="496"/>
      <c r="U153" s="496"/>
      <c r="V153" s="496"/>
      <c r="W153" s="496"/>
      <c r="X153" s="496"/>
      <c r="Y153" s="496"/>
      <c r="Z153" s="496"/>
      <c r="AA153" s="496"/>
      <c r="AB153" s="496"/>
      <c r="AC153" s="496"/>
      <c r="AD153" s="496"/>
      <c r="AE153" s="496"/>
      <c r="AF153" s="496"/>
      <c r="AG153" s="496"/>
      <c r="AH153" s="496"/>
      <c r="AI153" s="496"/>
      <c r="AJ153" s="496"/>
      <c r="AK153" s="496"/>
      <c r="AL153" s="496"/>
      <c r="AM153" s="496"/>
      <c r="AN153" s="496"/>
      <c r="AO153" s="496"/>
      <c r="AP153" s="496"/>
      <c r="AQ153" s="496"/>
      <c r="AR153" s="496"/>
      <c r="AS153" s="496"/>
      <c r="AT153" s="496"/>
      <c r="AU153" s="496"/>
      <c r="AV153" s="496"/>
      <c r="AW153" s="496"/>
      <c r="AX153" s="496"/>
      <c r="AY153" s="496"/>
      <c r="AZ153" s="496"/>
      <c r="BA153" s="496"/>
      <c r="BB153" s="496"/>
      <c r="BC153" s="496"/>
      <c r="BD153" s="497"/>
    </row>
    <row r="154" spans="2:56" ht="15.75">
      <c r="B154" s="682" t="s">
        <v>56</v>
      </c>
      <c r="C154" s="683"/>
      <c r="D154" s="684"/>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87"/>
    </row>
    <row r="155" spans="2:56" ht="15.75">
      <c r="B155" s="654"/>
      <c r="C155" s="655"/>
      <c r="D155" s="656"/>
      <c r="E155" s="89"/>
      <c r="F155" s="88"/>
      <c r="G155" s="89"/>
      <c r="H155" s="89"/>
      <c r="I155" s="89"/>
      <c r="J155" s="89"/>
      <c r="K155" s="89"/>
      <c r="L155" s="89"/>
      <c r="M155" s="89"/>
      <c r="N155" s="89"/>
      <c r="O155" s="89"/>
      <c r="P155" s="89"/>
      <c r="Q155" s="484"/>
      <c r="R155" s="484"/>
      <c r="S155" s="484"/>
      <c r="T155" s="484"/>
      <c r="U155" s="485"/>
      <c r="V155" s="484"/>
      <c r="W155" s="484"/>
      <c r="X155" s="484"/>
      <c r="Y155" s="484"/>
      <c r="Z155" s="484"/>
      <c r="AA155" s="484"/>
      <c r="AB155" s="484"/>
      <c r="AC155" s="484"/>
      <c r="AD155" s="484"/>
      <c r="AE155" s="484"/>
      <c r="AF155" s="484"/>
      <c r="AG155" s="484"/>
      <c r="AH155" s="484"/>
      <c r="AI155" s="484"/>
      <c r="AJ155" s="484"/>
      <c r="AK155" s="485"/>
      <c r="AL155" s="484"/>
      <c r="AM155" s="484"/>
      <c r="AN155" s="484"/>
      <c r="AO155" s="484"/>
      <c r="AP155" s="484"/>
      <c r="AQ155" s="484"/>
      <c r="AR155" s="484"/>
      <c r="AS155" s="484"/>
      <c r="AT155" s="484"/>
      <c r="AU155" s="484"/>
      <c r="AV155" s="484"/>
      <c r="AW155" s="485"/>
      <c r="AX155" s="484"/>
      <c r="AY155" s="484"/>
      <c r="AZ155" s="474"/>
      <c r="BA155" s="474"/>
      <c r="BB155" s="474"/>
      <c r="BC155" s="474"/>
      <c r="BD155" s="486"/>
    </row>
    <row r="156" spans="2:56" ht="15.75">
      <c r="B156" s="654"/>
      <c r="C156" s="655"/>
      <c r="D156" s="656"/>
      <c r="E156" s="91"/>
      <c r="F156" s="89"/>
      <c r="G156" s="89"/>
      <c r="H156" s="89"/>
      <c r="I156" s="89"/>
      <c r="J156" s="89"/>
      <c r="K156" s="89"/>
      <c r="L156" s="89"/>
      <c r="M156" s="89"/>
      <c r="N156" s="89"/>
      <c r="O156" s="89"/>
      <c r="P156" s="89"/>
      <c r="Q156" s="484"/>
      <c r="R156" s="484"/>
      <c r="S156" s="484"/>
      <c r="T156" s="487"/>
      <c r="U156" s="484"/>
      <c r="V156" s="484"/>
      <c r="W156" s="484"/>
      <c r="X156" s="484"/>
      <c r="Y156" s="484"/>
      <c r="Z156" s="484"/>
      <c r="AA156" s="484"/>
      <c r="AB156" s="484"/>
      <c r="AC156" s="484"/>
      <c r="AD156" s="484"/>
      <c r="AE156" s="484"/>
      <c r="AF156" s="484"/>
      <c r="AG156" s="484"/>
      <c r="AH156" s="484"/>
      <c r="AI156" s="484"/>
      <c r="AJ156" s="487"/>
      <c r="AK156" s="484"/>
      <c r="AL156" s="484"/>
      <c r="AM156" s="484"/>
      <c r="AN156" s="484"/>
      <c r="AO156" s="484"/>
      <c r="AP156" s="484"/>
      <c r="AQ156" s="484"/>
      <c r="AR156" s="484"/>
      <c r="AS156" s="484"/>
      <c r="AT156" s="484"/>
      <c r="AU156" s="484"/>
      <c r="AV156" s="487"/>
      <c r="AW156" s="484"/>
      <c r="AX156" s="484"/>
      <c r="AY156" s="484"/>
      <c r="AZ156" s="474"/>
      <c r="BA156" s="474"/>
      <c r="BB156" s="474"/>
      <c r="BC156" s="474"/>
      <c r="BD156" s="486"/>
    </row>
    <row r="157" spans="2:56" ht="15.75">
      <c r="B157" s="654"/>
      <c r="C157" s="655"/>
      <c r="D157" s="656"/>
      <c r="E157" s="91"/>
      <c r="F157" s="88"/>
      <c r="G157" s="89"/>
      <c r="H157" s="89"/>
      <c r="I157" s="89"/>
      <c r="J157" s="89"/>
      <c r="K157" s="89"/>
      <c r="L157" s="89"/>
      <c r="M157" s="89"/>
      <c r="N157" s="89"/>
      <c r="O157" s="89"/>
      <c r="P157" s="89"/>
      <c r="Q157" s="484"/>
      <c r="R157" s="484"/>
      <c r="S157" s="484"/>
      <c r="T157" s="487"/>
      <c r="U157" s="485"/>
      <c r="V157" s="484"/>
      <c r="W157" s="484"/>
      <c r="X157" s="484"/>
      <c r="Y157" s="484"/>
      <c r="Z157" s="484"/>
      <c r="AA157" s="484"/>
      <c r="AB157" s="484"/>
      <c r="AC157" s="484"/>
      <c r="AD157" s="484"/>
      <c r="AE157" s="484"/>
      <c r="AF157" s="484"/>
      <c r="AG157" s="484"/>
      <c r="AH157" s="484"/>
      <c r="AI157" s="484"/>
      <c r="AJ157" s="487"/>
      <c r="AK157" s="485"/>
      <c r="AL157" s="484"/>
      <c r="AM157" s="484"/>
      <c r="AN157" s="484"/>
      <c r="AO157" s="484"/>
      <c r="AP157" s="484"/>
      <c r="AQ157" s="484"/>
      <c r="AR157" s="484"/>
      <c r="AS157" s="484"/>
      <c r="AT157" s="484"/>
      <c r="AU157" s="484"/>
      <c r="AV157" s="487"/>
      <c r="AW157" s="485"/>
      <c r="AX157" s="484"/>
      <c r="AY157" s="484"/>
      <c r="AZ157" s="474"/>
      <c r="BA157" s="474"/>
      <c r="BB157" s="474"/>
      <c r="BC157" s="474"/>
      <c r="BD157" s="486"/>
    </row>
    <row r="158" spans="2:56" ht="15.75">
      <c r="B158" s="654"/>
      <c r="C158" s="655"/>
      <c r="D158" s="656"/>
      <c r="E158" s="91"/>
      <c r="F158" s="141"/>
      <c r="G158" s="89"/>
      <c r="H158" s="89"/>
      <c r="I158" s="89"/>
      <c r="J158" s="89"/>
      <c r="K158" s="89"/>
      <c r="L158" s="89"/>
      <c r="M158" s="89"/>
      <c r="N158" s="89"/>
      <c r="O158" s="89"/>
      <c r="P158" s="89"/>
      <c r="Q158" s="484"/>
      <c r="R158" s="484"/>
      <c r="S158" s="484"/>
      <c r="T158" s="487"/>
      <c r="U158" s="334"/>
      <c r="V158" s="484"/>
      <c r="W158" s="484"/>
      <c r="X158" s="484"/>
      <c r="Y158" s="484"/>
      <c r="Z158" s="484"/>
      <c r="AA158" s="484"/>
      <c r="AB158" s="484"/>
      <c r="AC158" s="484"/>
      <c r="AD158" s="484"/>
      <c r="AE158" s="484"/>
      <c r="AF158" s="484"/>
      <c r="AG158" s="484"/>
      <c r="AH158" s="484"/>
      <c r="AI158" s="484"/>
      <c r="AJ158" s="487"/>
      <c r="AK158" s="334"/>
      <c r="AL158" s="484"/>
      <c r="AM158" s="484"/>
      <c r="AN158" s="484"/>
      <c r="AO158" s="484"/>
      <c r="AP158" s="484"/>
      <c r="AQ158" s="484"/>
      <c r="AR158" s="484"/>
      <c r="AS158" s="484"/>
      <c r="AT158" s="484"/>
      <c r="AU158" s="484"/>
      <c r="AV158" s="487"/>
      <c r="AW158" s="334"/>
      <c r="AX158" s="484"/>
      <c r="AY158" s="484"/>
      <c r="AZ158" s="474"/>
      <c r="BA158" s="474"/>
      <c r="BB158" s="474"/>
      <c r="BC158" s="474"/>
      <c r="BD158" s="486"/>
    </row>
    <row r="159" spans="2:56" ht="15.75">
      <c r="B159" s="682" t="s">
        <v>57</v>
      </c>
      <c r="C159" s="683"/>
      <c r="D159" s="684"/>
      <c r="E159" s="51"/>
      <c r="F159" s="34"/>
      <c r="G159" s="407"/>
      <c r="H159" s="407"/>
      <c r="I159" s="407"/>
      <c r="J159" s="407"/>
      <c r="K159" s="407"/>
      <c r="L159" s="407"/>
      <c r="M159" s="407"/>
      <c r="N159" s="407"/>
      <c r="O159" s="407"/>
      <c r="P159" s="407"/>
      <c r="Q159" s="407"/>
      <c r="R159" s="407"/>
      <c r="S159" s="34"/>
      <c r="T159" s="34"/>
      <c r="U159" s="34"/>
      <c r="V159" s="34"/>
      <c r="W159" s="34"/>
      <c r="X159" s="407"/>
      <c r="Y159" s="407"/>
      <c r="Z159" s="407"/>
      <c r="AA159" s="407"/>
      <c r="AB159" s="407"/>
      <c r="AC159" s="407"/>
      <c r="AD159" s="407"/>
      <c r="AE159" s="407"/>
      <c r="AF159" s="407"/>
      <c r="AG159" s="407"/>
      <c r="AH159" s="407"/>
      <c r="AI159" s="407"/>
      <c r="AJ159" s="51"/>
      <c r="AK159" s="34"/>
      <c r="AL159" s="407"/>
      <c r="AM159" s="407"/>
      <c r="AN159" s="407"/>
      <c r="AO159" s="407"/>
      <c r="AP159" s="407"/>
      <c r="AQ159" s="407"/>
      <c r="AR159" s="407"/>
      <c r="AS159" s="407"/>
      <c r="AT159" s="407"/>
      <c r="AU159" s="407"/>
      <c r="AV159" s="51"/>
      <c r="AW159" s="34"/>
      <c r="AX159" s="407"/>
      <c r="AY159" s="407"/>
      <c r="AZ159" s="51"/>
      <c r="BA159" s="51"/>
      <c r="BB159" s="51"/>
      <c r="BC159" s="51"/>
      <c r="BD159" s="87"/>
    </row>
    <row r="160" spans="2:56" ht="15.75">
      <c r="B160" s="654"/>
      <c r="C160" s="655"/>
      <c r="D160" s="656"/>
      <c r="E160" s="33"/>
      <c r="F160" s="409"/>
      <c r="G160" s="128"/>
      <c r="H160" s="409"/>
      <c r="I160" s="409"/>
      <c r="J160" s="128"/>
      <c r="K160" s="409"/>
      <c r="L160" s="409"/>
      <c r="M160" s="409"/>
      <c r="N160" s="409"/>
      <c r="O160" s="409"/>
      <c r="P160" s="409"/>
      <c r="Q160" s="469"/>
      <c r="R160" s="469"/>
      <c r="S160" s="469"/>
      <c r="T160" s="466"/>
      <c r="U160" s="469"/>
      <c r="V160" s="488"/>
      <c r="W160" s="469"/>
      <c r="X160" s="469"/>
      <c r="Y160" s="488"/>
      <c r="Z160" s="469"/>
      <c r="AA160" s="469"/>
      <c r="AB160" s="469"/>
      <c r="AC160" s="469"/>
      <c r="AD160" s="469"/>
      <c r="AE160" s="469"/>
      <c r="AF160" s="469"/>
      <c r="AG160" s="469"/>
      <c r="AH160" s="469"/>
      <c r="AI160" s="469"/>
      <c r="AJ160" s="466"/>
      <c r="AK160" s="469"/>
      <c r="AL160" s="488"/>
      <c r="AM160" s="469"/>
      <c r="AN160" s="469"/>
      <c r="AO160" s="488"/>
      <c r="AP160" s="469"/>
      <c r="AQ160" s="469"/>
      <c r="AR160" s="469"/>
      <c r="AS160" s="469"/>
      <c r="AT160" s="469"/>
      <c r="AU160" s="469"/>
      <c r="AV160" s="466"/>
      <c r="AW160" s="469"/>
      <c r="AX160" s="488"/>
      <c r="AY160" s="469"/>
      <c r="AZ160" s="474"/>
      <c r="BA160" s="474"/>
      <c r="BB160" s="474"/>
      <c r="BC160" s="474"/>
      <c r="BD160" s="486"/>
    </row>
    <row r="161" spans="2:56" ht="15.75">
      <c r="B161" s="654"/>
      <c r="C161" s="655"/>
      <c r="D161" s="656"/>
      <c r="E161" s="33"/>
      <c r="F161" s="409"/>
      <c r="G161" s="129"/>
      <c r="H161" s="409"/>
      <c r="I161" s="409"/>
      <c r="J161" s="130"/>
      <c r="K161" s="409"/>
      <c r="L161" s="409"/>
      <c r="M161" s="409"/>
      <c r="N161" s="409"/>
      <c r="O161" s="409"/>
      <c r="P161" s="33"/>
      <c r="Q161" s="474"/>
      <c r="R161" s="474"/>
      <c r="S161" s="474"/>
      <c r="T161" s="474"/>
      <c r="U161" s="469"/>
      <c r="V161" s="489"/>
      <c r="W161" s="469"/>
      <c r="X161" s="469"/>
      <c r="Y161" s="490"/>
      <c r="Z161" s="469"/>
      <c r="AA161" s="469"/>
      <c r="AB161" s="469"/>
      <c r="AC161" s="469"/>
      <c r="AD161" s="469"/>
      <c r="AE161" s="491"/>
      <c r="AF161" s="491"/>
      <c r="AG161" s="491"/>
      <c r="AH161" s="491"/>
      <c r="AI161" s="491"/>
      <c r="AJ161" s="466"/>
      <c r="AK161" s="469"/>
      <c r="AL161" s="489"/>
      <c r="AM161" s="469"/>
      <c r="AN161" s="469"/>
      <c r="AO161" s="490"/>
      <c r="AP161" s="469"/>
      <c r="AQ161" s="469"/>
      <c r="AR161" s="469"/>
      <c r="AS161" s="469"/>
      <c r="AT161" s="469"/>
      <c r="AU161" s="466"/>
      <c r="AV161" s="466"/>
      <c r="AW161" s="469"/>
      <c r="AX161" s="489"/>
      <c r="AY161" s="469"/>
      <c r="AZ161" s="474"/>
      <c r="BA161" s="474"/>
      <c r="BB161" s="474"/>
      <c r="BC161" s="474"/>
      <c r="BD161" s="486"/>
    </row>
    <row r="162" spans="2:56" ht="15.75">
      <c r="B162" s="654"/>
      <c r="C162" s="655"/>
      <c r="D162" s="656"/>
      <c r="E162" s="33"/>
      <c r="F162" s="409"/>
      <c r="G162" s="129"/>
      <c r="H162" s="409"/>
      <c r="I162" s="409"/>
      <c r="J162" s="409"/>
      <c r="K162" s="409"/>
      <c r="L162" s="409"/>
      <c r="M162" s="409"/>
      <c r="N162" s="409"/>
      <c r="O162" s="409"/>
      <c r="P162" s="33"/>
      <c r="Q162" s="474"/>
      <c r="R162" s="474"/>
      <c r="S162" s="474"/>
      <c r="T162" s="474"/>
      <c r="U162" s="469"/>
      <c r="V162" s="489"/>
      <c r="W162" s="469"/>
      <c r="X162" s="469"/>
      <c r="Y162" s="469"/>
      <c r="Z162" s="469"/>
      <c r="AA162" s="469"/>
      <c r="AB162" s="469"/>
      <c r="AC162" s="469"/>
      <c r="AD162" s="469"/>
      <c r="AE162" s="491"/>
      <c r="AF162" s="491"/>
      <c r="AG162" s="491"/>
      <c r="AH162" s="491"/>
      <c r="AI162" s="491"/>
      <c r="AJ162" s="466"/>
      <c r="AK162" s="469"/>
      <c r="AL162" s="489"/>
      <c r="AM162" s="469"/>
      <c r="AN162" s="469"/>
      <c r="AO162" s="469"/>
      <c r="AP162" s="469"/>
      <c r="AQ162" s="469"/>
      <c r="AR162" s="469"/>
      <c r="AS162" s="469"/>
      <c r="AT162" s="469"/>
      <c r="AU162" s="466"/>
      <c r="AV162" s="466"/>
      <c r="AW162" s="469"/>
      <c r="AX162" s="489"/>
      <c r="AY162" s="469"/>
      <c r="AZ162" s="474"/>
      <c r="BA162" s="474"/>
      <c r="BB162" s="474"/>
      <c r="BC162" s="474"/>
      <c r="BD162" s="486"/>
    </row>
    <row r="163" spans="2:56" ht="15.75">
      <c r="B163" s="654"/>
      <c r="C163" s="655"/>
      <c r="D163" s="656"/>
      <c r="E163" s="33"/>
      <c r="F163" s="409"/>
      <c r="G163" s="129"/>
      <c r="H163" s="409"/>
      <c r="I163" s="409"/>
      <c r="J163" s="409"/>
      <c r="K163" s="409"/>
      <c r="L163" s="409"/>
      <c r="M163" s="409"/>
      <c r="N163" s="130"/>
      <c r="O163" s="409"/>
      <c r="P163" s="33"/>
      <c r="Q163" s="474"/>
      <c r="R163" s="474"/>
      <c r="S163" s="474"/>
      <c r="T163" s="474"/>
      <c r="U163" s="469"/>
      <c r="V163" s="489"/>
      <c r="W163" s="469"/>
      <c r="X163" s="469"/>
      <c r="Y163" s="469"/>
      <c r="Z163" s="469"/>
      <c r="AA163" s="469"/>
      <c r="AB163" s="469"/>
      <c r="AC163" s="490"/>
      <c r="AD163" s="469"/>
      <c r="AE163" s="491"/>
      <c r="AF163" s="491"/>
      <c r="AG163" s="491"/>
      <c r="AH163" s="491"/>
      <c r="AI163" s="491"/>
      <c r="AJ163" s="466"/>
      <c r="AK163" s="469"/>
      <c r="AL163" s="489"/>
      <c r="AM163" s="469"/>
      <c r="AN163" s="469"/>
      <c r="AO163" s="469"/>
      <c r="AP163" s="469"/>
      <c r="AQ163" s="469"/>
      <c r="AR163" s="469"/>
      <c r="AS163" s="490"/>
      <c r="AT163" s="469"/>
      <c r="AU163" s="466"/>
      <c r="AV163" s="466"/>
      <c r="AW163" s="469"/>
      <c r="AX163" s="489"/>
      <c r="AY163" s="469"/>
      <c r="AZ163" s="474"/>
      <c r="BA163" s="474"/>
      <c r="BB163" s="474"/>
      <c r="BC163" s="474"/>
      <c r="BD163" s="486"/>
    </row>
    <row r="164" spans="2:56" ht="15.75">
      <c r="B164" s="682" t="s">
        <v>58</v>
      </c>
      <c r="C164" s="683"/>
      <c r="D164" s="684"/>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7"/>
    </row>
    <row r="165" spans="2:56" ht="15.75">
      <c r="B165" s="654"/>
      <c r="C165" s="655"/>
      <c r="D165" s="656"/>
      <c r="E165" s="33"/>
      <c r="F165" s="33"/>
      <c r="G165" s="409"/>
      <c r="H165" s="409"/>
      <c r="I165" s="409"/>
      <c r="J165" s="409"/>
      <c r="K165" s="409"/>
      <c r="L165" s="409"/>
      <c r="M165" s="409"/>
      <c r="N165" s="409"/>
      <c r="O165" s="409"/>
      <c r="P165" s="409"/>
      <c r="Q165" s="474"/>
      <c r="R165" s="474"/>
      <c r="S165" s="474"/>
      <c r="T165" s="474"/>
      <c r="U165" s="474"/>
      <c r="V165" s="469"/>
      <c r="W165" s="469"/>
      <c r="X165" s="469"/>
      <c r="Y165" s="469"/>
      <c r="Z165" s="469"/>
      <c r="AA165" s="469"/>
      <c r="AB165" s="469"/>
      <c r="AC165" s="469"/>
      <c r="AD165" s="469"/>
      <c r="AE165" s="469"/>
      <c r="AF165" s="474"/>
      <c r="AG165" s="474"/>
      <c r="AH165" s="474"/>
      <c r="AI165" s="474"/>
      <c r="AJ165" s="466"/>
      <c r="AK165" s="466"/>
      <c r="AL165" s="469"/>
      <c r="AM165" s="469"/>
      <c r="AN165" s="469"/>
      <c r="AO165" s="469"/>
      <c r="AP165" s="469"/>
      <c r="AQ165" s="469"/>
      <c r="AR165" s="469"/>
      <c r="AS165" s="469"/>
      <c r="AT165" s="469"/>
      <c r="AU165" s="469"/>
      <c r="AV165" s="466"/>
      <c r="AW165" s="466"/>
      <c r="AX165" s="469"/>
      <c r="AY165" s="469"/>
      <c r="AZ165" s="474"/>
      <c r="BA165" s="474"/>
      <c r="BB165" s="474"/>
      <c r="BC165" s="474"/>
      <c r="BD165" s="486"/>
    </row>
    <row r="166" spans="2:56" ht="15.75">
      <c r="B166" s="654"/>
      <c r="C166" s="655"/>
      <c r="D166" s="656"/>
      <c r="E166" s="33"/>
      <c r="F166" s="33"/>
      <c r="G166" s="409"/>
      <c r="H166" s="409"/>
      <c r="I166" s="409"/>
      <c r="J166" s="409"/>
      <c r="K166" s="409"/>
      <c r="L166" s="409"/>
      <c r="M166" s="409"/>
      <c r="N166" s="409"/>
      <c r="O166" s="409"/>
      <c r="P166" s="409"/>
      <c r="Q166" s="474"/>
      <c r="R166" s="474"/>
      <c r="S166" s="474"/>
      <c r="T166" s="474"/>
      <c r="U166" s="474"/>
      <c r="V166" s="469"/>
      <c r="W166" s="469"/>
      <c r="X166" s="469"/>
      <c r="Y166" s="469"/>
      <c r="Z166" s="469"/>
      <c r="AA166" s="469"/>
      <c r="AB166" s="469"/>
      <c r="AC166" s="469"/>
      <c r="AD166" s="469"/>
      <c r="AE166" s="469"/>
      <c r="AF166" s="474"/>
      <c r="AG166" s="474"/>
      <c r="AH166" s="474"/>
      <c r="AI166" s="474"/>
      <c r="AJ166" s="466"/>
      <c r="AK166" s="466"/>
      <c r="AL166" s="469"/>
      <c r="AM166" s="469"/>
      <c r="AN166" s="469"/>
      <c r="AO166" s="469"/>
      <c r="AP166" s="469"/>
      <c r="AQ166" s="469"/>
      <c r="AR166" s="469"/>
      <c r="AS166" s="469"/>
      <c r="AT166" s="469"/>
      <c r="AU166" s="469"/>
      <c r="AV166" s="466"/>
      <c r="AW166" s="466"/>
      <c r="AX166" s="469"/>
      <c r="AY166" s="469"/>
      <c r="AZ166" s="474"/>
      <c r="BA166" s="474"/>
      <c r="BB166" s="474"/>
      <c r="BC166" s="474"/>
      <c r="BD166" s="486"/>
    </row>
    <row r="167" spans="2:56" ht="15.75">
      <c r="B167" s="654"/>
      <c r="C167" s="655"/>
      <c r="D167" s="656"/>
      <c r="E167" s="33"/>
      <c r="F167" s="33"/>
      <c r="G167" s="409"/>
      <c r="H167" s="409"/>
      <c r="I167" s="409"/>
      <c r="J167" s="409"/>
      <c r="K167" s="409"/>
      <c r="L167" s="409"/>
      <c r="M167" s="409"/>
      <c r="N167" s="409"/>
      <c r="O167" s="409"/>
      <c r="P167" s="409"/>
      <c r="Q167" s="474"/>
      <c r="R167" s="474"/>
      <c r="S167" s="474"/>
      <c r="T167" s="474"/>
      <c r="U167" s="474"/>
      <c r="V167" s="469"/>
      <c r="W167" s="469"/>
      <c r="X167" s="469"/>
      <c r="Y167" s="469"/>
      <c r="Z167" s="469"/>
      <c r="AA167" s="469"/>
      <c r="AB167" s="469"/>
      <c r="AC167" s="469"/>
      <c r="AD167" s="469"/>
      <c r="AE167" s="469"/>
      <c r="AF167" s="474"/>
      <c r="AG167" s="474"/>
      <c r="AH167" s="474"/>
      <c r="AI167" s="474"/>
      <c r="AJ167" s="466"/>
      <c r="AK167" s="466"/>
      <c r="AL167" s="469"/>
      <c r="AM167" s="469"/>
      <c r="AN167" s="469"/>
      <c r="AO167" s="469"/>
      <c r="AP167" s="469"/>
      <c r="AQ167" s="469"/>
      <c r="AR167" s="469"/>
      <c r="AS167" s="469"/>
      <c r="AT167" s="469"/>
      <c r="AU167" s="469"/>
      <c r="AV167" s="466"/>
      <c r="AW167" s="466"/>
      <c r="AX167" s="469"/>
      <c r="AY167" s="469"/>
      <c r="AZ167" s="474"/>
      <c r="BA167" s="474"/>
      <c r="BB167" s="474"/>
      <c r="BC167" s="474"/>
      <c r="BD167" s="486"/>
    </row>
    <row r="168" spans="2:56" ht="15.75">
      <c r="B168" s="654"/>
      <c r="C168" s="655"/>
      <c r="D168" s="656"/>
      <c r="E168" s="33"/>
      <c r="F168" s="33"/>
      <c r="G168" s="409"/>
      <c r="H168" s="409"/>
      <c r="I168" s="409"/>
      <c r="J168" s="409"/>
      <c r="K168" s="409"/>
      <c r="L168" s="409"/>
      <c r="M168" s="409"/>
      <c r="N168" s="409"/>
      <c r="O168" s="409"/>
      <c r="P168" s="409"/>
      <c r="Q168" s="474"/>
      <c r="R168" s="474"/>
      <c r="S168" s="474"/>
      <c r="T168" s="474"/>
      <c r="U168" s="474"/>
      <c r="V168" s="469"/>
      <c r="W168" s="469"/>
      <c r="X168" s="469"/>
      <c r="Y168" s="469"/>
      <c r="Z168" s="469"/>
      <c r="AA168" s="469"/>
      <c r="AB168" s="469"/>
      <c r="AC168" s="469"/>
      <c r="AD168" s="469"/>
      <c r="AE168" s="469"/>
      <c r="AF168" s="474"/>
      <c r="AG168" s="474"/>
      <c r="AH168" s="474"/>
      <c r="AI168" s="474"/>
      <c r="AJ168" s="466"/>
      <c r="AK168" s="466"/>
      <c r="AL168" s="469"/>
      <c r="AM168" s="469"/>
      <c r="AN168" s="469"/>
      <c r="AO168" s="469"/>
      <c r="AP168" s="469"/>
      <c r="AQ168" s="469"/>
      <c r="AR168" s="469"/>
      <c r="AS168" s="469"/>
      <c r="AT168" s="469"/>
      <c r="AU168" s="469"/>
      <c r="AV168" s="466"/>
      <c r="AW168" s="466"/>
      <c r="AX168" s="469"/>
      <c r="AY168" s="469"/>
      <c r="AZ168" s="469"/>
      <c r="BA168" s="474"/>
      <c r="BB168" s="474"/>
      <c r="BC168" s="474"/>
      <c r="BD168" s="486"/>
    </row>
    <row r="172" spans="5:33" ht="15.75">
      <c r="E172" s="652"/>
      <c r="F172" s="652"/>
      <c r="G172" s="652"/>
      <c r="H172" s="652"/>
      <c r="I172" s="652"/>
      <c r="J172" s="652"/>
      <c r="K172" s="652"/>
      <c r="L172" s="652"/>
      <c r="M172" s="652"/>
      <c r="N172" s="652"/>
      <c r="O172" s="652"/>
      <c r="P172" s="652"/>
      <c r="Q172" s="652"/>
      <c r="R172" s="652"/>
      <c r="S172" s="652"/>
      <c r="T172" s="652"/>
      <c r="U172" s="652"/>
      <c r="V172" s="652"/>
      <c r="W172" s="652"/>
      <c r="X172" s="652"/>
      <c r="Y172" s="652"/>
      <c r="Z172" s="652"/>
      <c r="AA172" s="652"/>
      <c r="AB172" s="652"/>
      <c r="AC172" s="652"/>
      <c r="AD172" s="652"/>
      <c r="AE172" s="652"/>
      <c r="AF172" s="652"/>
      <c r="AG172" s="652"/>
    </row>
    <row r="173" spans="5:33" ht="15.75">
      <c r="E173" s="653"/>
      <c r="F173" s="653"/>
      <c r="G173" s="653"/>
      <c r="H173" s="653"/>
      <c r="I173" s="653"/>
      <c r="J173" s="653"/>
      <c r="K173" s="653"/>
      <c r="L173" s="653"/>
      <c r="M173" s="653"/>
      <c r="N173" s="653"/>
      <c r="O173" s="653"/>
      <c r="P173" s="653"/>
      <c r="Q173" s="653"/>
      <c r="R173" s="653"/>
      <c r="S173" s="653"/>
      <c r="T173" s="653"/>
      <c r="U173" s="653"/>
      <c r="V173" s="653"/>
      <c r="W173" s="653"/>
      <c r="X173" s="653"/>
      <c r="Y173" s="653"/>
      <c r="Z173" s="653"/>
      <c r="AA173" s="653"/>
      <c r="AB173" s="653"/>
      <c r="AC173" s="653"/>
      <c r="AD173" s="653"/>
      <c r="AE173" s="653"/>
      <c r="AF173" s="653"/>
      <c r="AG173" s="653"/>
    </row>
    <row r="174" spans="2:56" ht="15.75">
      <c r="B174" s="878" t="s">
        <v>357</v>
      </c>
      <c r="C174" s="879"/>
      <c r="D174" s="880"/>
      <c r="E174" s="863" t="s">
        <v>350</v>
      </c>
      <c r="F174" s="864"/>
      <c r="G174" s="864"/>
      <c r="H174" s="864"/>
      <c r="I174" s="864"/>
      <c r="J174" s="864"/>
      <c r="K174" s="864"/>
      <c r="L174" s="864"/>
      <c r="M174" s="864"/>
      <c r="N174" s="864"/>
      <c r="O174" s="864"/>
      <c r="P174" s="864"/>
      <c r="Q174" s="864"/>
      <c r="R174" s="864"/>
      <c r="S174" s="864"/>
      <c r="T174" s="864"/>
      <c r="U174" s="864"/>
      <c r="V174" s="864"/>
      <c r="W174" s="864"/>
      <c r="X174" s="864"/>
      <c r="Y174" s="864"/>
      <c r="Z174" s="864"/>
      <c r="AA174" s="864"/>
      <c r="AB174" s="864"/>
      <c r="AC174" s="864"/>
      <c r="AD174" s="864"/>
      <c r="AE174" s="864"/>
      <c r="AF174" s="864"/>
      <c r="AG174" s="865"/>
      <c r="AH174" s="861"/>
      <c r="AI174" s="861"/>
      <c r="AJ174" s="861"/>
      <c r="AK174" s="861"/>
      <c r="AL174" s="861"/>
      <c r="AM174" s="861"/>
      <c r="AN174" s="861"/>
      <c r="AO174" s="861"/>
      <c r="AP174" s="861"/>
      <c r="AQ174" s="861"/>
      <c r="AR174" s="861"/>
      <c r="AS174" s="861"/>
      <c r="AT174" s="861"/>
      <c r="AU174" s="861"/>
      <c r="AV174" s="861"/>
      <c r="AW174" s="861"/>
      <c r="AX174" s="861"/>
      <c r="AY174" s="861"/>
      <c r="AZ174" s="861"/>
      <c r="BA174" s="861"/>
      <c r="BB174" s="861"/>
      <c r="BC174" s="861"/>
      <c r="BD174" s="861"/>
    </row>
    <row r="175" spans="2:56" ht="15.75">
      <c r="B175" s="881"/>
      <c r="C175" s="882"/>
      <c r="D175" s="883"/>
      <c r="E175" s="866"/>
      <c r="F175" s="867"/>
      <c r="G175" s="867"/>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8"/>
      <c r="AH175" s="861"/>
      <c r="AI175" s="861"/>
      <c r="AJ175" s="861"/>
      <c r="AK175" s="861"/>
      <c r="AL175" s="861"/>
      <c r="AM175" s="861"/>
      <c r="AN175" s="861"/>
      <c r="AO175" s="861"/>
      <c r="AP175" s="861"/>
      <c r="AQ175" s="861"/>
      <c r="AR175" s="861"/>
      <c r="AS175" s="861"/>
      <c r="AT175" s="861"/>
      <c r="AU175" s="861"/>
      <c r="AV175" s="861"/>
      <c r="AW175" s="861"/>
      <c r="AX175" s="861"/>
      <c r="AY175" s="861"/>
      <c r="AZ175" s="861"/>
      <c r="BA175" s="861"/>
      <c r="BB175" s="861"/>
      <c r="BC175" s="861"/>
      <c r="BD175" s="861"/>
    </row>
    <row r="176" spans="2:56" ht="15.75">
      <c r="B176" s="544"/>
      <c r="C176" s="544"/>
      <c r="D176" s="650"/>
      <c r="E176" s="869" t="s">
        <v>358</v>
      </c>
      <c r="F176" s="870"/>
      <c r="G176" s="870"/>
      <c r="H176" s="870"/>
      <c r="I176" s="870"/>
      <c r="J176" s="870"/>
      <c r="K176" s="870"/>
      <c r="L176" s="870"/>
      <c r="M176" s="870"/>
      <c r="N176" s="870"/>
      <c r="O176" s="870"/>
      <c r="P176" s="870"/>
      <c r="Q176" s="870"/>
      <c r="R176" s="870"/>
      <c r="S176" s="870"/>
      <c r="T176" s="870"/>
      <c r="U176" s="870"/>
      <c r="V176" s="870"/>
      <c r="W176" s="870"/>
      <c r="X176" s="870"/>
      <c r="Y176" s="870"/>
      <c r="Z176" s="870"/>
      <c r="AA176" s="870"/>
      <c r="AB176" s="870"/>
      <c r="AC176" s="870"/>
      <c r="AD176" s="870"/>
      <c r="AE176" s="870"/>
      <c r="AF176" s="870"/>
      <c r="AG176" s="871"/>
      <c r="AH176" s="861"/>
      <c r="AI176" s="861"/>
      <c r="AJ176" s="861"/>
      <c r="AK176" s="861"/>
      <c r="AL176" s="861"/>
      <c r="AM176" s="861"/>
      <c r="AN176" s="861"/>
      <c r="AO176" s="861"/>
      <c r="AP176" s="861"/>
      <c r="AQ176" s="861"/>
      <c r="AR176" s="861"/>
      <c r="AS176" s="861"/>
      <c r="AT176" s="861"/>
      <c r="AU176" s="861"/>
      <c r="AV176" s="861"/>
      <c r="AW176" s="861"/>
      <c r="AX176" s="861"/>
      <c r="AY176" s="861"/>
      <c r="AZ176" s="861"/>
      <c r="BA176" s="861"/>
      <c r="BB176" s="861"/>
      <c r="BC176" s="861"/>
      <c r="BD176" s="861"/>
    </row>
    <row r="177" spans="2:56" ht="15.75">
      <c r="B177" s="544"/>
      <c r="C177" s="544"/>
      <c r="D177" s="650"/>
      <c r="E177" s="872"/>
      <c r="F177" s="873"/>
      <c r="G177" s="873"/>
      <c r="H177" s="873"/>
      <c r="I177" s="873"/>
      <c r="J177" s="873"/>
      <c r="K177" s="873"/>
      <c r="L177" s="873"/>
      <c r="M177" s="873"/>
      <c r="N177" s="873"/>
      <c r="O177" s="873"/>
      <c r="P177" s="873"/>
      <c r="Q177" s="873"/>
      <c r="R177" s="873"/>
      <c r="S177" s="873"/>
      <c r="T177" s="873"/>
      <c r="U177" s="873"/>
      <c r="V177" s="873"/>
      <c r="W177" s="873"/>
      <c r="X177" s="873"/>
      <c r="Y177" s="873"/>
      <c r="Z177" s="873"/>
      <c r="AA177" s="873"/>
      <c r="AB177" s="873"/>
      <c r="AC177" s="873"/>
      <c r="AD177" s="873"/>
      <c r="AE177" s="873"/>
      <c r="AF177" s="873"/>
      <c r="AG177" s="874"/>
      <c r="AH177" s="861"/>
      <c r="AI177" s="861"/>
      <c r="AJ177" s="861"/>
      <c r="AK177" s="861"/>
      <c r="AL177" s="861"/>
      <c r="AM177" s="861"/>
      <c r="AN177" s="861"/>
      <c r="AO177" s="861"/>
      <c r="AP177" s="861"/>
      <c r="AQ177" s="861"/>
      <c r="AR177" s="861"/>
      <c r="AS177" s="861"/>
      <c r="AT177" s="861"/>
      <c r="AU177" s="861"/>
      <c r="AV177" s="861"/>
      <c r="AW177" s="861"/>
      <c r="AX177" s="861"/>
      <c r="AY177" s="861"/>
      <c r="AZ177" s="861"/>
      <c r="BA177" s="861"/>
      <c r="BB177" s="861"/>
      <c r="BC177" s="861"/>
      <c r="BD177" s="861"/>
    </row>
    <row r="178" spans="2:56" ht="15.75">
      <c r="B178" s="544"/>
      <c r="C178" s="544"/>
      <c r="D178" s="650"/>
      <c r="E178" s="872"/>
      <c r="F178" s="873"/>
      <c r="G178" s="873"/>
      <c r="H178" s="873"/>
      <c r="I178" s="873"/>
      <c r="J178" s="873"/>
      <c r="K178" s="873"/>
      <c r="L178" s="873"/>
      <c r="M178" s="873"/>
      <c r="N178" s="873"/>
      <c r="O178" s="873"/>
      <c r="P178" s="873"/>
      <c r="Q178" s="873"/>
      <c r="R178" s="873"/>
      <c r="S178" s="873"/>
      <c r="T178" s="873"/>
      <c r="U178" s="873"/>
      <c r="V178" s="873"/>
      <c r="W178" s="873"/>
      <c r="X178" s="873"/>
      <c r="Y178" s="873"/>
      <c r="Z178" s="873"/>
      <c r="AA178" s="873"/>
      <c r="AB178" s="873"/>
      <c r="AC178" s="873"/>
      <c r="AD178" s="873"/>
      <c r="AE178" s="873"/>
      <c r="AF178" s="873"/>
      <c r="AG178" s="874"/>
      <c r="AH178" s="861"/>
      <c r="AI178" s="861"/>
      <c r="AJ178" s="861"/>
      <c r="AK178" s="861"/>
      <c r="AL178" s="861"/>
      <c r="AM178" s="861"/>
      <c r="AN178" s="861"/>
      <c r="AO178" s="861"/>
      <c r="AP178" s="861"/>
      <c r="AQ178" s="861"/>
      <c r="AR178" s="861"/>
      <c r="AS178" s="861"/>
      <c r="AT178" s="861"/>
      <c r="AU178" s="861"/>
      <c r="AV178" s="861"/>
      <c r="AW178" s="861"/>
      <c r="AX178" s="861"/>
      <c r="AY178" s="861"/>
      <c r="AZ178" s="861"/>
      <c r="BA178" s="861"/>
      <c r="BB178" s="861"/>
      <c r="BC178" s="861"/>
      <c r="BD178" s="861"/>
    </row>
    <row r="179" spans="2:56" ht="15.75">
      <c r="B179" s="544"/>
      <c r="C179" s="544"/>
      <c r="D179" s="650"/>
      <c r="E179" s="872"/>
      <c r="F179" s="873"/>
      <c r="G179" s="873"/>
      <c r="H179" s="873"/>
      <c r="I179" s="873"/>
      <c r="J179" s="873"/>
      <c r="K179" s="873"/>
      <c r="L179" s="873"/>
      <c r="M179" s="873"/>
      <c r="N179" s="873"/>
      <c r="O179" s="873"/>
      <c r="P179" s="873"/>
      <c r="Q179" s="873"/>
      <c r="R179" s="873"/>
      <c r="S179" s="873"/>
      <c r="T179" s="873"/>
      <c r="U179" s="873"/>
      <c r="V179" s="873"/>
      <c r="W179" s="873"/>
      <c r="X179" s="873"/>
      <c r="Y179" s="873"/>
      <c r="Z179" s="873"/>
      <c r="AA179" s="873"/>
      <c r="AB179" s="873"/>
      <c r="AC179" s="873"/>
      <c r="AD179" s="873"/>
      <c r="AE179" s="873"/>
      <c r="AF179" s="873"/>
      <c r="AG179" s="874"/>
      <c r="AH179" s="861"/>
      <c r="AI179" s="861"/>
      <c r="AJ179" s="861"/>
      <c r="AK179" s="861"/>
      <c r="AL179" s="861"/>
      <c r="AM179" s="861"/>
      <c r="AN179" s="861"/>
      <c r="AO179" s="861"/>
      <c r="AP179" s="861"/>
      <c r="AQ179" s="861"/>
      <c r="AR179" s="861"/>
      <c r="AS179" s="861"/>
      <c r="AT179" s="861"/>
      <c r="AU179" s="861"/>
      <c r="AV179" s="861"/>
      <c r="AW179" s="861"/>
      <c r="AX179" s="861"/>
      <c r="AY179" s="861"/>
      <c r="AZ179" s="861"/>
      <c r="BA179" s="861"/>
      <c r="BB179" s="861"/>
      <c r="BC179" s="861"/>
      <c r="BD179" s="861"/>
    </row>
    <row r="180" spans="2:56" ht="15.75">
      <c r="B180" s="544"/>
      <c r="C180" s="544"/>
      <c r="D180" s="650"/>
      <c r="E180" s="872"/>
      <c r="F180" s="873"/>
      <c r="G180" s="873"/>
      <c r="H180" s="873"/>
      <c r="I180" s="873"/>
      <c r="J180" s="873"/>
      <c r="K180" s="873"/>
      <c r="L180" s="873"/>
      <c r="M180" s="873"/>
      <c r="N180" s="873"/>
      <c r="O180" s="873"/>
      <c r="P180" s="873"/>
      <c r="Q180" s="873"/>
      <c r="R180" s="873"/>
      <c r="S180" s="873"/>
      <c r="T180" s="873"/>
      <c r="U180" s="873"/>
      <c r="V180" s="873"/>
      <c r="W180" s="873"/>
      <c r="X180" s="873"/>
      <c r="Y180" s="873"/>
      <c r="Z180" s="873"/>
      <c r="AA180" s="873"/>
      <c r="AB180" s="873"/>
      <c r="AC180" s="873"/>
      <c r="AD180" s="873"/>
      <c r="AE180" s="873"/>
      <c r="AF180" s="873"/>
      <c r="AG180" s="874"/>
      <c r="AH180" s="861"/>
      <c r="AI180" s="861"/>
      <c r="AJ180" s="861"/>
      <c r="AK180" s="861"/>
      <c r="AL180" s="861"/>
      <c r="AM180" s="861"/>
      <c r="AN180" s="861"/>
      <c r="AO180" s="861"/>
      <c r="AP180" s="861"/>
      <c r="AQ180" s="861"/>
      <c r="AR180" s="861"/>
      <c r="AS180" s="861"/>
      <c r="AT180" s="861"/>
      <c r="AU180" s="861"/>
      <c r="AV180" s="861"/>
      <c r="AW180" s="861"/>
      <c r="AX180" s="861"/>
      <c r="AY180" s="861"/>
      <c r="AZ180" s="861"/>
      <c r="BA180" s="861"/>
      <c r="BB180" s="861"/>
      <c r="BC180" s="861"/>
      <c r="BD180" s="861"/>
    </row>
    <row r="181" spans="2:56" ht="15.75">
      <c r="B181" s="544"/>
      <c r="C181" s="544"/>
      <c r="D181" s="650"/>
      <c r="E181" s="875"/>
      <c r="F181" s="876"/>
      <c r="G181" s="876"/>
      <c r="H181" s="876"/>
      <c r="I181" s="876"/>
      <c r="J181" s="876"/>
      <c r="K181" s="876"/>
      <c r="L181" s="876"/>
      <c r="M181" s="876"/>
      <c r="N181" s="876"/>
      <c r="O181" s="876"/>
      <c r="P181" s="876"/>
      <c r="Q181" s="876"/>
      <c r="R181" s="876"/>
      <c r="S181" s="876"/>
      <c r="T181" s="876"/>
      <c r="U181" s="876"/>
      <c r="V181" s="876"/>
      <c r="W181" s="876"/>
      <c r="X181" s="876"/>
      <c r="Y181" s="876"/>
      <c r="Z181" s="876"/>
      <c r="AA181" s="876"/>
      <c r="AB181" s="876"/>
      <c r="AC181" s="876"/>
      <c r="AD181" s="876"/>
      <c r="AE181" s="876"/>
      <c r="AF181" s="876"/>
      <c r="AG181" s="877"/>
      <c r="AH181" s="861"/>
      <c r="AI181" s="861"/>
      <c r="AJ181" s="861"/>
      <c r="AK181" s="861"/>
      <c r="AL181" s="861"/>
      <c r="AM181" s="861"/>
      <c r="AN181" s="861"/>
      <c r="AO181" s="861"/>
      <c r="AP181" s="861"/>
      <c r="AQ181" s="861"/>
      <c r="AR181" s="861"/>
      <c r="AS181" s="861"/>
      <c r="AT181" s="861"/>
      <c r="AU181" s="861"/>
      <c r="AV181" s="861"/>
      <c r="AW181" s="861"/>
      <c r="AX181" s="861"/>
      <c r="AY181" s="861"/>
      <c r="AZ181" s="861"/>
      <c r="BA181" s="861"/>
      <c r="BB181" s="861"/>
      <c r="BC181" s="861"/>
      <c r="BD181" s="861"/>
    </row>
    <row r="182" spans="2:56" ht="15.75">
      <c r="B182" s="544"/>
      <c r="C182" s="544"/>
      <c r="D182" s="651"/>
      <c r="E182" s="862" t="s">
        <v>351</v>
      </c>
      <c r="F182" s="862"/>
      <c r="G182" s="862"/>
      <c r="H182" s="862"/>
      <c r="I182" s="862"/>
      <c r="J182" s="862"/>
      <c r="K182" s="862"/>
      <c r="L182" s="862"/>
      <c r="M182" s="862"/>
      <c r="N182" s="862"/>
      <c r="O182" s="862"/>
      <c r="P182" s="862"/>
      <c r="Q182" s="862"/>
      <c r="R182" s="862"/>
      <c r="S182" s="862"/>
      <c r="T182" s="862"/>
      <c r="U182" s="862"/>
      <c r="V182" s="862"/>
      <c r="W182" s="862"/>
      <c r="X182" s="862"/>
      <c r="Y182" s="862"/>
      <c r="Z182" s="862"/>
      <c r="AA182" s="862"/>
      <c r="AB182" s="862"/>
      <c r="AC182" s="862"/>
      <c r="AD182" s="862"/>
      <c r="AE182" s="862"/>
      <c r="AF182" s="862"/>
      <c r="AG182" s="862"/>
      <c r="AH182" s="861"/>
      <c r="AI182" s="861"/>
      <c r="AJ182" s="861"/>
      <c r="AK182" s="861"/>
      <c r="AL182" s="861"/>
      <c r="AM182" s="861"/>
      <c r="AN182" s="861"/>
      <c r="AO182" s="861"/>
      <c r="AP182" s="861"/>
      <c r="AQ182" s="861"/>
      <c r="AR182" s="861"/>
      <c r="AS182" s="861"/>
      <c r="AT182" s="861"/>
      <c r="AU182" s="861"/>
      <c r="AV182" s="861"/>
      <c r="AW182" s="861"/>
      <c r="AX182" s="861"/>
      <c r="AY182" s="861"/>
      <c r="AZ182" s="861"/>
      <c r="BA182" s="861"/>
      <c r="BB182" s="861"/>
      <c r="BC182" s="861"/>
      <c r="BD182" s="861"/>
    </row>
    <row r="183" spans="2:56" ht="15.75">
      <c r="B183" s="544"/>
      <c r="C183" s="544"/>
      <c r="D183" s="651"/>
      <c r="E183" s="862"/>
      <c r="F183" s="862"/>
      <c r="G183" s="862"/>
      <c r="H183" s="862"/>
      <c r="I183" s="862"/>
      <c r="J183" s="862"/>
      <c r="K183" s="862"/>
      <c r="L183" s="862"/>
      <c r="M183" s="862"/>
      <c r="N183" s="862"/>
      <c r="O183" s="862"/>
      <c r="P183" s="862"/>
      <c r="Q183" s="862"/>
      <c r="R183" s="862"/>
      <c r="S183" s="862"/>
      <c r="T183" s="862"/>
      <c r="U183" s="862"/>
      <c r="V183" s="862"/>
      <c r="W183" s="862"/>
      <c r="X183" s="862"/>
      <c r="Y183" s="862"/>
      <c r="Z183" s="862"/>
      <c r="AA183" s="862"/>
      <c r="AB183" s="862"/>
      <c r="AC183" s="862"/>
      <c r="AD183" s="862"/>
      <c r="AE183" s="862"/>
      <c r="AF183" s="862"/>
      <c r="AG183" s="862"/>
      <c r="AH183" s="861"/>
      <c r="AI183" s="861"/>
      <c r="AJ183" s="861"/>
      <c r="AK183" s="861"/>
      <c r="AL183" s="861"/>
      <c r="AM183" s="861"/>
      <c r="AN183" s="861"/>
      <c r="AO183" s="861"/>
      <c r="AP183" s="861"/>
      <c r="AQ183" s="861"/>
      <c r="AR183" s="861"/>
      <c r="AS183" s="861"/>
      <c r="AT183" s="861"/>
      <c r="AU183" s="861"/>
      <c r="AV183" s="861"/>
      <c r="AW183" s="861"/>
      <c r="AX183" s="861"/>
      <c r="AY183" s="861"/>
      <c r="AZ183" s="861"/>
      <c r="BA183" s="861"/>
      <c r="BB183" s="861"/>
      <c r="BC183" s="861"/>
      <c r="BD183" s="861"/>
    </row>
    <row r="184" spans="5:56" ht="15.75">
      <c r="E184" s="862"/>
      <c r="F184" s="862"/>
      <c r="G184" s="862"/>
      <c r="H184" s="862"/>
      <c r="I184" s="862"/>
      <c r="J184" s="862"/>
      <c r="K184" s="862"/>
      <c r="L184" s="862"/>
      <c r="M184" s="862"/>
      <c r="N184" s="862"/>
      <c r="O184" s="862"/>
      <c r="P184" s="862"/>
      <c r="Q184" s="862"/>
      <c r="R184" s="862"/>
      <c r="S184" s="862"/>
      <c r="T184" s="862"/>
      <c r="U184" s="862"/>
      <c r="V184" s="862"/>
      <c r="W184" s="862"/>
      <c r="X184" s="862"/>
      <c r="Y184" s="862"/>
      <c r="Z184" s="862"/>
      <c r="AA184" s="862"/>
      <c r="AB184" s="862"/>
      <c r="AC184" s="862"/>
      <c r="AD184" s="862"/>
      <c r="AE184" s="862"/>
      <c r="AF184" s="862"/>
      <c r="AG184" s="862"/>
      <c r="AH184" s="861"/>
      <c r="AI184" s="861"/>
      <c r="AJ184" s="861"/>
      <c r="AK184" s="861"/>
      <c r="AL184" s="861"/>
      <c r="AM184" s="861"/>
      <c r="AN184" s="861"/>
      <c r="AO184" s="861"/>
      <c r="AP184" s="861"/>
      <c r="AQ184" s="861"/>
      <c r="AR184" s="861"/>
      <c r="AS184" s="861"/>
      <c r="AT184" s="861"/>
      <c r="AU184" s="861"/>
      <c r="AV184" s="861"/>
      <c r="AW184" s="861"/>
      <c r="AX184" s="861"/>
      <c r="AY184" s="861"/>
      <c r="AZ184" s="861"/>
      <c r="BA184" s="861"/>
      <c r="BB184" s="861"/>
      <c r="BC184" s="861"/>
      <c r="BD184" s="861"/>
    </row>
    <row r="185" spans="5:56" ht="15.75">
      <c r="E185" s="862"/>
      <c r="F185" s="862"/>
      <c r="G185" s="862"/>
      <c r="H185" s="862"/>
      <c r="I185" s="862"/>
      <c r="J185" s="862"/>
      <c r="K185" s="862"/>
      <c r="L185" s="862"/>
      <c r="M185" s="862"/>
      <c r="N185" s="862"/>
      <c r="O185" s="862"/>
      <c r="P185" s="862"/>
      <c r="Q185" s="862"/>
      <c r="R185" s="862"/>
      <c r="S185" s="862"/>
      <c r="T185" s="862"/>
      <c r="U185" s="862"/>
      <c r="V185" s="862"/>
      <c r="W185" s="862"/>
      <c r="X185" s="862"/>
      <c r="Y185" s="862"/>
      <c r="Z185" s="862"/>
      <c r="AA185" s="862"/>
      <c r="AB185" s="862"/>
      <c r="AC185" s="862"/>
      <c r="AD185" s="862"/>
      <c r="AE185" s="862"/>
      <c r="AF185" s="862"/>
      <c r="AG185" s="862"/>
      <c r="AH185" s="861"/>
      <c r="AI185" s="861"/>
      <c r="AJ185" s="861"/>
      <c r="AK185" s="861"/>
      <c r="AL185" s="861"/>
      <c r="AM185" s="861"/>
      <c r="AN185" s="861"/>
      <c r="AO185" s="861"/>
      <c r="AP185" s="861"/>
      <c r="AQ185" s="861"/>
      <c r="AR185" s="861"/>
      <c r="AS185" s="861"/>
      <c r="AT185" s="861"/>
      <c r="AU185" s="861"/>
      <c r="AV185" s="861"/>
      <c r="AW185" s="861"/>
      <c r="AX185" s="861"/>
      <c r="AY185" s="861"/>
      <c r="AZ185" s="861"/>
      <c r="BA185" s="861"/>
      <c r="BB185" s="861"/>
      <c r="BC185" s="861"/>
      <c r="BD185" s="861"/>
    </row>
  </sheetData>
  <mergeCells count="122">
    <mergeCell ref="AH182:BD185"/>
    <mergeCell ref="E182:AG185"/>
    <mergeCell ref="E174:AG175"/>
    <mergeCell ref="E176:AG181"/>
    <mergeCell ref="B174:D175"/>
    <mergeCell ref="AH174:BD175"/>
    <mergeCell ref="AH176:BD181"/>
    <mergeCell ref="B3:D3"/>
    <mergeCell ref="AL3:AU3"/>
    <mergeCell ref="K4:AJ8"/>
    <mergeCell ref="AL4:AU4"/>
    <mergeCell ref="AL5:AU5"/>
    <mergeCell ref="AX5:BD5"/>
    <mergeCell ref="AT6:AU6"/>
    <mergeCell ref="AX6:BD6"/>
    <mergeCell ref="AT7:AU7"/>
    <mergeCell ref="AX7:BA7"/>
    <mergeCell ref="B12:D12"/>
    <mergeCell ref="B13:D13"/>
    <mergeCell ref="B14:D14"/>
    <mergeCell ref="BB7:BD7"/>
    <mergeCell ref="AT8:AU8"/>
    <mergeCell ref="AX8:BA8"/>
    <mergeCell ref="BB8:BD8"/>
    <mergeCell ref="B11:D11"/>
    <mergeCell ref="E11:AI11"/>
    <mergeCell ref="AJ11:BD11"/>
    <mergeCell ref="B33:D33"/>
    <mergeCell ref="B32:D32"/>
    <mergeCell ref="B29:D29"/>
    <mergeCell ref="B30:D30"/>
    <mergeCell ref="B31:D31"/>
    <mergeCell ref="B15:D15"/>
    <mergeCell ref="A17:A26"/>
    <mergeCell ref="D17:D21"/>
    <mergeCell ref="D23:D24"/>
    <mergeCell ref="B27:D27"/>
    <mergeCell ref="B28:D28"/>
    <mergeCell ref="D37:BD37"/>
    <mergeCell ref="A38:A39"/>
    <mergeCell ref="C38:C39"/>
    <mergeCell ref="D38:D57"/>
    <mergeCell ref="A40:A52"/>
    <mergeCell ref="B42:B43"/>
    <mergeCell ref="B36:D36"/>
    <mergeCell ref="B35:D35"/>
    <mergeCell ref="B34:D34"/>
    <mergeCell ref="A69:A71"/>
    <mergeCell ref="D71:D75"/>
    <mergeCell ref="A72:A75"/>
    <mergeCell ref="C72:C75"/>
    <mergeCell ref="A76:C87"/>
    <mergeCell ref="D76:D81"/>
    <mergeCell ref="A58:A63"/>
    <mergeCell ref="B62:B63"/>
    <mergeCell ref="B64:C64"/>
    <mergeCell ref="A65:A68"/>
    <mergeCell ref="B65:C65"/>
    <mergeCell ref="B66:C66"/>
    <mergeCell ref="B67:C67"/>
    <mergeCell ref="B68:C68"/>
    <mergeCell ref="E76:BD81"/>
    <mergeCell ref="D82:D87"/>
    <mergeCell ref="E82:BD87"/>
    <mergeCell ref="A88:BD88"/>
    <mergeCell ref="B89:D89"/>
    <mergeCell ref="E89:P89"/>
    <mergeCell ref="T89:AE89"/>
    <mergeCell ref="AJ89:AR89"/>
    <mergeCell ref="AS89:AZ89"/>
    <mergeCell ref="BA89:BD89"/>
    <mergeCell ref="B98:D98"/>
    <mergeCell ref="E98:P98"/>
    <mergeCell ref="T98:AE98"/>
    <mergeCell ref="AJ98:AR98"/>
    <mergeCell ref="AS98:AZ98"/>
    <mergeCell ref="BA98:BD98"/>
    <mergeCell ref="B90:D97"/>
    <mergeCell ref="E90:P93"/>
    <mergeCell ref="Q90:S92"/>
    <mergeCell ref="T90:V91"/>
    <mergeCell ref="W90:X90"/>
    <mergeCell ref="E94:P97"/>
    <mergeCell ref="Q95:T97"/>
    <mergeCell ref="U95:X97"/>
    <mergeCell ref="B112:D112"/>
    <mergeCell ref="B113:D115"/>
    <mergeCell ref="B116:D118"/>
    <mergeCell ref="B119:D121"/>
    <mergeCell ref="B122:D124"/>
    <mergeCell ref="B125:D127"/>
    <mergeCell ref="B99:D99"/>
    <mergeCell ref="E99:BD99"/>
    <mergeCell ref="B100:D102"/>
    <mergeCell ref="B103:D105"/>
    <mergeCell ref="B106:D108"/>
    <mergeCell ref="B109:D111"/>
    <mergeCell ref="B144:D146"/>
    <mergeCell ref="B147:D147"/>
    <mergeCell ref="B148:D150"/>
    <mergeCell ref="B151:D153"/>
    <mergeCell ref="B154:D154"/>
    <mergeCell ref="B155:D155"/>
    <mergeCell ref="B128:D128"/>
    <mergeCell ref="B129:D131"/>
    <mergeCell ref="B132:D134"/>
    <mergeCell ref="B135:D137"/>
    <mergeCell ref="B138:D140"/>
    <mergeCell ref="B141:D143"/>
    <mergeCell ref="B168:D168"/>
    <mergeCell ref="B162:D162"/>
    <mergeCell ref="B163:D163"/>
    <mergeCell ref="B164:D164"/>
    <mergeCell ref="B165:D165"/>
    <mergeCell ref="B166:D166"/>
    <mergeCell ref="B167:D167"/>
    <mergeCell ref="B156:D156"/>
    <mergeCell ref="B157:D157"/>
    <mergeCell ref="B158:D158"/>
    <mergeCell ref="B159:D159"/>
    <mergeCell ref="B160:D160"/>
    <mergeCell ref="B161:D161"/>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1"/>
  <sheetViews>
    <sheetView zoomScale="125" zoomScaleNormal="125" zoomScalePageLayoutView="125" workbookViewId="0" topLeftCell="A1">
      <selection activeCell="C1" sqref="C1:H1"/>
    </sheetView>
  </sheetViews>
  <sheetFormatPr defaultColWidth="8.875" defaultRowHeight="15.75"/>
  <cols>
    <col min="1" max="1" width="21.50390625" style="415" customWidth="1"/>
    <col min="2" max="2" width="25.375" style="415" customWidth="1"/>
    <col min="3" max="9" width="18.625" style="415" customWidth="1"/>
    <col min="10" max="13" width="8.875" style="415" customWidth="1"/>
    <col min="14" max="14" width="47.875" style="415" customWidth="1"/>
    <col min="15" max="16384" width="8.875" style="415" customWidth="1"/>
  </cols>
  <sheetData>
    <row r="1" spans="1:7" ht="18">
      <c r="A1" s="450" t="s">
        <v>238</v>
      </c>
      <c r="C1" s="450" t="s">
        <v>252</v>
      </c>
      <c r="E1" s="450" t="s">
        <v>239</v>
      </c>
      <c r="G1" s="450" t="s">
        <v>354</v>
      </c>
    </row>
    <row r="2" ht="18">
      <c r="A2" s="451"/>
    </row>
    <row r="3" ht="18">
      <c r="A3" s="450" t="s">
        <v>240</v>
      </c>
    </row>
    <row r="4" ht="18">
      <c r="A4" s="451"/>
    </row>
    <row r="5" spans="1:3" ht="18">
      <c r="A5" s="450" t="s">
        <v>241</v>
      </c>
      <c r="C5" s="450"/>
    </row>
    <row r="6" ht="9" customHeight="1"/>
    <row r="7" spans="2:9" ht="29.25" customHeight="1">
      <c r="B7" s="416" t="s">
        <v>242</v>
      </c>
      <c r="C7" s="417" t="s">
        <v>17</v>
      </c>
      <c r="D7" s="418" t="s">
        <v>19</v>
      </c>
      <c r="E7" s="419" t="s">
        <v>20</v>
      </c>
      <c r="F7" s="420" t="s">
        <v>21</v>
      </c>
      <c r="G7" s="421" t="s">
        <v>22</v>
      </c>
      <c r="H7" s="422" t="s">
        <v>59</v>
      </c>
      <c r="I7" s="423" t="s">
        <v>243</v>
      </c>
    </row>
    <row r="8" spans="1:9" ht="8.25" customHeight="1">
      <c r="A8" s="424"/>
      <c r="B8" s="424"/>
      <c r="C8" s="424"/>
      <c r="D8" s="424"/>
      <c r="E8" s="424"/>
      <c r="F8" s="424"/>
      <c r="G8" s="424"/>
      <c r="H8" s="424"/>
      <c r="I8" s="424"/>
    </row>
    <row r="9" spans="1:9" ht="15.75">
      <c r="A9" s="893" t="s">
        <v>253</v>
      </c>
      <c r="B9" s="415" t="s">
        <v>244</v>
      </c>
      <c r="C9" s="415" t="s">
        <v>254</v>
      </c>
      <c r="D9" s="415" t="s">
        <v>254</v>
      </c>
      <c r="E9" s="415" t="s">
        <v>254</v>
      </c>
      <c r="F9" s="415" t="s">
        <v>254</v>
      </c>
      <c r="G9" s="415" t="s">
        <v>254</v>
      </c>
      <c r="H9" s="415" t="s">
        <v>254</v>
      </c>
      <c r="I9" s="415" t="s">
        <v>254</v>
      </c>
    </row>
    <row r="10" spans="1:9" ht="15.75">
      <c r="A10" s="893"/>
      <c r="B10" s="415" t="s">
        <v>245</v>
      </c>
      <c r="C10" s="452" t="s">
        <v>275</v>
      </c>
      <c r="D10" s="452"/>
      <c r="E10" s="452"/>
      <c r="F10" s="452"/>
      <c r="G10" s="452"/>
      <c r="H10" s="452"/>
      <c r="I10" s="452"/>
    </row>
    <row r="11" spans="1:9" ht="15.75">
      <c r="A11" s="893"/>
      <c r="B11" s="415" t="s">
        <v>246</v>
      </c>
      <c r="C11" s="452" t="s">
        <v>255</v>
      </c>
      <c r="D11" s="452"/>
      <c r="E11" s="452"/>
      <c r="F11" s="452"/>
      <c r="G11" s="452"/>
      <c r="H11" s="452"/>
      <c r="I11" s="452"/>
    </row>
    <row r="12" spans="1:3" ht="15.75">
      <c r="A12" s="893"/>
      <c r="B12" s="453" t="s">
        <v>256</v>
      </c>
      <c r="C12" s="415" t="s">
        <v>257</v>
      </c>
    </row>
    <row r="13" spans="1:9" ht="15.75">
      <c r="A13" s="893"/>
      <c r="B13" s="453" t="s">
        <v>247</v>
      </c>
      <c r="C13" s="415" t="s">
        <v>258</v>
      </c>
      <c r="D13" s="415" t="s">
        <v>258</v>
      </c>
      <c r="E13" s="415" t="s">
        <v>258</v>
      </c>
      <c r="F13" s="415" t="s">
        <v>258</v>
      </c>
      <c r="G13" s="415" t="s">
        <v>258</v>
      </c>
      <c r="H13" s="415" t="s">
        <v>258</v>
      </c>
      <c r="I13" s="415" t="s">
        <v>258</v>
      </c>
    </row>
    <row r="14" spans="1:3" ht="15.75">
      <c r="A14" s="893"/>
      <c r="B14" s="453" t="s">
        <v>248</v>
      </c>
      <c r="C14" s="415" t="s">
        <v>259</v>
      </c>
    </row>
    <row r="15" spans="1:3" ht="15.75">
      <c r="A15" s="893"/>
      <c r="B15" s="453" t="s">
        <v>249</v>
      </c>
      <c r="C15" s="415" t="s">
        <v>260</v>
      </c>
    </row>
    <row r="16" spans="1:3" ht="15.75">
      <c r="A16" s="893"/>
      <c r="B16" s="454" t="s">
        <v>261</v>
      </c>
      <c r="C16" s="415" t="s">
        <v>254</v>
      </c>
    </row>
    <row r="17" spans="1:9" ht="15.75">
      <c r="A17" s="893"/>
      <c r="B17" s="454" t="s">
        <v>247</v>
      </c>
      <c r="C17" s="415" t="s">
        <v>258</v>
      </c>
      <c r="D17" s="415" t="s">
        <v>258</v>
      </c>
      <c r="E17" s="415" t="s">
        <v>258</v>
      </c>
      <c r="F17" s="415" t="s">
        <v>258</v>
      </c>
      <c r="G17" s="415" t="s">
        <v>258</v>
      </c>
      <c r="H17" s="415" t="s">
        <v>258</v>
      </c>
      <c r="I17" s="415" t="s">
        <v>258</v>
      </c>
    </row>
    <row r="18" spans="1:3" ht="15.75">
      <c r="A18" s="893"/>
      <c r="B18" s="454" t="s">
        <v>248</v>
      </c>
      <c r="C18" s="415" t="s">
        <v>254</v>
      </c>
    </row>
    <row r="19" spans="1:3" ht="15.75">
      <c r="A19" s="893"/>
      <c r="B19" s="454" t="s">
        <v>249</v>
      </c>
      <c r="C19" s="415" t="s">
        <v>260</v>
      </c>
    </row>
    <row r="20" spans="1:3" ht="15.75">
      <c r="A20" s="893"/>
      <c r="B20" s="455" t="s">
        <v>261</v>
      </c>
      <c r="C20" s="415" t="s">
        <v>263</v>
      </c>
    </row>
    <row r="21" spans="1:9" ht="15.75">
      <c r="A21" s="893"/>
      <c r="B21" s="455" t="s">
        <v>247</v>
      </c>
      <c r="C21" s="415" t="s">
        <v>264</v>
      </c>
      <c r="D21" s="415" t="s">
        <v>258</v>
      </c>
      <c r="E21" s="415" t="s">
        <v>258</v>
      </c>
      <c r="F21" s="415" t="s">
        <v>258</v>
      </c>
      <c r="G21" s="415" t="s">
        <v>258</v>
      </c>
      <c r="H21" s="415" t="s">
        <v>258</v>
      </c>
      <c r="I21" s="415" t="s">
        <v>258</v>
      </c>
    </row>
    <row r="22" spans="1:3" ht="15.75">
      <c r="A22" s="893"/>
      <c r="B22" s="455" t="s">
        <v>248</v>
      </c>
      <c r="C22" s="415" t="s">
        <v>262</v>
      </c>
    </row>
    <row r="23" spans="1:3" ht="15.75">
      <c r="A23" s="893"/>
      <c r="B23" s="455" t="s">
        <v>249</v>
      </c>
      <c r="C23" s="415" t="s">
        <v>260</v>
      </c>
    </row>
    <row r="24" spans="1:3" ht="15.75">
      <c r="A24" s="893"/>
      <c r="B24" s="415" t="s">
        <v>250</v>
      </c>
      <c r="C24" s="415" t="s">
        <v>265</v>
      </c>
    </row>
    <row r="25" spans="1:9" ht="15.75">
      <c r="A25" s="893"/>
      <c r="B25" s="415" t="s">
        <v>266</v>
      </c>
      <c r="C25" s="456">
        <v>6</v>
      </c>
      <c r="D25" s="457"/>
      <c r="E25" s="457"/>
      <c r="F25" s="457"/>
      <c r="G25" s="457"/>
      <c r="H25" s="457"/>
      <c r="I25" s="457"/>
    </row>
    <row r="26" spans="1:9" ht="7.5" customHeight="1">
      <c r="A26" s="425"/>
      <c r="B26" s="424"/>
      <c r="C26" s="424"/>
      <c r="D26" s="424"/>
      <c r="E26" s="424"/>
      <c r="F26" s="424"/>
      <c r="G26" s="424"/>
      <c r="H26" s="424"/>
      <c r="I26" s="424"/>
    </row>
    <row r="27" spans="1:9" ht="14" customHeight="1">
      <c r="A27" s="894" t="s">
        <v>273</v>
      </c>
      <c r="B27" s="415" t="s">
        <v>244</v>
      </c>
      <c r="C27" s="415" t="s">
        <v>254</v>
      </c>
      <c r="D27" s="415" t="s">
        <v>254</v>
      </c>
      <c r="E27" s="415" t="s">
        <v>254</v>
      </c>
      <c r="F27" s="415" t="s">
        <v>254</v>
      </c>
      <c r="G27" s="415" t="s">
        <v>254</v>
      </c>
      <c r="H27" s="415" t="s">
        <v>254</v>
      </c>
      <c r="I27" s="415" t="s">
        <v>254</v>
      </c>
    </row>
    <row r="28" spans="1:2" ht="14" customHeight="1">
      <c r="A28" s="894"/>
      <c r="B28" s="415" t="s">
        <v>245</v>
      </c>
    </row>
    <row r="29" spans="1:2" ht="14" customHeight="1">
      <c r="A29" s="894"/>
      <c r="B29" s="415" t="s">
        <v>246</v>
      </c>
    </row>
    <row r="30" spans="1:2" ht="14" customHeight="1">
      <c r="A30" s="894"/>
      <c r="B30" s="453" t="s">
        <v>261</v>
      </c>
    </row>
    <row r="31" spans="1:9" ht="14" customHeight="1">
      <c r="A31" s="894"/>
      <c r="B31" s="453" t="s">
        <v>247</v>
      </c>
      <c r="C31" s="415" t="s">
        <v>258</v>
      </c>
      <c r="D31" s="415" t="s">
        <v>258</v>
      </c>
      <c r="E31" s="415" t="s">
        <v>258</v>
      </c>
      <c r="F31" s="415" t="s">
        <v>258</v>
      </c>
      <c r="G31" s="415" t="s">
        <v>258</v>
      </c>
      <c r="H31" s="415" t="s">
        <v>258</v>
      </c>
      <c r="I31" s="415" t="s">
        <v>258</v>
      </c>
    </row>
    <row r="32" spans="1:2" ht="14" customHeight="1">
      <c r="A32" s="894"/>
      <c r="B32" s="453" t="s">
        <v>248</v>
      </c>
    </row>
    <row r="33" spans="1:2" ht="14" customHeight="1">
      <c r="A33" s="894"/>
      <c r="B33" s="453" t="s">
        <v>249</v>
      </c>
    </row>
    <row r="34" spans="1:2" ht="14" customHeight="1">
      <c r="A34" s="894"/>
      <c r="B34" s="454" t="s">
        <v>261</v>
      </c>
    </row>
    <row r="35" spans="1:9" ht="14" customHeight="1">
      <c r="A35" s="894"/>
      <c r="B35" s="454" t="s">
        <v>247</v>
      </c>
      <c r="C35" s="415" t="s">
        <v>258</v>
      </c>
      <c r="D35" s="415" t="s">
        <v>258</v>
      </c>
      <c r="E35" s="415" t="s">
        <v>258</v>
      </c>
      <c r="F35" s="415" t="s">
        <v>258</v>
      </c>
      <c r="G35" s="415" t="s">
        <v>258</v>
      </c>
      <c r="H35" s="415" t="s">
        <v>258</v>
      </c>
      <c r="I35" s="415" t="s">
        <v>258</v>
      </c>
    </row>
    <row r="36" spans="1:2" ht="14" customHeight="1">
      <c r="A36" s="894"/>
      <c r="B36" s="454" t="s">
        <v>248</v>
      </c>
    </row>
    <row r="37" spans="1:2" ht="14" customHeight="1">
      <c r="A37" s="894"/>
      <c r="B37" s="454" t="s">
        <v>249</v>
      </c>
    </row>
    <row r="38" spans="1:2" ht="14" customHeight="1">
      <c r="A38" s="894"/>
      <c r="B38" s="455" t="s">
        <v>261</v>
      </c>
    </row>
    <row r="39" spans="1:9" ht="14" customHeight="1">
      <c r="A39" s="894"/>
      <c r="B39" s="455" t="s">
        <v>247</v>
      </c>
      <c r="C39" s="415" t="s">
        <v>258</v>
      </c>
      <c r="D39" s="415" t="s">
        <v>258</v>
      </c>
      <c r="E39" s="415" t="s">
        <v>258</v>
      </c>
      <c r="F39" s="415" t="s">
        <v>258</v>
      </c>
      <c r="G39" s="415" t="s">
        <v>258</v>
      </c>
      <c r="H39" s="415" t="s">
        <v>258</v>
      </c>
      <c r="I39" s="415" t="s">
        <v>258</v>
      </c>
    </row>
    <row r="40" spans="1:2" ht="14" customHeight="1">
      <c r="A40" s="894"/>
      <c r="B40" s="455" t="s">
        <v>248</v>
      </c>
    </row>
    <row r="41" spans="1:2" ht="14" customHeight="1">
      <c r="A41" s="894"/>
      <c r="B41" s="455" t="s">
        <v>249</v>
      </c>
    </row>
    <row r="42" spans="1:2" ht="14" customHeight="1">
      <c r="A42" s="894"/>
      <c r="B42" s="415" t="s">
        <v>250</v>
      </c>
    </row>
    <row r="43" spans="1:9" ht="14" customHeight="1">
      <c r="A43" s="894"/>
      <c r="B43" s="415" t="s">
        <v>267</v>
      </c>
      <c r="C43" s="457"/>
      <c r="D43" s="457"/>
      <c r="E43" s="457"/>
      <c r="F43" s="457"/>
      <c r="G43" s="457"/>
      <c r="H43" s="457"/>
      <c r="I43" s="457"/>
    </row>
    <row r="44" spans="1:9" ht="7.5" customHeight="1">
      <c r="A44" s="425"/>
      <c r="B44" s="424"/>
      <c r="C44" s="424"/>
      <c r="D44" s="424"/>
      <c r="E44" s="424"/>
      <c r="F44" s="424"/>
      <c r="G44" s="424"/>
      <c r="H44" s="424"/>
      <c r="I44" s="424"/>
    </row>
    <row r="45" spans="1:9" ht="14" customHeight="1">
      <c r="A45" s="895" t="s">
        <v>274</v>
      </c>
      <c r="B45" s="415" t="s">
        <v>244</v>
      </c>
      <c r="C45" s="415" t="s">
        <v>254</v>
      </c>
      <c r="D45" s="415" t="s">
        <v>254</v>
      </c>
      <c r="E45" s="415" t="s">
        <v>254</v>
      </c>
      <c r="F45" s="415" t="s">
        <v>254</v>
      </c>
      <c r="G45" s="415" t="s">
        <v>254</v>
      </c>
      <c r="H45" s="415" t="s">
        <v>254</v>
      </c>
      <c r="I45" s="415" t="s">
        <v>254</v>
      </c>
    </row>
    <row r="46" spans="1:2" ht="14" customHeight="1">
      <c r="A46" s="895"/>
      <c r="B46" s="415" t="s">
        <v>245</v>
      </c>
    </row>
    <row r="47" spans="1:2" ht="14" customHeight="1">
      <c r="A47" s="895"/>
      <c r="B47" s="415" t="s">
        <v>246</v>
      </c>
    </row>
    <row r="48" spans="1:2" ht="14" customHeight="1">
      <c r="A48" s="895"/>
      <c r="B48" s="453" t="s">
        <v>261</v>
      </c>
    </row>
    <row r="49" spans="1:9" ht="14" customHeight="1">
      <c r="A49" s="895"/>
      <c r="B49" s="453" t="s">
        <v>247</v>
      </c>
      <c r="C49" s="415" t="s">
        <v>258</v>
      </c>
      <c r="D49" s="415" t="s">
        <v>258</v>
      </c>
      <c r="E49" s="415" t="s">
        <v>258</v>
      </c>
      <c r="F49" s="415" t="s">
        <v>258</v>
      </c>
      <c r="G49" s="415" t="s">
        <v>258</v>
      </c>
      <c r="H49" s="415" t="s">
        <v>258</v>
      </c>
      <c r="I49" s="415" t="s">
        <v>258</v>
      </c>
    </row>
    <row r="50" spans="1:2" ht="14" customHeight="1">
      <c r="A50" s="895"/>
      <c r="B50" s="453" t="s">
        <v>248</v>
      </c>
    </row>
    <row r="51" spans="1:2" ht="14" customHeight="1">
      <c r="A51" s="895"/>
      <c r="B51" s="453" t="s">
        <v>249</v>
      </c>
    </row>
    <row r="52" spans="1:2" ht="14" customHeight="1">
      <c r="A52" s="895"/>
      <c r="B52" s="454" t="s">
        <v>261</v>
      </c>
    </row>
    <row r="53" spans="1:9" ht="14" customHeight="1">
      <c r="A53" s="895"/>
      <c r="B53" s="454" t="s">
        <v>247</v>
      </c>
      <c r="C53" s="415" t="s">
        <v>258</v>
      </c>
      <c r="D53" s="415" t="s">
        <v>258</v>
      </c>
      <c r="E53" s="415" t="s">
        <v>258</v>
      </c>
      <c r="F53" s="415" t="s">
        <v>258</v>
      </c>
      <c r="G53" s="415" t="s">
        <v>258</v>
      </c>
      <c r="H53" s="415" t="s">
        <v>258</v>
      </c>
      <c r="I53" s="415" t="s">
        <v>258</v>
      </c>
    </row>
    <row r="54" spans="1:2" ht="14" customHeight="1">
      <c r="A54" s="895"/>
      <c r="B54" s="454" t="s">
        <v>248</v>
      </c>
    </row>
    <row r="55" spans="1:2" ht="14" customHeight="1">
      <c r="A55" s="895"/>
      <c r="B55" s="454" t="s">
        <v>249</v>
      </c>
    </row>
    <row r="56" spans="1:2" ht="14" customHeight="1">
      <c r="A56" s="895"/>
      <c r="B56" s="455" t="s">
        <v>261</v>
      </c>
    </row>
    <row r="57" spans="1:9" ht="14" customHeight="1">
      <c r="A57" s="895"/>
      <c r="B57" s="455" t="s">
        <v>247</v>
      </c>
      <c r="C57" s="415" t="s">
        <v>258</v>
      </c>
      <c r="D57" s="415" t="s">
        <v>258</v>
      </c>
      <c r="E57" s="415" t="s">
        <v>258</v>
      </c>
      <c r="F57" s="415" t="s">
        <v>258</v>
      </c>
      <c r="G57" s="415" t="s">
        <v>258</v>
      </c>
      <c r="H57" s="415" t="s">
        <v>258</v>
      </c>
      <c r="I57" s="415" t="s">
        <v>258</v>
      </c>
    </row>
    <row r="58" spans="1:2" ht="14" customHeight="1">
      <c r="A58" s="895"/>
      <c r="B58" s="455" t="s">
        <v>248</v>
      </c>
    </row>
    <row r="59" spans="1:2" ht="14" customHeight="1">
      <c r="A59" s="895"/>
      <c r="B59" s="455" t="s">
        <v>249</v>
      </c>
    </row>
    <row r="60" spans="1:2" ht="14" customHeight="1">
      <c r="A60" s="895"/>
      <c r="B60" s="415" t="s">
        <v>250</v>
      </c>
    </row>
    <row r="61" spans="1:9" ht="14" customHeight="1">
      <c r="A61" s="895"/>
      <c r="B61" s="415" t="s">
        <v>267</v>
      </c>
      <c r="C61" s="457"/>
      <c r="D61" s="457"/>
      <c r="E61" s="457"/>
      <c r="F61" s="457"/>
      <c r="G61" s="457"/>
      <c r="H61" s="457"/>
      <c r="I61" s="457"/>
    </row>
  </sheetData>
  <mergeCells count="3">
    <mergeCell ref="A9:A25"/>
    <mergeCell ref="A27:A43"/>
    <mergeCell ref="A45:A61"/>
  </mergeCells>
  <dataValidations count="6">
    <dataValidation type="list" showInputMessage="1" showErrorMessage="1" sqref="C9:I9 C27:I27 C45:I45">
      <formula1>"Enter info, Training, Competition, Testing, Medical"</formula1>
    </dataValidation>
    <dataValidation type="list" allowBlank="1" showInputMessage="1" showErrorMessage="1" sqref="C12:I12 C16:I16 C20:I20 C30:I30 C34:I34 C38:I38 C48:I48 C52:I52 C56:I56">
      <formula1>"Enter info, Technical, Tactical, Technical &amp; Tactical, Fitness, Mental, Health, Game (regular), Game (exhibition), Tournament, Playoff"</formula1>
    </dataValidation>
    <dataValidation type="list" allowBlank="1" showInputMessage="1" showErrorMessage="1" sqref="C13:I13 C17:I17 C21:I21 C31:I31 C35:I35 C39:I39 C49:I49 C53:I53 C57:I57">
      <formula1>"Enter,Offense, Defense, Basic- off., Basic def., Intermed. off., Intermed. Skills def., Aerobic power, Aerobic endurance, Max. strength, Strength end., Speed strength, Speed, Speed endurance, Motor skills, Flexibility, Focus, Goal setting, Emot. control"</formula1>
    </dataValidation>
    <dataValidation type="list" allowBlank="1" showInputMessage="1" showErrorMessage="1" sqref="C14:I14 C18:I18 C22:I22 C32:I32 C36:I36 C40:I40 C50:I50 C54:I54 C58:I58">
      <formula1>"Enter info, Initiation, Acquisition, Consolidation, Refinement, Development, Maintenance, Experiment, Perform, Assess"</formula1>
    </dataValidation>
    <dataValidation type="list" allowBlank="1" showInputMessage="1" showErrorMessage="1" sqref="C23:I23 C19:I19 C15:I15 C41:I41 C37:I37 C33:I33 C59:I59 C55:I55 C51:I51">
      <formula1>"Volleyball-specific, Running, Cycling, Swimming, X-country skiing, Weigth lifting, Stretching (static), Stretching (assisted), Stretching (dynamic), Plyometrics"</formula1>
    </dataValidation>
    <dataValidation type="list" allowBlank="1" showInputMessage="1" showErrorMessage="1" sqref="C24:I24 C42:I42 C60:I60">
      <formula1>"Hydration, CHO intake, Hydration + CHO, Llight activity, Massage, Water jet, Cold, Sauna + cold bath "</formula1>
    </dataValidation>
  </dataValidations>
  <printOptions/>
  <pageMargins left="0.7" right="0.7" top="0.75" bottom="0.75" header="0.3" footer="0.3"/>
  <pageSetup horizontalDpi="600" verticalDpi="600" orientation="portrait"/>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1"/>
  <sheetViews>
    <sheetView zoomScale="125" zoomScaleNormal="125" zoomScalePageLayoutView="125" workbookViewId="0" topLeftCell="A1">
      <selection activeCell="C1" sqref="C1:H1"/>
    </sheetView>
  </sheetViews>
  <sheetFormatPr defaultColWidth="8.875" defaultRowHeight="15.75"/>
  <cols>
    <col min="1" max="1" width="21.50390625" style="415" customWidth="1"/>
    <col min="2" max="2" width="25.375" style="415" customWidth="1"/>
    <col min="3" max="9" width="18.625" style="415" customWidth="1"/>
    <col min="10" max="13" width="8.875" style="415" customWidth="1"/>
    <col min="14" max="14" width="47.875" style="415" customWidth="1"/>
    <col min="15" max="16384" width="8.875" style="415" customWidth="1"/>
  </cols>
  <sheetData>
    <row r="1" spans="1:7" ht="18">
      <c r="A1" s="450" t="s">
        <v>238</v>
      </c>
      <c r="C1" s="450" t="s">
        <v>252</v>
      </c>
      <c r="E1" s="450" t="s">
        <v>239</v>
      </c>
      <c r="G1" s="450" t="s">
        <v>354</v>
      </c>
    </row>
    <row r="2" ht="18">
      <c r="A2" s="451"/>
    </row>
    <row r="3" ht="18">
      <c r="A3" s="450" t="s">
        <v>240</v>
      </c>
    </row>
    <row r="4" ht="18">
      <c r="A4" s="451"/>
    </row>
    <row r="5" ht="18">
      <c r="A5" s="450" t="s">
        <v>241</v>
      </c>
    </row>
    <row r="6" ht="9" customHeight="1"/>
    <row r="7" spans="2:9" ht="29.25" customHeight="1">
      <c r="B7" s="416" t="s">
        <v>242</v>
      </c>
      <c r="C7" s="417" t="s">
        <v>17</v>
      </c>
      <c r="D7" s="418" t="s">
        <v>19</v>
      </c>
      <c r="E7" s="419" t="s">
        <v>20</v>
      </c>
      <c r="F7" s="420" t="s">
        <v>21</v>
      </c>
      <c r="G7" s="421" t="s">
        <v>22</v>
      </c>
      <c r="H7" s="422" t="s">
        <v>59</v>
      </c>
      <c r="I7" s="423" t="s">
        <v>243</v>
      </c>
    </row>
    <row r="8" spans="1:9" ht="8.25" customHeight="1">
      <c r="A8" s="424"/>
      <c r="B8" s="424"/>
      <c r="C8" s="424"/>
      <c r="D8" s="424"/>
      <c r="E8" s="424"/>
      <c r="F8" s="424"/>
      <c r="G8" s="424"/>
      <c r="H8" s="424"/>
      <c r="I8" s="424"/>
    </row>
    <row r="9" spans="1:9" ht="15.75">
      <c r="A9" s="893" t="s">
        <v>253</v>
      </c>
      <c r="B9" s="415" t="s">
        <v>244</v>
      </c>
      <c r="C9" s="415" t="s">
        <v>254</v>
      </c>
      <c r="D9" s="415" t="s">
        <v>254</v>
      </c>
      <c r="E9" s="415" t="s">
        <v>254</v>
      </c>
      <c r="F9" s="415" t="s">
        <v>254</v>
      </c>
      <c r="G9" s="415" t="s">
        <v>254</v>
      </c>
      <c r="H9" s="415" t="s">
        <v>254</v>
      </c>
      <c r="I9" s="415" t="s">
        <v>254</v>
      </c>
    </row>
    <row r="10" spans="1:9" ht="15.75">
      <c r="A10" s="893"/>
      <c r="B10" s="415" t="s">
        <v>245</v>
      </c>
      <c r="C10" s="452" t="s">
        <v>275</v>
      </c>
      <c r="D10" s="452"/>
      <c r="E10" s="452"/>
      <c r="F10" s="452"/>
      <c r="G10" s="452"/>
      <c r="H10" s="452"/>
      <c r="I10" s="452"/>
    </row>
    <row r="11" spans="1:9" ht="15.75">
      <c r="A11" s="893"/>
      <c r="B11" s="415" t="s">
        <v>246</v>
      </c>
      <c r="C11" s="452" t="s">
        <v>255</v>
      </c>
      <c r="D11" s="452"/>
      <c r="E11" s="452"/>
      <c r="F11" s="452"/>
      <c r="G11" s="452"/>
      <c r="H11" s="452"/>
      <c r="I11" s="452"/>
    </row>
    <row r="12" spans="1:3" ht="15.75">
      <c r="A12" s="893"/>
      <c r="B12" s="453" t="s">
        <v>256</v>
      </c>
      <c r="C12" s="415" t="s">
        <v>257</v>
      </c>
    </row>
    <row r="13" spans="1:9" ht="15.75">
      <c r="A13" s="893"/>
      <c r="B13" s="453" t="s">
        <v>247</v>
      </c>
      <c r="C13" s="415" t="s">
        <v>258</v>
      </c>
      <c r="D13" s="415" t="s">
        <v>258</v>
      </c>
      <c r="E13" s="415" t="s">
        <v>258</v>
      </c>
      <c r="F13" s="415" t="s">
        <v>258</v>
      </c>
      <c r="G13" s="415" t="s">
        <v>258</v>
      </c>
      <c r="H13" s="415" t="s">
        <v>258</v>
      </c>
      <c r="I13" s="415" t="s">
        <v>258</v>
      </c>
    </row>
    <row r="14" spans="1:3" ht="15.75">
      <c r="A14" s="893"/>
      <c r="B14" s="453" t="s">
        <v>248</v>
      </c>
      <c r="C14" s="415" t="s">
        <v>259</v>
      </c>
    </row>
    <row r="15" spans="1:3" ht="15.75">
      <c r="A15" s="893"/>
      <c r="B15" s="453" t="s">
        <v>249</v>
      </c>
      <c r="C15" s="415" t="s">
        <v>260</v>
      </c>
    </row>
    <row r="16" spans="1:3" ht="15.75">
      <c r="A16" s="893"/>
      <c r="B16" s="454" t="s">
        <v>261</v>
      </c>
      <c r="C16" s="415" t="s">
        <v>254</v>
      </c>
    </row>
    <row r="17" spans="1:9" ht="15.75">
      <c r="A17" s="893"/>
      <c r="B17" s="454" t="s">
        <v>247</v>
      </c>
      <c r="C17" s="415" t="s">
        <v>258</v>
      </c>
      <c r="D17" s="415" t="s">
        <v>258</v>
      </c>
      <c r="E17" s="415" t="s">
        <v>258</v>
      </c>
      <c r="F17" s="415" t="s">
        <v>258</v>
      </c>
      <c r="G17" s="415" t="s">
        <v>258</v>
      </c>
      <c r="H17" s="415" t="s">
        <v>258</v>
      </c>
      <c r="I17" s="415" t="s">
        <v>258</v>
      </c>
    </row>
    <row r="18" spans="1:3" ht="15.75">
      <c r="A18" s="893"/>
      <c r="B18" s="454" t="s">
        <v>248</v>
      </c>
      <c r="C18" s="415" t="s">
        <v>254</v>
      </c>
    </row>
    <row r="19" spans="1:3" ht="15.75">
      <c r="A19" s="893"/>
      <c r="B19" s="454" t="s">
        <v>249</v>
      </c>
      <c r="C19" s="415" t="s">
        <v>260</v>
      </c>
    </row>
    <row r="20" spans="1:3" ht="15.75">
      <c r="A20" s="893"/>
      <c r="B20" s="455" t="s">
        <v>261</v>
      </c>
      <c r="C20" s="415" t="s">
        <v>263</v>
      </c>
    </row>
    <row r="21" spans="1:9" ht="15.75">
      <c r="A21" s="893"/>
      <c r="B21" s="455" t="s">
        <v>247</v>
      </c>
      <c r="C21" s="415" t="s">
        <v>264</v>
      </c>
      <c r="D21" s="415" t="s">
        <v>258</v>
      </c>
      <c r="E21" s="415" t="s">
        <v>258</v>
      </c>
      <c r="F21" s="415" t="s">
        <v>258</v>
      </c>
      <c r="G21" s="415" t="s">
        <v>258</v>
      </c>
      <c r="H21" s="415" t="s">
        <v>258</v>
      </c>
      <c r="I21" s="415" t="s">
        <v>258</v>
      </c>
    </row>
    <row r="22" spans="1:3" ht="15.75">
      <c r="A22" s="893"/>
      <c r="B22" s="455" t="s">
        <v>248</v>
      </c>
      <c r="C22" s="415" t="s">
        <v>262</v>
      </c>
    </row>
    <row r="23" spans="1:3" ht="15.75">
      <c r="A23" s="893"/>
      <c r="B23" s="455" t="s">
        <v>249</v>
      </c>
      <c r="C23" s="415" t="s">
        <v>260</v>
      </c>
    </row>
    <row r="24" spans="1:3" ht="15.75">
      <c r="A24" s="893"/>
      <c r="B24" s="415" t="s">
        <v>250</v>
      </c>
      <c r="C24" s="415" t="s">
        <v>265</v>
      </c>
    </row>
    <row r="25" spans="1:9" ht="15.75">
      <c r="A25" s="893"/>
      <c r="B25" s="415" t="s">
        <v>266</v>
      </c>
      <c r="C25" s="456">
        <v>6</v>
      </c>
      <c r="D25" s="457"/>
      <c r="E25" s="457"/>
      <c r="F25" s="457"/>
      <c r="G25" s="457"/>
      <c r="H25" s="457"/>
      <c r="I25" s="457"/>
    </row>
    <row r="26" spans="1:9" ht="7.5" customHeight="1">
      <c r="A26" s="425"/>
      <c r="B26" s="424"/>
      <c r="C26" s="424"/>
      <c r="D26" s="424"/>
      <c r="E26" s="424"/>
      <c r="F26" s="424"/>
      <c r="G26" s="424"/>
      <c r="H26" s="424"/>
      <c r="I26" s="424"/>
    </row>
    <row r="27" spans="1:9" ht="14" customHeight="1">
      <c r="A27" s="894" t="s">
        <v>273</v>
      </c>
      <c r="B27" s="415" t="s">
        <v>244</v>
      </c>
      <c r="C27" s="415" t="s">
        <v>254</v>
      </c>
      <c r="D27" s="415" t="s">
        <v>254</v>
      </c>
      <c r="E27" s="415" t="s">
        <v>254</v>
      </c>
      <c r="F27" s="415" t="s">
        <v>254</v>
      </c>
      <c r="G27" s="415" t="s">
        <v>254</v>
      </c>
      <c r="H27" s="415" t="s">
        <v>254</v>
      </c>
      <c r="I27" s="415" t="s">
        <v>254</v>
      </c>
    </row>
    <row r="28" spans="1:2" ht="14" customHeight="1">
      <c r="A28" s="894"/>
      <c r="B28" s="415" t="s">
        <v>245</v>
      </c>
    </row>
    <row r="29" spans="1:2" ht="14" customHeight="1">
      <c r="A29" s="894"/>
      <c r="B29" s="415" t="s">
        <v>246</v>
      </c>
    </row>
    <row r="30" spans="1:2" ht="14" customHeight="1">
      <c r="A30" s="894"/>
      <c r="B30" s="453" t="s">
        <v>261</v>
      </c>
    </row>
    <row r="31" spans="1:9" ht="14" customHeight="1">
      <c r="A31" s="894"/>
      <c r="B31" s="453" t="s">
        <v>247</v>
      </c>
      <c r="C31" s="415" t="s">
        <v>258</v>
      </c>
      <c r="D31" s="415" t="s">
        <v>258</v>
      </c>
      <c r="E31" s="415" t="s">
        <v>258</v>
      </c>
      <c r="F31" s="415" t="s">
        <v>258</v>
      </c>
      <c r="G31" s="415" t="s">
        <v>258</v>
      </c>
      <c r="H31" s="415" t="s">
        <v>258</v>
      </c>
      <c r="I31" s="415" t="s">
        <v>258</v>
      </c>
    </row>
    <row r="32" spans="1:2" ht="14" customHeight="1">
      <c r="A32" s="894"/>
      <c r="B32" s="453" t="s">
        <v>248</v>
      </c>
    </row>
    <row r="33" spans="1:2" ht="14" customHeight="1">
      <c r="A33" s="894"/>
      <c r="B33" s="453" t="s">
        <v>249</v>
      </c>
    </row>
    <row r="34" spans="1:2" ht="14" customHeight="1">
      <c r="A34" s="894"/>
      <c r="B34" s="454" t="s">
        <v>261</v>
      </c>
    </row>
    <row r="35" spans="1:9" ht="14" customHeight="1">
      <c r="A35" s="894"/>
      <c r="B35" s="454" t="s">
        <v>247</v>
      </c>
      <c r="C35" s="415" t="s">
        <v>258</v>
      </c>
      <c r="D35" s="415" t="s">
        <v>258</v>
      </c>
      <c r="E35" s="415" t="s">
        <v>258</v>
      </c>
      <c r="F35" s="415" t="s">
        <v>258</v>
      </c>
      <c r="G35" s="415" t="s">
        <v>258</v>
      </c>
      <c r="H35" s="415" t="s">
        <v>258</v>
      </c>
      <c r="I35" s="415" t="s">
        <v>258</v>
      </c>
    </row>
    <row r="36" spans="1:2" ht="14" customHeight="1">
      <c r="A36" s="894"/>
      <c r="B36" s="454" t="s">
        <v>248</v>
      </c>
    </row>
    <row r="37" spans="1:2" ht="14" customHeight="1">
      <c r="A37" s="894"/>
      <c r="B37" s="454" t="s">
        <v>249</v>
      </c>
    </row>
    <row r="38" spans="1:2" ht="14" customHeight="1">
      <c r="A38" s="894"/>
      <c r="B38" s="455" t="s">
        <v>261</v>
      </c>
    </row>
    <row r="39" spans="1:9" ht="14" customHeight="1">
      <c r="A39" s="894"/>
      <c r="B39" s="455" t="s">
        <v>247</v>
      </c>
      <c r="C39" s="415" t="s">
        <v>258</v>
      </c>
      <c r="D39" s="415" t="s">
        <v>258</v>
      </c>
      <c r="E39" s="415" t="s">
        <v>258</v>
      </c>
      <c r="F39" s="415" t="s">
        <v>258</v>
      </c>
      <c r="G39" s="415" t="s">
        <v>258</v>
      </c>
      <c r="H39" s="415" t="s">
        <v>258</v>
      </c>
      <c r="I39" s="415" t="s">
        <v>258</v>
      </c>
    </row>
    <row r="40" spans="1:2" ht="14" customHeight="1">
      <c r="A40" s="894"/>
      <c r="B40" s="455" t="s">
        <v>248</v>
      </c>
    </row>
    <row r="41" spans="1:2" ht="14" customHeight="1">
      <c r="A41" s="894"/>
      <c r="B41" s="455" t="s">
        <v>249</v>
      </c>
    </row>
    <row r="42" spans="1:2" ht="14" customHeight="1">
      <c r="A42" s="894"/>
      <c r="B42" s="415" t="s">
        <v>250</v>
      </c>
    </row>
    <row r="43" spans="1:9" ht="14" customHeight="1">
      <c r="A43" s="894"/>
      <c r="B43" s="415" t="s">
        <v>267</v>
      </c>
      <c r="C43" s="457"/>
      <c r="D43" s="457"/>
      <c r="E43" s="457"/>
      <c r="F43" s="457"/>
      <c r="G43" s="457"/>
      <c r="H43" s="457"/>
      <c r="I43" s="457"/>
    </row>
    <row r="44" spans="1:9" ht="7.5" customHeight="1">
      <c r="A44" s="425"/>
      <c r="B44" s="424"/>
      <c r="C44" s="424"/>
      <c r="D44" s="424"/>
      <c r="E44" s="424"/>
      <c r="F44" s="424"/>
      <c r="G44" s="424"/>
      <c r="H44" s="424"/>
      <c r="I44" s="424"/>
    </row>
    <row r="45" spans="1:9" ht="14" customHeight="1">
      <c r="A45" s="895" t="s">
        <v>274</v>
      </c>
      <c r="B45" s="415" t="s">
        <v>244</v>
      </c>
      <c r="C45" s="415" t="s">
        <v>254</v>
      </c>
      <c r="D45" s="415" t="s">
        <v>254</v>
      </c>
      <c r="E45" s="415" t="s">
        <v>254</v>
      </c>
      <c r="F45" s="415" t="s">
        <v>254</v>
      </c>
      <c r="G45" s="415" t="s">
        <v>254</v>
      </c>
      <c r="H45" s="415" t="s">
        <v>254</v>
      </c>
      <c r="I45" s="415" t="s">
        <v>254</v>
      </c>
    </row>
    <row r="46" spans="1:2" ht="14" customHeight="1">
      <c r="A46" s="895"/>
      <c r="B46" s="415" t="s">
        <v>245</v>
      </c>
    </row>
    <row r="47" spans="1:2" ht="14" customHeight="1">
      <c r="A47" s="895"/>
      <c r="B47" s="415" t="s">
        <v>246</v>
      </c>
    </row>
    <row r="48" spans="1:2" ht="14" customHeight="1">
      <c r="A48" s="895"/>
      <c r="B48" s="453" t="s">
        <v>261</v>
      </c>
    </row>
    <row r="49" spans="1:9" ht="14" customHeight="1">
      <c r="A49" s="895"/>
      <c r="B49" s="453" t="s">
        <v>247</v>
      </c>
      <c r="C49" s="415" t="s">
        <v>258</v>
      </c>
      <c r="D49" s="415" t="s">
        <v>258</v>
      </c>
      <c r="E49" s="415" t="s">
        <v>258</v>
      </c>
      <c r="F49" s="415" t="s">
        <v>258</v>
      </c>
      <c r="G49" s="415" t="s">
        <v>258</v>
      </c>
      <c r="H49" s="415" t="s">
        <v>258</v>
      </c>
      <c r="I49" s="415" t="s">
        <v>258</v>
      </c>
    </row>
    <row r="50" spans="1:2" ht="14" customHeight="1">
      <c r="A50" s="895"/>
      <c r="B50" s="453" t="s">
        <v>248</v>
      </c>
    </row>
    <row r="51" spans="1:2" ht="14" customHeight="1">
      <c r="A51" s="895"/>
      <c r="B51" s="453" t="s">
        <v>249</v>
      </c>
    </row>
    <row r="52" spans="1:2" ht="14" customHeight="1">
      <c r="A52" s="895"/>
      <c r="B52" s="454" t="s">
        <v>261</v>
      </c>
    </row>
    <row r="53" spans="1:9" ht="14" customHeight="1">
      <c r="A53" s="895"/>
      <c r="B53" s="454" t="s">
        <v>247</v>
      </c>
      <c r="C53" s="415" t="s">
        <v>258</v>
      </c>
      <c r="D53" s="415" t="s">
        <v>258</v>
      </c>
      <c r="E53" s="415" t="s">
        <v>258</v>
      </c>
      <c r="F53" s="415" t="s">
        <v>258</v>
      </c>
      <c r="G53" s="415" t="s">
        <v>258</v>
      </c>
      <c r="H53" s="415" t="s">
        <v>258</v>
      </c>
      <c r="I53" s="415" t="s">
        <v>258</v>
      </c>
    </row>
    <row r="54" spans="1:2" ht="14" customHeight="1">
      <c r="A54" s="895"/>
      <c r="B54" s="454" t="s">
        <v>248</v>
      </c>
    </row>
    <row r="55" spans="1:2" ht="14" customHeight="1">
      <c r="A55" s="895"/>
      <c r="B55" s="454" t="s">
        <v>249</v>
      </c>
    </row>
    <row r="56" spans="1:2" ht="14" customHeight="1">
      <c r="A56" s="895"/>
      <c r="B56" s="455" t="s">
        <v>261</v>
      </c>
    </row>
    <row r="57" spans="1:9" ht="14" customHeight="1">
      <c r="A57" s="895"/>
      <c r="B57" s="455" t="s">
        <v>247</v>
      </c>
      <c r="C57" s="415" t="s">
        <v>258</v>
      </c>
      <c r="D57" s="415" t="s">
        <v>258</v>
      </c>
      <c r="E57" s="415" t="s">
        <v>258</v>
      </c>
      <c r="F57" s="415" t="s">
        <v>258</v>
      </c>
      <c r="G57" s="415" t="s">
        <v>258</v>
      </c>
      <c r="H57" s="415" t="s">
        <v>258</v>
      </c>
      <c r="I57" s="415" t="s">
        <v>258</v>
      </c>
    </row>
    <row r="58" spans="1:2" ht="14" customHeight="1">
      <c r="A58" s="895"/>
      <c r="B58" s="455" t="s">
        <v>248</v>
      </c>
    </row>
    <row r="59" spans="1:2" ht="14" customHeight="1">
      <c r="A59" s="895"/>
      <c r="B59" s="455" t="s">
        <v>249</v>
      </c>
    </row>
    <row r="60" spans="1:2" ht="14" customHeight="1">
      <c r="A60" s="895"/>
      <c r="B60" s="415" t="s">
        <v>250</v>
      </c>
    </row>
    <row r="61" spans="1:9" ht="14" customHeight="1">
      <c r="A61" s="895"/>
      <c r="B61" s="415" t="s">
        <v>267</v>
      </c>
      <c r="C61" s="457"/>
      <c r="D61" s="457"/>
      <c r="E61" s="457"/>
      <c r="F61" s="457"/>
      <c r="G61" s="457"/>
      <c r="H61" s="457"/>
      <c r="I61" s="457"/>
    </row>
  </sheetData>
  <mergeCells count="3">
    <mergeCell ref="A9:A25"/>
    <mergeCell ref="A27:A43"/>
    <mergeCell ref="A45:A61"/>
  </mergeCells>
  <dataValidations count="6">
    <dataValidation type="list" allowBlank="1" showInputMessage="1" showErrorMessage="1" sqref="C24:I24 C42:I42 C60:I60">
      <formula1>"Hydration, CHO intake, Hydration + CHO, Llight activity, Massage, Water jet, Cold, Sauna + cold bath "</formula1>
    </dataValidation>
    <dataValidation type="list" allowBlank="1" showInputMessage="1" showErrorMessage="1" sqref="C23:I23 C19:I19 C15:I15 C41:I41 C37:I37 C33:I33 C59:I59 C55:I55 C51:I51">
      <formula1>"Volleyball-specific, Running, Cycling, Swimming, X-country skiing, Weigth lifting, Stretching (static), Stretching (assisted), Stretching (dynamic), Plyometrics"</formula1>
    </dataValidation>
    <dataValidation type="list" allowBlank="1" showInputMessage="1" showErrorMessage="1" sqref="C14:I14 C18:I18 C22:I22 C32:I32 C36:I36 C40:I40 C50:I50 C54:I54 C58:I58">
      <formula1>"Enter info, Initiation, Acquisition, Consolidation, Refinement, Development, Maintenance, Experiment, Perform, Assess"</formula1>
    </dataValidation>
    <dataValidation type="list" allowBlank="1" showInputMessage="1" showErrorMessage="1" sqref="C13:I13 C17:I17 C21:I21 C31:I31 C35:I35 C39:I39 C49:I49 C53:I53 C57:I57">
      <formula1>"Enter,Offense, Defense, Basic- off., Basic def., Intermed. off., Intermed. Skills def., Aerobic power, Aerobic endurance, Max. strength, Strength end., Speed strength, Speed, Speed endurance, Motor skills, Flexibility, Focus, Goal setting, Emot. control"</formula1>
    </dataValidation>
    <dataValidation type="list" allowBlank="1" showInputMessage="1" showErrorMessage="1" sqref="C12:I12 C16:I16 C20:I20 C30:I30 C34:I34 C38:I38 C48:I48 C52:I52 C56:I56">
      <formula1>"Enter info, Technical, Tactical, Technical &amp; Tactical, Fitness, Mental, Health, Game (regular), Game (exhibition), Tournament, Playoff"</formula1>
    </dataValidation>
    <dataValidation type="list" showInputMessage="1" showErrorMessage="1" sqref="C9:I9 C27:I27 C45:I45">
      <formula1>"Enter info, Training, Competition, Testing, Medical"</formula1>
    </dataValidation>
  </dataValidations>
  <printOptions/>
  <pageMargins left="0.7" right="0.7" top="0.75" bottom="0.75" header="0.3" footer="0.3"/>
  <pageSetup horizontalDpi="600" verticalDpi="600" orientation="portrait"/>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74"/>
  <sheetViews>
    <sheetView zoomScale="125" zoomScaleNormal="125" zoomScalePageLayoutView="125" workbookViewId="0" topLeftCell="A1">
      <selection activeCell="C3" sqref="C3:G3"/>
    </sheetView>
  </sheetViews>
  <sheetFormatPr defaultColWidth="8.875" defaultRowHeight="15.75"/>
  <cols>
    <col min="1" max="1" width="21.50390625" style="415" customWidth="1"/>
    <col min="2" max="2" width="25.375" style="415" customWidth="1"/>
    <col min="3" max="9" width="18.625" style="415" customWidth="1"/>
    <col min="10" max="13" width="8.875" style="415" customWidth="1"/>
    <col min="14" max="14" width="47.875" style="415" customWidth="1"/>
    <col min="15" max="16384" width="8.875" style="415" customWidth="1"/>
  </cols>
  <sheetData>
    <row r="1" spans="1:7" ht="18">
      <c r="A1" s="450" t="s">
        <v>238</v>
      </c>
      <c r="C1" s="450" t="s">
        <v>252</v>
      </c>
      <c r="E1" s="450" t="s">
        <v>239</v>
      </c>
      <c r="G1" s="450" t="s">
        <v>354</v>
      </c>
    </row>
    <row r="2" ht="18">
      <c r="A2" s="451"/>
    </row>
    <row r="3" spans="1:3" ht="18">
      <c r="A3" s="450" t="s">
        <v>240</v>
      </c>
      <c r="C3" s="450" t="s">
        <v>355</v>
      </c>
    </row>
    <row r="4" ht="18">
      <c r="A4" s="451"/>
    </row>
    <row r="5" ht="18">
      <c r="A5" s="450" t="s">
        <v>241</v>
      </c>
    </row>
    <row r="6" ht="9" customHeight="1"/>
    <row r="7" spans="2:9" ht="29.25" customHeight="1">
      <c r="B7" s="416" t="s">
        <v>242</v>
      </c>
      <c r="C7" s="417" t="s">
        <v>17</v>
      </c>
      <c r="D7" s="418" t="s">
        <v>19</v>
      </c>
      <c r="E7" s="419" t="s">
        <v>20</v>
      </c>
      <c r="F7" s="420" t="s">
        <v>21</v>
      </c>
      <c r="G7" s="421" t="s">
        <v>22</v>
      </c>
      <c r="H7" s="422" t="s">
        <v>59</v>
      </c>
      <c r="I7" s="423" t="s">
        <v>243</v>
      </c>
    </row>
    <row r="8" spans="1:9" ht="8.25" customHeight="1">
      <c r="A8" s="424"/>
      <c r="B8" s="424"/>
      <c r="C8" s="424"/>
      <c r="D8" s="424"/>
      <c r="E8" s="424"/>
      <c r="F8" s="424"/>
      <c r="G8" s="424"/>
      <c r="H8" s="424"/>
      <c r="I8" s="424"/>
    </row>
    <row r="9" spans="1:9" ht="15.75">
      <c r="A9" s="893" t="s">
        <v>253</v>
      </c>
      <c r="B9" s="415" t="s">
        <v>244</v>
      </c>
      <c r="C9" s="415" t="s">
        <v>254</v>
      </c>
      <c r="D9" s="415" t="s">
        <v>254</v>
      </c>
      <c r="E9" s="415" t="s">
        <v>254</v>
      </c>
      <c r="F9" s="415" t="s">
        <v>254</v>
      </c>
      <c r="G9" s="415" t="s">
        <v>254</v>
      </c>
      <c r="H9" s="415" t="s">
        <v>254</v>
      </c>
      <c r="I9" s="415" t="s">
        <v>254</v>
      </c>
    </row>
    <row r="10" spans="1:9" ht="15.75">
      <c r="A10" s="893"/>
      <c r="B10" s="415" t="s">
        <v>245</v>
      </c>
      <c r="C10" s="452" t="s">
        <v>275</v>
      </c>
      <c r="D10" s="452"/>
      <c r="E10" s="452"/>
      <c r="F10" s="452"/>
      <c r="G10" s="452"/>
      <c r="H10" s="452"/>
      <c r="I10" s="452"/>
    </row>
    <row r="11" spans="1:9" ht="15.75">
      <c r="A11" s="893"/>
      <c r="B11" s="415" t="s">
        <v>246</v>
      </c>
      <c r="C11" s="452" t="s">
        <v>255</v>
      </c>
      <c r="D11" s="452"/>
      <c r="E11" s="452"/>
      <c r="F11" s="452"/>
      <c r="G11" s="452"/>
      <c r="H11" s="452"/>
      <c r="I11" s="452"/>
    </row>
    <row r="12" spans="1:3" ht="15.75">
      <c r="A12" s="893"/>
      <c r="B12" s="453" t="s">
        <v>256</v>
      </c>
      <c r="C12" s="415" t="s">
        <v>257</v>
      </c>
    </row>
    <row r="13" spans="1:9" ht="15.75">
      <c r="A13" s="893"/>
      <c r="B13" s="453" t="s">
        <v>247</v>
      </c>
      <c r="C13" s="415" t="s">
        <v>258</v>
      </c>
      <c r="D13" s="415" t="s">
        <v>258</v>
      </c>
      <c r="E13" s="415" t="s">
        <v>258</v>
      </c>
      <c r="F13" s="415" t="s">
        <v>258</v>
      </c>
      <c r="G13" s="415" t="s">
        <v>258</v>
      </c>
      <c r="H13" s="415" t="s">
        <v>258</v>
      </c>
      <c r="I13" s="415" t="s">
        <v>258</v>
      </c>
    </row>
    <row r="14" spans="1:3" ht="15.75">
      <c r="A14" s="893"/>
      <c r="B14" s="453" t="s">
        <v>248</v>
      </c>
      <c r="C14" s="415" t="s">
        <v>259</v>
      </c>
    </row>
    <row r="15" spans="1:3" ht="15.75">
      <c r="A15" s="893"/>
      <c r="B15" s="453" t="s">
        <v>249</v>
      </c>
      <c r="C15" s="415" t="s">
        <v>260</v>
      </c>
    </row>
    <row r="16" spans="1:3" ht="15.75">
      <c r="A16" s="893"/>
      <c r="B16" s="454" t="s">
        <v>261</v>
      </c>
      <c r="C16" s="415" t="s">
        <v>254</v>
      </c>
    </row>
    <row r="17" spans="1:9" ht="15.75">
      <c r="A17" s="893"/>
      <c r="B17" s="454" t="s">
        <v>247</v>
      </c>
      <c r="C17" s="415" t="s">
        <v>258</v>
      </c>
      <c r="D17" s="415" t="s">
        <v>258</v>
      </c>
      <c r="E17" s="415" t="s">
        <v>258</v>
      </c>
      <c r="F17" s="415" t="s">
        <v>258</v>
      </c>
      <c r="G17" s="415" t="s">
        <v>258</v>
      </c>
      <c r="H17" s="415" t="s">
        <v>258</v>
      </c>
      <c r="I17" s="415" t="s">
        <v>258</v>
      </c>
    </row>
    <row r="18" spans="1:3" ht="15.75">
      <c r="A18" s="893"/>
      <c r="B18" s="454" t="s">
        <v>248</v>
      </c>
      <c r="C18" s="415" t="s">
        <v>254</v>
      </c>
    </row>
    <row r="19" spans="1:3" ht="15.75">
      <c r="A19" s="893"/>
      <c r="B19" s="454" t="s">
        <v>249</v>
      </c>
      <c r="C19" s="415" t="s">
        <v>260</v>
      </c>
    </row>
    <row r="20" spans="1:3" ht="15.75">
      <c r="A20" s="893"/>
      <c r="B20" s="455" t="s">
        <v>261</v>
      </c>
      <c r="C20" s="415" t="s">
        <v>263</v>
      </c>
    </row>
    <row r="21" spans="1:9" ht="15.75">
      <c r="A21" s="893"/>
      <c r="B21" s="455" t="s">
        <v>247</v>
      </c>
      <c r="C21" s="415" t="s">
        <v>264</v>
      </c>
      <c r="D21" s="415" t="s">
        <v>258</v>
      </c>
      <c r="E21" s="415" t="s">
        <v>258</v>
      </c>
      <c r="F21" s="415" t="s">
        <v>258</v>
      </c>
      <c r="G21" s="415" t="s">
        <v>258</v>
      </c>
      <c r="H21" s="415" t="s">
        <v>258</v>
      </c>
      <c r="I21" s="415" t="s">
        <v>258</v>
      </c>
    </row>
    <row r="22" spans="1:3" ht="15.75">
      <c r="A22" s="893"/>
      <c r="B22" s="455" t="s">
        <v>248</v>
      </c>
      <c r="C22" s="415" t="s">
        <v>262</v>
      </c>
    </row>
    <row r="23" spans="1:3" ht="15.75">
      <c r="A23" s="893"/>
      <c r="B23" s="455" t="s">
        <v>249</v>
      </c>
      <c r="C23" s="415" t="s">
        <v>260</v>
      </c>
    </row>
    <row r="24" spans="1:3" ht="15.75">
      <c r="A24" s="893"/>
      <c r="B24" s="415" t="s">
        <v>250</v>
      </c>
      <c r="C24" s="415" t="s">
        <v>265</v>
      </c>
    </row>
    <row r="25" spans="1:9" ht="15.75">
      <c r="A25" s="893"/>
      <c r="B25" s="415" t="s">
        <v>266</v>
      </c>
      <c r="C25" s="456">
        <v>6</v>
      </c>
      <c r="D25" s="457"/>
      <c r="E25" s="457"/>
      <c r="F25" s="457"/>
      <c r="G25" s="457"/>
      <c r="H25" s="457"/>
      <c r="I25" s="457"/>
    </row>
    <row r="26" spans="1:9" ht="7.5" customHeight="1">
      <c r="A26" s="425"/>
      <c r="B26" s="424"/>
      <c r="C26" s="424"/>
      <c r="D26" s="424"/>
      <c r="E26" s="424"/>
      <c r="F26" s="424"/>
      <c r="G26" s="424"/>
      <c r="H26" s="424"/>
      <c r="I26" s="424"/>
    </row>
    <row r="27" spans="1:9" ht="14" customHeight="1">
      <c r="A27" s="894" t="s">
        <v>273</v>
      </c>
      <c r="B27" s="415" t="s">
        <v>244</v>
      </c>
      <c r="C27" s="415" t="s">
        <v>254</v>
      </c>
      <c r="D27" s="415" t="s">
        <v>254</v>
      </c>
      <c r="E27" s="415" t="s">
        <v>254</v>
      </c>
      <c r="F27" s="415" t="s">
        <v>254</v>
      </c>
      <c r="G27" s="415" t="s">
        <v>254</v>
      </c>
      <c r="H27" s="415" t="s">
        <v>254</v>
      </c>
      <c r="I27" s="415" t="s">
        <v>254</v>
      </c>
    </row>
    <row r="28" spans="1:2" ht="14" customHeight="1">
      <c r="A28" s="894"/>
      <c r="B28" s="415" t="s">
        <v>245</v>
      </c>
    </row>
    <row r="29" spans="1:2" ht="14" customHeight="1">
      <c r="A29" s="894"/>
      <c r="B29" s="415" t="s">
        <v>246</v>
      </c>
    </row>
    <row r="30" spans="1:2" ht="14" customHeight="1">
      <c r="A30" s="894"/>
      <c r="B30" s="453" t="s">
        <v>261</v>
      </c>
    </row>
    <row r="31" spans="1:9" ht="14" customHeight="1">
      <c r="A31" s="894"/>
      <c r="B31" s="453" t="s">
        <v>247</v>
      </c>
      <c r="C31" s="415" t="s">
        <v>258</v>
      </c>
      <c r="D31" s="415" t="s">
        <v>258</v>
      </c>
      <c r="E31" s="415" t="s">
        <v>258</v>
      </c>
      <c r="F31" s="415" t="s">
        <v>258</v>
      </c>
      <c r="G31" s="415" t="s">
        <v>258</v>
      </c>
      <c r="H31" s="415" t="s">
        <v>258</v>
      </c>
      <c r="I31" s="415" t="s">
        <v>258</v>
      </c>
    </row>
    <row r="32" spans="1:2" ht="14" customHeight="1">
      <c r="A32" s="894"/>
      <c r="B32" s="453" t="s">
        <v>248</v>
      </c>
    </row>
    <row r="33" spans="1:2" ht="14" customHeight="1">
      <c r="A33" s="894"/>
      <c r="B33" s="453" t="s">
        <v>249</v>
      </c>
    </row>
    <row r="34" spans="1:2" ht="14" customHeight="1">
      <c r="A34" s="894"/>
      <c r="B34" s="454" t="s">
        <v>261</v>
      </c>
    </row>
    <row r="35" spans="1:9" ht="14" customHeight="1">
      <c r="A35" s="894"/>
      <c r="B35" s="454" t="s">
        <v>247</v>
      </c>
      <c r="C35" s="415" t="s">
        <v>258</v>
      </c>
      <c r="D35" s="415" t="s">
        <v>258</v>
      </c>
      <c r="E35" s="415" t="s">
        <v>258</v>
      </c>
      <c r="F35" s="415" t="s">
        <v>258</v>
      </c>
      <c r="G35" s="415" t="s">
        <v>258</v>
      </c>
      <c r="H35" s="415" t="s">
        <v>258</v>
      </c>
      <c r="I35" s="415" t="s">
        <v>258</v>
      </c>
    </row>
    <row r="36" spans="1:2" ht="14" customHeight="1">
      <c r="A36" s="894"/>
      <c r="B36" s="454" t="s">
        <v>248</v>
      </c>
    </row>
    <row r="37" spans="1:2" ht="14" customHeight="1">
      <c r="A37" s="894"/>
      <c r="B37" s="454" t="s">
        <v>249</v>
      </c>
    </row>
    <row r="38" spans="1:2" ht="14" customHeight="1">
      <c r="A38" s="894"/>
      <c r="B38" s="455" t="s">
        <v>261</v>
      </c>
    </row>
    <row r="39" spans="1:9" ht="14" customHeight="1">
      <c r="A39" s="894"/>
      <c r="B39" s="455" t="s">
        <v>247</v>
      </c>
      <c r="C39" s="415" t="s">
        <v>258</v>
      </c>
      <c r="D39" s="415" t="s">
        <v>258</v>
      </c>
      <c r="E39" s="415" t="s">
        <v>258</v>
      </c>
      <c r="F39" s="415" t="s">
        <v>258</v>
      </c>
      <c r="G39" s="415" t="s">
        <v>258</v>
      </c>
      <c r="H39" s="415" t="s">
        <v>258</v>
      </c>
      <c r="I39" s="415" t="s">
        <v>258</v>
      </c>
    </row>
    <row r="40" spans="1:2" ht="14" customHeight="1">
      <c r="A40" s="894"/>
      <c r="B40" s="455" t="s">
        <v>248</v>
      </c>
    </row>
    <row r="41" spans="1:2" ht="14" customHeight="1">
      <c r="A41" s="894"/>
      <c r="B41" s="455" t="s">
        <v>249</v>
      </c>
    </row>
    <row r="42" spans="1:2" ht="14" customHeight="1">
      <c r="A42" s="894"/>
      <c r="B42" s="415" t="s">
        <v>250</v>
      </c>
    </row>
    <row r="43" spans="1:9" ht="14" customHeight="1">
      <c r="A43" s="894"/>
      <c r="B43" s="415" t="s">
        <v>267</v>
      </c>
      <c r="C43" s="457"/>
      <c r="D43" s="457"/>
      <c r="E43" s="457"/>
      <c r="F43" s="457"/>
      <c r="G43" s="457"/>
      <c r="H43" s="457"/>
      <c r="I43" s="457"/>
    </row>
    <row r="44" spans="1:9" ht="7.5" customHeight="1">
      <c r="A44" s="425"/>
      <c r="B44" s="424"/>
      <c r="C44" s="424"/>
      <c r="D44" s="424"/>
      <c r="E44" s="424"/>
      <c r="F44" s="424"/>
      <c r="G44" s="424"/>
      <c r="H44" s="424"/>
      <c r="I44" s="424"/>
    </row>
    <row r="45" spans="1:9" ht="14" customHeight="1">
      <c r="A45" s="895" t="s">
        <v>274</v>
      </c>
      <c r="B45" s="415" t="s">
        <v>244</v>
      </c>
      <c r="C45" s="415" t="s">
        <v>254</v>
      </c>
      <c r="D45" s="415" t="s">
        <v>254</v>
      </c>
      <c r="E45" s="415" t="s">
        <v>254</v>
      </c>
      <c r="F45" s="415" t="s">
        <v>254</v>
      </c>
      <c r="G45" s="415" t="s">
        <v>254</v>
      </c>
      <c r="H45" s="415" t="s">
        <v>254</v>
      </c>
      <c r="I45" s="415" t="s">
        <v>254</v>
      </c>
    </row>
    <row r="46" spans="1:2" ht="14" customHeight="1">
      <c r="A46" s="895"/>
      <c r="B46" s="415" t="s">
        <v>245</v>
      </c>
    </row>
    <row r="47" spans="1:2" ht="14" customHeight="1">
      <c r="A47" s="895"/>
      <c r="B47" s="415" t="s">
        <v>246</v>
      </c>
    </row>
    <row r="48" spans="1:2" ht="14" customHeight="1">
      <c r="A48" s="895"/>
      <c r="B48" s="453" t="s">
        <v>261</v>
      </c>
    </row>
    <row r="49" spans="1:9" ht="14" customHeight="1">
      <c r="A49" s="895"/>
      <c r="B49" s="453" t="s">
        <v>247</v>
      </c>
      <c r="C49" s="415" t="s">
        <v>258</v>
      </c>
      <c r="D49" s="415" t="s">
        <v>258</v>
      </c>
      <c r="E49" s="415" t="s">
        <v>258</v>
      </c>
      <c r="F49" s="415" t="s">
        <v>258</v>
      </c>
      <c r="G49" s="415" t="s">
        <v>258</v>
      </c>
      <c r="H49" s="415" t="s">
        <v>258</v>
      </c>
      <c r="I49" s="415" t="s">
        <v>258</v>
      </c>
    </row>
    <row r="50" spans="1:2" ht="14" customHeight="1">
      <c r="A50" s="895"/>
      <c r="B50" s="453" t="s">
        <v>248</v>
      </c>
    </row>
    <row r="51" spans="1:2" ht="14" customHeight="1">
      <c r="A51" s="895"/>
      <c r="B51" s="453" t="s">
        <v>249</v>
      </c>
    </row>
    <row r="52" spans="1:2" ht="14" customHeight="1">
      <c r="A52" s="895"/>
      <c r="B52" s="454" t="s">
        <v>261</v>
      </c>
    </row>
    <row r="53" spans="1:9" ht="14" customHeight="1">
      <c r="A53" s="895"/>
      <c r="B53" s="454" t="s">
        <v>247</v>
      </c>
      <c r="C53" s="415" t="s">
        <v>258</v>
      </c>
      <c r="D53" s="415" t="s">
        <v>258</v>
      </c>
      <c r="E53" s="415" t="s">
        <v>258</v>
      </c>
      <c r="F53" s="415" t="s">
        <v>258</v>
      </c>
      <c r="G53" s="415" t="s">
        <v>258</v>
      </c>
      <c r="H53" s="415" t="s">
        <v>258</v>
      </c>
      <c r="I53" s="415" t="s">
        <v>258</v>
      </c>
    </row>
    <row r="54" spans="1:2" ht="14" customHeight="1">
      <c r="A54" s="895"/>
      <c r="B54" s="454" t="s">
        <v>248</v>
      </c>
    </row>
    <row r="55" spans="1:2" ht="14" customHeight="1">
      <c r="A55" s="895"/>
      <c r="B55" s="454" t="s">
        <v>249</v>
      </c>
    </row>
    <row r="56" spans="1:2" ht="14" customHeight="1">
      <c r="A56" s="895"/>
      <c r="B56" s="455" t="s">
        <v>261</v>
      </c>
    </row>
    <row r="57" spans="1:9" ht="14" customHeight="1">
      <c r="A57" s="895"/>
      <c r="B57" s="455" t="s">
        <v>247</v>
      </c>
      <c r="C57" s="415" t="s">
        <v>258</v>
      </c>
      <c r="D57" s="415" t="s">
        <v>258</v>
      </c>
      <c r="E57" s="415" t="s">
        <v>258</v>
      </c>
      <c r="F57" s="415" t="s">
        <v>258</v>
      </c>
      <c r="G57" s="415" t="s">
        <v>258</v>
      </c>
      <c r="H57" s="415" t="s">
        <v>258</v>
      </c>
      <c r="I57" s="415" t="s">
        <v>258</v>
      </c>
    </row>
    <row r="58" spans="1:2" ht="14" customHeight="1">
      <c r="A58" s="895"/>
      <c r="B58" s="455" t="s">
        <v>248</v>
      </c>
    </row>
    <row r="59" spans="1:2" ht="14" customHeight="1">
      <c r="A59" s="895"/>
      <c r="B59" s="455" t="s">
        <v>249</v>
      </c>
    </row>
    <row r="60" spans="1:2" ht="14" customHeight="1">
      <c r="A60" s="895"/>
      <c r="B60" s="415" t="s">
        <v>250</v>
      </c>
    </row>
    <row r="61" spans="1:9" ht="14" customHeight="1">
      <c r="A61" s="895"/>
      <c r="B61" s="415" t="s">
        <v>267</v>
      </c>
      <c r="C61" s="457"/>
      <c r="D61" s="457"/>
      <c r="E61" s="457"/>
      <c r="F61" s="457"/>
      <c r="G61" s="457"/>
      <c r="H61" s="457"/>
      <c r="I61" s="457"/>
    </row>
    <row r="62" spans="1:9" ht="7.5" customHeight="1">
      <c r="A62" s="425"/>
      <c r="B62" s="424"/>
      <c r="C62" s="424"/>
      <c r="D62" s="424"/>
      <c r="E62" s="424"/>
      <c r="F62" s="424"/>
      <c r="G62" s="424"/>
      <c r="H62" s="424"/>
      <c r="I62" s="424"/>
    </row>
    <row r="63" spans="1:9" ht="14" customHeight="1">
      <c r="A63" s="897" t="s">
        <v>356</v>
      </c>
      <c r="B63" s="897"/>
      <c r="C63" s="896"/>
      <c r="D63" s="896"/>
      <c r="E63" s="896"/>
      <c r="F63" s="896"/>
      <c r="G63" s="896"/>
      <c r="H63" s="896"/>
      <c r="I63" s="896"/>
    </row>
    <row r="64" spans="1:9" ht="15.75">
      <c r="A64" s="897"/>
      <c r="B64" s="897"/>
      <c r="C64" s="896"/>
      <c r="D64" s="896"/>
      <c r="E64" s="896"/>
      <c r="F64" s="896"/>
      <c r="G64" s="896"/>
      <c r="H64" s="896"/>
      <c r="I64" s="896"/>
    </row>
    <row r="65" spans="1:9" ht="15.75">
      <c r="A65" s="897"/>
      <c r="B65" s="897"/>
      <c r="C65" s="896"/>
      <c r="D65" s="896"/>
      <c r="E65" s="896"/>
      <c r="F65" s="896"/>
      <c r="G65" s="896"/>
      <c r="H65" s="896"/>
      <c r="I65" s="896"/>
    </row>
    <row r="66" spans="1:9" ht="15.75">
      <c r="A66" s="897"/>
      <c r="B66" s="897"/>
      <c r="C66" s="896"/>
      <c r="D66" s="896"/>
      <c r="E66" s="896"/>
      <c r="F66" s="896"/>
      <c r="G66" s="896"/>
      <c r="H66" s="896"/>
      <c r="I66" s="896"/>
    </row>
    <row r="67" spans="1:9" ht="15.75">
      <c r="A67" s="897"/>
      <c r="B67" s="897"/>
      <c r="C67" s="896"/>
      <c r="D67" s="896"/>
      <c r="E67" s="896"/>
      <c r="F67" s="896"/>
      <c r="G67" s="896"/>
      <c r="H67" s="896"/>
      <c r="I67" s="896"/>
    </row>
    <row r="68" spans="1:9" ht="15.75">
      <c r="A68" s="897"/>
      <c r="B68" s="897"/>
      <c r="C68" s="896"/>
      <c r="D68" s="896"/>
      <c r="E68" s="896"/>
      <c r="F68" s="896"/>
      <c r="G68" s="896"/>
      <c r="H68" s="896"/>
      <c r="I68" s="896"/>
    </row>
    <row r="69" spans="1:9" ht="15.75">
      <c r="A69" s="897"/>
      <c r="B69" s="897"/>
      <c r="C69" s="896"/>
      <c r="D69" s="896"/>
      <c r="E69" s="896"/>
      <c r="F69" s="896"/>
      <c r="G69" s="896"/>
      <c r="H69" s="896"/>
      <c r="I69" s="896"/>
    </row>
    <row r="70" spans="1:9" ht="15.75">
      <c r="A70" s="897"/>
      <c r="B70" s="897"/>
      <c r="C70" s="896"/>
      <c r="D70" s="896"/>
      <c r="E70" s="896"/>
      <c r="F70" s="896"/>
      <c r="G70" s="896"/>
      <c r="H70" s="896"/>
      <c r="I70" s="896"/>
    </row>
    <row r="71" spans="1:9" ht="15.75">
      <c r="A71" s="897"/>
      <c r="B71" s="897"/>
      <c r="C71" s="896"/>
      <c r="D71" s="896"/>
      <c r="E71" s="896"/>
      <c r="F71" s="896"/>
      <c r="G71" s="896"/>
      <c r="H71" s="896"/>
      <c r="I71" s="896"/>
    </row>
    <row r="72" spans="1:9" ht="15.75">
      <c r="A72" s="897"/>
      <c r="B72" s="897"/>
      <c r="C72" s="896"/>
      <c r="D72" s="896"/>
      <c r="E72" s="896"/>
      <c r="F72" s="896"/>
      <c r="G72" s="896"/>
      <c r="H72" s="896"/>
      <c r="I72" s="896"/>
    </row>
    <row r="73" spans="1:9" ht="15.75">
      <c r="A73" s="897"/>
      <c r="B73" s="897"/>
      <c r="C73" s="896"/>
      <c r="D73" s="896"/>
      <c r="E73" s="896"/>
      <c r="F73" s="896"/>
      <c r="G73" s="896"/>
      <c r="H73" s="896"/>
      <c r="I73" s="896"/>
    </row>
    <row r="74" spans="1:9" ht="15.75">
      <c r="A74" s="897"/>
      <c r="B74" s="897"/>
      <c r="C74" s="896"/>
      <c r="D74" s="896"/>
      <c r="E74" s="896"/>
      <c r="F74" s="896"/>
      <c r="G74" s="896"/>
      <c r="H74" s="896"/>
      <c r="I74" s="896"/>
    </row>
  </sheetData>
  <mergeCells count="5">
    <mergeCell ref="C63:I74"/>
    <mergeCell ref="A63:B74"/>
    <mergeCell ref="A9:A25"/>
    <mergeCell ref="A27:A43"/>
    <mergeCell ref="A45:A61"/>
  </mergeCells>
  <dataValidations count="6">
    <dataValidation type="list" showInputMessage="1" showErrorMessage="1" sqref="C9:I9 C27:I27 C45:I45">
      <formula1>"Enter info, Training, Competition, Testing, Medical"</formula1>
    </dataValidation>
    <dataValidation type="list" allowBlank="1" showInputMessage="1" showErrorMessage="1" sqref="C12:I12 C16:I16 C20:I20 C30:I30 C34:I34 C38:I38 C48:I48 C52:I52 C56:I56">
      <formula1>"Enter info, Technical, Tactical, Technical &amp; Tactical, Fitness, Mental, Health, Game (regular), Game (exhibition), Tournament, Playoff"</formula1>
    </dataValidation>
    <dataValidation type="list" allowBlank="1" showInputMessage="1" showErrorMessage="1" sqref="C13:I13 C17:I17 C21:I21 C31:I31 C35:I35 C39:I39 C49:I49 C53:I53 C57:I57">
      <formula1>"Enter,Offense, Defense, Basic- off., Basic def., Intermed. off., Intermed. Skills def., Aerobic power, Aerobic endurance, Max. strength, Strength end., Speed strength, Speed, Speed endurance, Motor skills, Flexibility, Focus, Goal setting, Emot. control"</formula1>
    </dataValidation>
    <dataValidation type="list" allowBlank="1" showInputMessage="1" showErrorMessage="1" sqref="C14:I14 C18:I18 C22:I22 C32:I32 C36:I36 C40:I40 C50:I50 C54:I54 C58:I58">
      <formula1>"Enter info, Initiation, Acquisition, Consolidation, Refinement, Development, Maintenance, Experiment, Perform, Assess"</formula1>
    </dataValidation>
    <dataValidation type="list" allowBlank="1" showInputMessage="1" showErrorMessage="1" sqref="C23:I23 C19:I19 C15:I15 C41:I41 C37:I37 C33:I33 C59:I59 C55:I55 C51:I51">
      <formula1>"Volleyball-specific, Running, Cycling, Swimming, X-country skiing, Weigth lifting, Stretching (static), Stretching (assisted), Stretching (dynamic), Plyometrics"</formula1>
    </dataValidation>
    <dataValidation type="list" allowBlank="1" showInputMessage="1" showErrorMessage="1" sqref="C24:I24 C42:I42 C60:I60">
      <formula1>"Hydration, CHO intake, Hydration + CHO, Llight activity, Massage, Water jet, Cold, Sauna + cold bath "</formula1>
    </dataValidation>
  </dataValidations>
  <printOptions/>
  <pageMargins left="0.7" right="0.7" top="0.75" bottom="0.75" header="0.3" footer="0.3"/>
  <pageSetup horizontalDpi="600" verticalDpi="600" orientation="portrait"/>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1:N81"/>
  <sheetViews>
    <sheetView showGridLines="0" workbookViewId="0" topLeftCell="A1">
      <selection activeCell="E16" sqref="E16"/>
    </sheetView>
  </sheetViews>
  <sheetFormatPr defaultColWidth="8.875" defaultRowHeight="15.75"/>
  <cols>
    <col min="1" max="1" width="29.375" style="415" customWidth="1"/>
    <col min="2" max="2" width="39.375" style="415" customWidth="1"/>
    <col min="3" max="3" width="8.875" style="415" customWidth="1"/>
    <col min="4" max="4" width="1.4921875" style="415" customWidth="1"/>
    <col min="5" max="5" width="33.375" style="415" customWidth="1"/>
    <col min="6" max="6" width="28.00390625" style="415" customWidth="1"/>
    <col min="7" max="7" width="18.125" style="415" customWidth="1"/>
    <col min="8" max="8" width="8.875" style="415" customWidth="1"/>
    <col min="9" max="9" width="28.625" style="415" customWidth="1"/>
    <col min="10" max="10" width="32.00390625" style="415" customWidth="1"/>
    <col min="11" max="11" width="2.875" style="415" customWidth="1"/>
    <col min="12" max="16384" width="8.875" style="415" customWidth="1"/>
  </cols>
  <sheetData>
    <row r="1" spans="1:14" ht="17">
      <c r="A1" s="507" t="s">
        <v>276</v>
      </c>
      <c r="B1" s="508"/>
      <c r="C1" s="508"/>
      <c r="D1" s="508"/>
      <c r="E1" s="507" t="s">
        <v>241</v>
      </c>
      <c r="F1" s="508"/>
      <c r="G1" s="508"/>
      <c r="H1" s="508"/>
      <c r="I1" s="507" t="s">
        <v>277</v>
      </c>
      <c r="J1" s="507"/>
      <c r="K1" s="508"/>
      <c r="N1" s="583"/>
    </row>
    <row r="3" ht="20">
      <c r="A3" s="510" t="s">
        <v>55</v>
      </c>
    </row>
    <row r="4" spans="1:10" ht="15">
      <c r="A4" s="511"/>
      <c r="B4" s="512"/>
      <c r="E4" s="907"/>
      <c r="F4" s="907"/>
      <c r="G4" s="907"/>
      <c r="H4" s="907"/>
      <c r="I4" s="907"/>
      <c r="J4" s="907"/>
    </row>
    <row r="5" spans="1:10" ht="18">
      <c r="A5" s="898" t="s">
        <v>278</v>
      </c>
      <c r="B5" s="899"/>
      <c r="E5" s="908" t="s">
        <v>279</v>
      </c>
      <c r="F5" s="909"/>
      <c r="G5" s="909"/>
      <c r="H5" s="909"/>
      <c r="I5" s="909"/>
      <c r="J5" s="910"/>
    </row>
    <row r="6" spans="1:10" ht="23.25" customHeight="1">
      <c r="A6" s="900"/>
      <c r="B6" s="901"/>
      <c r="E6" s="911" t="s">
        <v>280</v>
      </c>
      <c r="F6" s="912"/>
      <c r="G6" s="912"/>
      <c r="H6" s="912"/>
      <c r="I6" s="912"/>
      <c r="J6" s="913"/>
    </row>
    <row r="7" spans="1:10" ht="21" customHeight="1">
      <c r="A7" s="546" t="s">
        <v>281</v>
      </c>
      <c r="B7" s="547"/>
      <c r="E7" s="914"/>
      <c r="F7" s="915"/>
      <c r="G7" s="915"/>
      <c r="H7" s="915"/>
      <c r="I7" s="915"/>
      <c r="J7" s="916"/>
    </row>
    <row r="8" spans="1:11" ht="22.5" customHeight="1">
      <c r="A8" s="548" t="s">
        <v>282</v>
      </c>
      <c r="B8" s="549"/>
      <c r="D8" s="424"/>
      <c r="E8" s="424"/>
      <c r="F8" s="424"/>
      <c r="G8" s="424"/>
      <c r="H8" s="424"/>
      <c r="I8" s="424"/>
      <c r="J8" s="424"/>
      <c r="K8" s="424"/>
    </row>
    <row r="9" spans="1:11" ht="23.25" customHeight="1">
      <c r="A9" s="550" t="s">
        <v>283</v>
      </c>
      <c r="B9" s="551"/>
      <c r="D9" s="424"/>
      <c r="E9" s="513" t="s">
        <v>281</v>
      </c>
      <c r="F9" s="509"/>
      <c r="G9" s="512"/>
      <c r="H9" s="512"/>
      <c r="I9" s="512"/>
      <c r="J9" s="512"/>
      <c r="K9" s="424"/>
    </row>
    <row r="10" spans="1:11" ht="23.25" customHeight="1">
      <c r="A10" s="552"/>
      <c r="B10" s="553"/>
      <c r="D10" s="424"/>
      <c r="E10" s="514" t="s">
        <v>282</v>
      </c>
      <c r="F10" s="515"/>
      <c r="G10" s="512"/>
      <c r="H10" s="512"/>
      <c r="I10" s="512"/>
      <c r="J10" s="512"/>
      <c r="K10" s="424"/>
    </row>
    <row r="11" spans="1:11" ht="23.25" customHeight="1">
      <c r="A11" s="554" t="s">
        <v>284</v>
      </c>
      <c r="B11" s="555" t="s">
        <v>285</v>
      </c>
      <c r="D11" s="424"/>
      <c r="E11" s="516" t="s">
        <v>283</v>
      </c>
      <c r="F11" s="517"/>
      <c r="G11" s="512"/>
      <c r="H11" s="512"/>
      <c r="I11" s="512"/>
      <c r="J11" s="512"/>
      <c r="K11" s="424"/>
    </row>
    <row r="12" spans="1:11" ht="25.5" customHeight="1">
      <c r="A12" s="552"/>
      <c r="B12" s="553"/>
      <c r="D12" s="424"/>
      <c r="K12" s="424"/>
    </row>
    <row r="13" spans="1:11" ht="15">
      <c r="A13" s="556" t="s">
        <v>286</v>
      </c>
      <c r="B13" s="557" t="s">
        <v>287</v>
      </c>
      <c r="D13" s="424"/>
      <c r="E13" s="520" t="s">
        <v>288</v>
      </c>
      <c r="F13" s="521"/>
      <c r="I13" s="518" t="s">
        <v>284</v>
      </c>
      <c r="J13" s="518" t="s">
        <v>285</v>
      </c>
      <c r="K13" s="424"/>
    </row>
    <row r="14" spans="1:11" ht="15">
      <c r="A14" s="556"/>
      <c r="B14" s="558"/>
      <c r="D14" s="424"/>
      <c r="E14" s="520" t="s">
        <v>289</v>
      </c>
      <c r="F14" s="521"/>
      <c r="I14" s="523"/>
      <c r="J14" s="524"/>
      <c r="K14" s="424"/>
    </row>
    <row r="15" spans="1:11" ht="28.5" customHeight="1">
      <c r="A15" s="552"/>
      <c r="B15" s="553"/>
      <c r="D15" s="424"/>
      <c r="E15" s="520" t="s">
        <v>290</v>
      </c>
      <c r="F15" s="521"/>
      <c r="I15" s="519" t="s">
        <v>286</v>
      </c>
      <c r="J15" s="519" t="s">
        <v>287</v>
      </c>
      <c r="K15" s="424"/>
    </row>
    <row r="16" spans="1:11" ht="15">
      <c r="A16" s="559" t="s">
        <v>291</v>
      </c>
      <c r="B16" s="560"/>
      <c r="D16" s="424"/>
      <c r="E16" s="520" t="s">
        <v>292</v>
      </c>
      <c r="F16" s="521"/>
      <c r="I16" s="525"/>
      <c r="J16" s="522"/>
      <c r="K16" s="424"/>
    </row>
    <row r="17" spans="1:11" ht="15.75">
      <c r="A17" s="559"/>
      <c r="B17" s="560"/>
      <c r="D17" s="424"/>
      <c r="E17" s="520" t="s">
        <v>293</v>
      </c>
      <c r="F17" s="526"/>
      <c r="K17" s="424"/>
    </row>
    <row r="18" spans="1:11" ht="15.75">
      <c r="A18" s="559"/>
      <c r="B18" s="560"/>
      <c r="D18" s="424"/>
      <c r="E18" s="520" t="s">
        <v>294</v>
      </c>
      <c r="F18" s="526"/>
      <c r="I18" s="917" t="s">
        <v>295</v>
      </c>
      <c r="J18" s="906"/>
      <c r="K18" s="424"/>
    </row>
    <row r="19" spans="1:11" ht="15.75">
      <c r="A19" s="559"/>
      <c r="B19" s="560"/>
      <c r="D19" s="424"/>
      <c r="E19" s="527"/>
      <c r="F19" s="528"/>
      <c r="I19" s="917"/>
      <c r="J19" s="906"/>
      <c r="K19" s="424"/>
    </row>
    <row r="20" spans="1:11" ht="15.75">
      <c r="A20" s="561"/>
      <c r="B20" s="562"/>
      <c r="D20" s="424"/>
      <c r="E20" s="527"/>
      <c r="F20" s="528"/>
      <c r="I20" s="512"/>
      <c r="J20" s="906"/>
      <c r="K20" s="424"/>
    </row>
    <row r="21" spans="4:11" ht="15.75">
      <c r="D21" s="424"/>
      <c r="E21" s="527"/>
      <c r="F21" s="528"/>
      <c r="I21" s="512"/>
      <c r="J21" s="906"/>
      <c r="K21" s="424"/>
    </row>
    <row r="22" spans="4:11" ht="15.75">
      <c r="D22" s="424"/>
      <c r="E22" s="529" t="s">
        <v>296</v>
      </c>
      <c r="F22" s="529"/>
      <c r="G22" s="529"/>
      <c r="H22" s="530"/>
      <c r="I22" s="512"/>
      <c r="J22" s="906"/>
      <c r="K22" s="424"/>
    </row>
    <row r="23" spans="4:11" ht="15.75">
      <c r="D23" s="424"/>
      <c r="F23" s="528"/>
      <c r="I23" s="512"/>
      <c r="J23" s="906"/>
      <c r="K23" s="424"/>
    </row>
    <row r="24" spans="4:11" ht="15.75">
      <c r="D24" s="424"/>
      <c r="E24" s="531" t="s">
        <v>297</v>
      </c>
      <c r="F24" s="532" t="s">
        <v>298</v>
      </c>
      <c r="G24" s="533" t="s">
        <v>299</v>
      </c>
      <c r="I24" s="512"/>
      <c r="J24" s="906"/>
      <c r="K24" s="424"/>
    </row>
    <row r="25" spans="4:11" ht="15.75">
      <c r="D25" s="424"/>
      <c r="E25" s="534" t="s">
        <v>300</v>
      </c>
      <c r="F25" s="535">
        <f>F13*F14*F15</f>
        <v>0</v>
      </c>
      <c r="G25" s="536">
        <f>F25/60</f>
        <v>0</v>
      </c>
      <c r="K25" s="424"/>
    </row>
    <row r="26" spans="4:11" ht="15.75">
      <c r="D26" s="424"/>
      <c r="E26" s="534" t="s">
        <v>301</v>
      </c>
      <c r="F26" s="535">
        <f>(F14-1)*F17*F13*F15</f>
        <v>0</v>
      </c>
      <c r="G26" s="536">
        <f>F26/60</f>
        <v>0</v>
      </c>
      <c r="K26" s="424"/>
    </row>
    <row r="27" spans="4:11" ht="15.75">
      <c r="D27" s="424"/>
      <c r="E27" s="534" t="s">
        <v>302</v>
      </c>
      <c r="F27" s="535">
        <f>F13*F18*60</f>
        <v>0</v>
      </c>
      <c r="G27" s="536">
        <f>F27/60</f>
        <v>0</v>
      </c>
      <c r="K27" s="424"/>
    </row>
    <row r="28" spans="4:11" ht="15.75">
      <c r="D28" s="424"/>
      <c r="E28" s="534" t="s">
        <v>303</v>
      </c>
      <c r="F28" s="535">
        <f>F26+F27</f>
        <v>0</v>
      </c>
      <c r="G28" s="536">
        <f>F28/60</f>
        <v>0</v>
      </c>
      <c r="K28" s="424"/>
    </row>
    <row r="29" spans="4:11" ht="15.75">
      <c r="D29" s="424"/>
      <c r="E29" s="534" t="s">
        <v>304</v>
      </c>
      <c r="F29" s="535">
        <f>F28+F25</f>
        <v>0</v>
      </c>
      <c r="G29" s="536">
        <f>F29/60</f>
        <v>0</v>
      </c>
      <c r="K29" s="424"/>
    </row>
    <row r="30" spans="4:11" ht="15.75">
      <c r="D30" s="424"/>
      <c r="E30" s="424"/>
      <c r="F30" s="424"/>
      <c r="G30" s="424"/>
      <c r="H30" s="424"/>
      <c r="I30" s="424"/>
      <c r="J30" s="424"/>
      <c r="K30" s="424"/>
    </row>
    <row r="31" spans="4:11" ht="15.75">
      <c r="D31" s="512"/>
      <c r="E31" s="512"/>
      <c r="F31" s="512"/>
      <c r="G31" s="512"/>
      <c r="H31" s="512"/>
      <c r="I31" s="512"/>
      <c r="J31" s="512"/>
      <c r="K31" s="512"/>
    </row>
    <row r="32" spans="4:11" ht="15.75">
      <c r="D32" s="424"/>
      <c r="E32" s="424"/>
      <c r="F32" s="424"/>
      <c r="G32" s="424"/>
      <c r="H32" s="424"/>
      <c r="I32" s="424"/>
      <c r="J32" s="424"/>
      <c r="K32" s="424"/>
    </row>
    <row r="33" spans="4:11" ht="15">
      <c r="D33" s="424"/>
      <c r="E33" s="513" t="s">
        <v>281</v>
      </c>
      <c r="F33" s="509"/>
      <c r="G33" s="512"/>
      <c r="H33" s="512"/>
      <c r="I33" s="512"/>
      <c r="J33" s="512"/>
      <c r="K33" s="424"/>
    </row>
    <row r="34" spans="4:11" ht="15">
      <c r="D34" s="424"/>
      <c r="E34" s="514" t="s">
        <v>282</v>
      </c>
      <c r="F34" s="515"/>
      <c r="G34" s="512"/>
      <c r="H34" s="512"/>
      <c r="I34" s="512"/>
      <c r="J34" s="512"/>
      <c r="K34" s="424"/>
    </row>
    <row r="35" spans="4:11" ht="15">
      <c r="D35" s="424"/>
      <c r="E35" s="516" t="s">
        <v>283</v>
      </c>
      <c r="F35" s="517"/>
      <c r="G35" s="512"/>
      <c r="H35" s="512"/>
      <c r="I35" s="512"/>
      <c r="J35" s="512"/>
      <c r="K35" s="424"/>
    </row>
    <row r="36" spans="4:11" ht="15.75">
      <c r="D36" s="424"/>
      <c r="K36" s="424"/>
    </row>
    <row r="37" spans="4:11" ht="15">
      <c r="D37" s="424"/>
      <c r="E37" s="520" t="s">
        <v>288</v>
      </c>
      <c r="F37" s="521"/>
      <c r="I37" s="518" t="s">
        <v>284</v>
      </c>
      <c r="J37" s="518" t="s">
        <v>285</v>
      </c>
      <c r="K37" s="424"/>
    </row>
    <row r="38" spans="4:11" ht="15">
      <c r="D38" s="424"/>
      <c r="E38" s="520" t="s">
        <v>289</v>
      </c>
      <c r="F38" s="521"/>
      <c r="I38" s="523"/>
      <c r="J38" s="524"/>
      <c r="K38" s="424"/>
    </row>
    <row r="39" spans="4:11" ht="15">
      <c r="D39" s="424"/>
      <c r="E39" s="520" t="s">
        <v>290</v>
      </c>
      <c r="F39" s="521"/>
      <c r="I39" s="519" t="s">
        <v>286</v>
      </c>
      <c r="J39" s="519" t="s">
        <v>287</v>
      </c>
      <c r="K39" s="424"/>
    </row>
    <row r="40" spans="4:11" ht="15">
      <c r="D40" s="424"/>
      <c r="E40" s="520" t="s">
        <v>292</v>
      </c>
      <c r="F40" s="521"/>
      <c r="I40" s="525"/>
      <c r="J40" s="522"/>
      <c r="K40" s="424"/>
    </row>
    <row r="41" spans="4:11" ht="15.75">
      <c r="D41" s="424"/>
      <c r="E41" s="520" t="s">
        <v>293</v>
      </c>
      <c r="F41" s="526"/>
      <c r="K41" s="424"/>
    </row>
    <row r="42" spans="4:11" ht="15.75">
      <c r="D42" s="424"/>
      <c r="E42" s="520" t="s">
        <v>294</v>
      </c>
      <c r="F42" s="526"/>
      <c r="I42" s="537" t="s">
        <v>305</v>
      </c>
      <c r="J42" s="906"/>
      <c r="K42" s="424"/>
    </row>
    <row r="43" spans="4:11" ht="15.75">
      <c r="D43" s="424"/>
      <c r="E43" s="527"/>
      <c r="F43" s="528"/>
      <c r="I43" s="512"/>
      <c r="J43" s="906"/>
      <c r="K43" s="424"/>
    </row>
    <row r="44" spans="4:11" ht="15.75">
      <c r="D44" s="424"/>
      <c r="E44" s="527"/>
      <c r="F44" s="528"/>
      <c r="I44" s="512"/>
      <c r="J44" s="906"/>
      <c r="K44" s="424"/>
    </row>
    <row r="45" spans="4:11" ht="15.75">
      <c r="D45" s="424"/>
      <c r="E45" s="527"/>
      <c r="F45" s="528"/>
      <c r="I45" s="512"/>
      <c r="J45" s="906"/>
      <c r="K45" s="424"/>
    </row>
    <row r="46" spans="4:11" ht="15.75">
      <c r="D46" s="424"/>
      <c r="E46" s="529" t="s">
        <v>296</v>
      </c>
      <c r="F46" s="529"/>
      <c r="G46" s="529"/>
      <c r="H46" s="530"/>
      <c r="I46" s="512"/>
      <c r="J46" s="906"/>
      <c r="K46" s="424"/>
    </row>
    <row r="47" spans="4:11" ht="15.75">
      <c r="D47" s="424"/>
      <c r="F47" s="528"/>
      <c r="I47" s="512"/>
      <c r="J47" s="906"/>
      <c r="K47" s="424"/>
    </row>
    <row r="48" spans="4:11" ht="15.75">
      <c r="D48" s="424"/>
      <c r="E48" s="531" t="s">
        <v>297</v>
      </c>
      <c r="F48" s="532" t="s">
        <v>298</v>
      </c>
      <c r="G48" s="533" t="s">
        <v>299</v>
      </c>
      <c r="I48" s="512"/>
      <c r="J48" s="906"/>
      <c r="K48" s="424"/>
    </row>
    <row r="49" spans="4:11" ht="15.75">
      <c r="D49" s="424"/>
      <c r="E49" s="534" t="s">
        <v>300</v>
      </c>
      <c r="F49" s="535">
        <f>F37*F38*F39</f>
        <v>0</v>
      </c>
      <c r="G49" s="536">
        <f>F49/60</f>
        <v>0</v>
      </c>
      <c r="K49" s="424"/>
    </row>
    <row r="50" spans="4:11" ht="15.75">
      <c r="D50" s="424"/>
      <c r="E50" s="534" t="s">
        <v>301</v>
      </c>
      <c r="F50" s="535">
        <f>(F38-1)*F41*F37*F39</f>
        <v>0</v>
      </c>
      <c r="G50" s="536">
        <f>F50/60</f>
        <v>0</v>
      </c>
      <c r="K50" s="424"/>
    </row>
    <row r="51" spans="4:11" ht="15.75">
      <c r="D51" s="424"/>
      <c r="E51" s="534" t="s">
        <v>302</v>
      </c>
      <c r="F51" s="535">
        <f>F37*F42*60</f>
        <v>0</v>
      </c>
      <c r="G51" s="536">
        <f>F51/60</f>
        <v>0</v>
      </c>
      <c r="K51" s="424"/>
    </row>
    <row r="52" spans="4:11" ht="15.75">
      <c r="D52" s="424"/>
      <c r="E52" s="534" t="s">
        <v>303</v>
      </c>
      <c r="F52" s="535">
        <f>F50+F51</f>
        <v>0</v>
      </c>
      <c r="G52" s="536">
        <f>F52/60</f>
        <v>0</v>
      </c>
      <c r="K52" s="424"/>
    </row>
    <row r="53" spans="4:11" ht="15.75">
      <c r="D53" s="424"/>
      <c r="E53" s="534" t="s">
        <v>304</v>
      </c>
      <c r="F53" s="535">
        <f>F52+F49</f>
        <v>0</v>
      </c>
      <c r="G53" s="536">
        <f>F53/60</f>
        <v>0</v>
      </c>
      <c r="K53" s="424"/>
    </row>
    <row r="54" spans="4:11" ht="15.75">
      <c r="D54" s="424"/>
      <c r="E54" s="424"/>
      <c r="F54" s="424"/>
      <c r="G54" s="424"/>
      <c r="H54" s="424"/>
      <c r="I54" s="424"/>
      <c r="J54" s="424"/>
      <c r="K54" s="424"/>
    </row>
    <row r="56" spans="5:10" ht="18">
      <c r="E56" s="902" t="s">
        <v>306</v>
      </c>
      <c r="F56" s="903"/>
      <c r="G56" s="903"/>
      <c r="H56" s="903"/>
      <c r="I56" s="903"/>
      <c r="J56" s="903"/>
    </row>
    <row r="57" spans="5:10" ht="15.75">
      <c r="E57" s="904" t="s">
        <v>307</v>
      </c>
      <c r="F57" s="905"/>
      <c r="G57" s="905"/>
      <c r="H57" s="905"/>
      <c r="I57" s="905"/>
      <c r="J57" s="905"/>
    </row>
    <row r="58" spans="5:10" ht="15.75">
      <c r="E58" s="905"/>
      <c r="F58" s="905"/>
      <c r="G58" s="905"/>
      <c r="H58" s="905"/>
      <c r="I58" s="905"/>
      <c r="J58" s="905"/>
    </row>
    <row r="59" spans="4:11" ht="15.75">
      <c r="D59" s="424"/>
      <c r="E59" s="424"/>
      <c r="F59" s="424"/>
      <c r="G59" s="424"/>
      <c r="H59" s="424"/>
      <c r="I59" s="424"/>
      <c r="J59" s="424"/>
      <c r="K59" s="424"/>
    </row>
    <row r="60" spans="4:11" ht="15">
      <c r="D60" s="424"/>
      <c r="E60" s="513" t="s">
        <v>281</v>
      </c>
      <c r="F60" s="509"/>
      <c r="G60" s="512"/>
      <c r="H60" s="512"/>
      <c r="I60" s="512"/>
      <c r="J60" s="512"/>
      <c r="K60" s="424"/>
    </row>
    <row r="61" spans="4:11" ht="15">
      <c r="D61" s="424"/>
      <c r="E61" s="514" t="s">
        <v>282</v>
      </c>
      <c r="F61" s="515"/>
      <c r="G61" s="512"/>
      <c r="H61" s="512"/>
      <c r="I61" s="512"/>
      <c r="J61" s="512"/>
      <c r="K61" s="424"/>
    </row>
    <row r="62" spans="4:11" ht="15">
      <c r="D62" s="424"/>
      <c r="E62" s="516" t="s">
        <v>283</v>
      </c>
      <c r="F62" s="517"/>
      <c r="G62" s="512"/>
      <c r="H62" s="512"/>
      <c r="I62" s="512"/>
      <c r="J62" s="512"/>
      <c r="K62" s="424"/>
    </row>
    <row r="63" spans="4:11" ht="15.75">
      <c r="D63" s="424"/>
      <c r="K63" s="424"/>
    </row>
    <row r="64" spans="4:11" ht="15">
      <c r="D64" s="424"/>
      <c r="E64" s="520" t="s">
        <v>288</v>
      </c>
      <c r="F64" s="521"/>
      <c r="I64" s="518" t="s">
        <v>284</v>
      </c>
      <c r="J64" s="518" t="s">
        <v>285</v>
      </c>
      <c r="K64" s="424"/>
    </row>
    <row r="65" spans="4:11" ht="15">
      <c r="D65" s="424"/>
      <c r="E65" s="520" t="s">
        <v>289</v>
      </c>
      <c r="F65" s="521"/>
      <c r="I65" s="523"/>
      <c r="J65" s="524"/>
      <c r="K65" s="424"/>
    </row>
    <row r="66" spans="4:11" ht="15">
      <c r="D66" s="424"/>
      <c r="E66" s="520" t="s">
        <v>290</v>
      </c>
      <c r="F66" s="521"/>
      <c r="I66" s="519" t="s">
        <v>286</v>
      </c>
      <c r="J66" s="519" t="s">
        <v>287</v>
      </c>
      <c r="K66" s="424"/>
    </row>
    <row r="67" spans="4:11" ht="15">
      <c r="D67" s="424"/>
      <c r="E67" s="520" t="s">
        <v>292</v>
      </c>
      <c r="F67" s="521"/>
      <c r="I67" s="525"/>
      <c r="J67" s="522"/>
      <c r="K67" s="424"/>
    </row>
    <row r="68" spans="4:11" ht="15.75">
      <c r="D68" s="424"/>
      <c r="E68" s="520" t="s">
        <v>293</v>
      </c>
      <c r="F68" s="526"/>
      <c r="K68" s="424"/>
    </row>
    <row r="69" spans="4:11" ht="15.75">
      <c r="D69" s="424"/>
      <c r="E69" s="520" t="s">
        <v>294</v>
      </c>
      <c r="F69" s="526"/>
      <c r="I69" s="537" t="s">
        <v>305</v>
      </c>
      <c r="J69" s="906"/>
      <c r="K69" s="424"/>
    </row>
    <row r="70" spans="4:11" ht="15.75">
      <c r="D70" s="424"/>
      <c r="E70" s="527"/>
      <c r="F70" s="528"/>
      <c r="I70" s="512"/>
      <c r="J70" s="906"/>
      <c r="K70" s="424"/>
    </row>
    <row r="71" spans="4:11" ht="15.75">
      <c r="D71" s="424"/>
      <c r="E71" s="527"/>
      <c r="F71" s="528"/>
      <c r="I71" s="512"/>
      <c r="J71" s="906"/>
      <c r="K71" s="424"/>
    </row>
    <row r="72" spans="4:11" ht="15.75">
      <c r="D72" s="424"/>
      <c r="E72" s="527"/>
      <c r="F72" s="528"/>
      <c r="I72" s="512"/>
      <c r="J72" s="906"/>
      <c r="K72" s="424"/>
    </row>
    <row r="73" spans="4:11" ht="15.75">
      <c r="D73" s="424"/>
      <c r="E73" s="529" t="s">
        <v>296</v>
      </c>
      <c r="F73" s="529"/>
      <c r="G73" s="529"/>
      <c r="H73" s="530"/>
      <c r="I73" s="512"/>
      <c r="J73" s="906"/>
      <c r="K73" s="424"/>
    </row>
    <row r="74" spans="4:11" ht="15.75">
      <c r="D74" s="424"/>
      <c r="F74" s="528"/>
      <c r="I74" s="512"/>
      <c r="J74" s="906"/>
      <c r="K74" s="424"/>
    </row>
    <row r="75" spans="4:11" ht="15.75">
      <c r="D75" s="424"/>
      <c r="E75" s="531" t="s">
        <v>297</v>
      </c>
      <c r="F75" s="532" t="s">
        <v>298</v>
      </c>
      <c r="G75" s="533" t="s">
        <v>299</v>
      </c>
      <c r="I75" s="512"/>
      <c r="J75" s="906"/>
      <c r="K75" s="424"/>
    </row>
    <row r="76" spans="4:11" ht="15.75">
      <c r="D76" s="424"/>
      <c r="E76" s="534" t="s">
        <v>300</v>
      </c>
      <c r="F76" s="535">
        <f>F64*F65*F66</f>
        <v>0</v>
      </c>
      <c r="G76" s="536">
        <f>F76/60</f>
        <v>0</v>
      </c>
      <c r="K76" s="424"/>
    </row>
    <row r="77" spans="4:11" ht="15.75">
      <c r="D77" s="424"/>
      <c r="E77" s="534" t="s">
        <v>301</v>
      </c>
      <c r="F77" s="535">
        <f>(F65-1)*F68*F64*F66</f>
        <v>0</v>
      </c>
      <c r="G77" s="536">
        <f>F77/60</f>
        <v>0</v>
      </c>
      <c r="K77" s="424"/>
    </row>
    <row r="78" spans="4:11" ht="15.75">
      <c r="D78" s="424"/>
      <c r="E78" s="534" t="s">
        <v>302</v>
      </c>
      <c r="F78" s="535">
        <f>F64*F69*60</f>
        <v>0</v>
      </c>
      <c r="G78" s="536">
        <f>F78/60</f>
        <v>0</v>
      </c>
      <c r="K78" s="424"/>
    </row>
    <row r="79" spans="4:11" ht="15.75">
      <c r="D79" s="424"/>
      <c r="E79" s="534" t="s">
        <v>303</v>
      </c>
      <c r="F79" s="535">
        <f>F77+F78</f>
        <v>0</v>
      </c>
      <c r="G79" s="536">
        <f>F79/60</f>
        <v>0</v>
      </c>
      <c r="K79" s="424"/>
    </row>
    <row r="80" spans="4:11" ht="15.75">
      <c r="D80" s="424"/>
      <c r="E80" s="534" t="s">
        <v>304</v>
      </c>
      <c r="F80" s="535">
        <f>F79+F76</f>
        <v>0</v>
      </c>
      <c r="G80" s="536">
        <f>F80/60</f>
        <v>0</v>
      </c>
      <c r="K80" s="424"/>
    </row>
    <row r="81" spans="4:11" ht="15.75">
      <c r="D81" s="424"/>
      <c r="E81" s="424"/>
      <c r="F81" s="424"/>
      <c r="G81" s="424"/>
      <c r="H81" s="424"/>
      <c r="I81" s="424"/>
      <c r="J81" s="424"/>
      <c r="K81" s="424"/>
    </row>
  </sheetData>
  <mergeCells count="10">
    <mergeCell ref="A5:B6"/>
    <mergeCell ref="E56:J56"/>
    <mergeCell ref="E57:J58"/>
    <mergeCell ref="J69:J75"/>
    <mergeCell ref="E4:J4"/>
    <mergeCell ref="E5:J5"/>
    <mergeCell ref="E6:J7"/>
    <mergeCell ref="I18:I19"/>
    <mergeCell ref="J18:J24"/>
    <mergeCell ref="J42:J48"/>
  </mergeCells>
  <dataValidations count="6">
    <dataValidation type="list" allowBlank="1" showInputMessage="1" showErrorMessage="1" sqref="F16 F40 F67">
      <formula1>"Passive, Active"</formula1>
    </dataValidation>
    <dataValidation type="list" allowBlank="1" showInputMessage="1" showErrorMessage="1" sqref="B14 J16 J40 J67">
      <formula1>"Minutes, Hours, Hours:Minutes, Laps, Km, Miles, Meters, Repetitions"</formula1>
    </dataValidation>
    <dataValidation type="list" allowBlank="1" showInputMessage="1" showErrorMessage="1" sqref="B12 J14 J38 J65">
      <formula1>"% MAP, % VO2 max, % MAS, % Max speed, % Max strength, km/h, mph, m/s, s/400 m, s/lap, Watts, % HR Karvonen, %max HR, RM, Max ROM"</formula1>
    </dataValidation>
    <dataValidation type="list" allowBlank="1" showInputMessage="1" showErrorMessage="1" sqref="F11 F35 F62 B9">
      <formula1>"Running, Cycling, Bicycle ergometer, Roller blading, X country Skiing, Swimming, Skating, Rowing ergometer, Elliptical, Stairs machine, Rope skipping, Free weights, Resistance machine, No equipment needed"</formula1>
    </dataValidation>
    <dataValidation type="list" allowBlank="1" showInputMessage="1" showErrorMessage="1" sqref="B4 F10 F34 F61 B8">
      <formula1>"Continuous, Intermittent, Resistance training, Progressive loading, Fartlek"</formula1>
    </dataValidation>
    <dataValidation type="list" allowBlank="1" showInputMessage="1" showErrorMessage="1" sqref="F9 F33 F60 B7">
      <formula1>"Aerobic endurance, Maximum aerobic power, Alactic power, Alactic endurance, Lactic power, Lactic endurance, Maximum strength, Strength endurance, Speed strength, Flexibility"</formula1>
    </dataValidation>
  </dataValidations>
  <printOptions/>
  <pageMargins left="0.7" right="0.7" top="0.75" bottom="0.75" header="0.3" footer="0.3"/>
  <pageSetup horizontalDpi="600" verticalDpi="600" orientation="portrait"/>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B1:L155"/>
  <sheetViews>
    <sheetView showGridLines="0" workbookViewId="0" topLeftCell="A1">
      <selection activeCell="D13" sqref="D13"/>
    </sheetView>
  </sheetViews>
  <sheetFormatPr defaultColWidth="8.875" defaultRowHeight="15.75"/>
  <cols>
    <col min="1" max="1" width="1.37890625" style="415" customWidth="1"/>
    <col min="2" max="2" width="1.4921875" style="415" customWidth="1"/>
    <col min="3" max="3" width="33.375" style="415" customWidth="1"/>
    <col min="4" max="4" width="28.00390625" style="415" customWidth="1"/>
    <col min="5" max="5" width="18.125" style="415" customWidth="1"/>
    <col min="6" max="6" width="8.875" style="415" customWidth="1"/>
    <col min="7" max="7" width="28.625" style="415" customWidth="1"/>
    <col min="8" max="8" width="32.00390625" style="415" customWidth="1"/>
    <col min="9" max="9" width="2.875" style="415" customWidth="1"/>
    <col min="10" max="16384" width="8.875" style="415" customWidth="1"/>
  </cols>
  <sheetData>
    <row r="1" spans="2:12" ht="17">
      <c r="B1" s="584"/>
      <c r="C1" s="918" t="s">
        <v>276</v>
      </c>
      <c r="D1" s="918"/>
      <c r="E1" s="918" t="s">
        <v>241</v>
      </c>
      <c r="F1" s="918"/>
      <c r="G1" s="918"/>
      <c r="H1" s="585" t="s">
        <v>277</v>
      </c>
      <c r="I1" s="508"/>
      <c r="J1" s="584"/>
      <c r="K1" s="584"/>
      <c r="L1" s="583"/>
    </row>
    <row r="2" spans="2:12" ht="17">
      <c r="B2" s="584"/>
      <c r="C2" s="588" t="s">
        <v>319</v>
      </c>
      <c r="D2" s="588"/>
      <c r="E2" s="588"/>
      <c r="F2" s="588"/>
      <c r="G2" s="588"/>
      <c r="H2" s="585"/>
      <c r="I2" s="508"/>
      <c r="J2" s="584"/>
      <c r="K2" s="584"/>
      <c r="L2" s="583"/>
    </row>
    <row r="3" spans="2:12" ht="17">
      <c r="B3" s="584"/>
      <c r="C3" s="589"/>
      <c r="D3" s="589"/>
      <c r="E3" s="589"/>
      <c r="F3" s="589"/>
      <c r="G3" s="589"/>
      <c r="H3" s="590"/>
      <c r="I3" s="583"/>
      <c r="J3" s="584"/>
      <c r="K3" s="584"/>
      <c r="L3" s="583"/>
    </row>
    <row r="4" ht="20">
      <c r="C4" s="510" t="s">
        <v>53</v>
      </c>
    </row>
    <row r="5" ht="20">
      <c r="C5" s="510"/>
    </row>
    <row r="6" spans="3:8" ht="18">
      <c r="C6" s="919" t="s">
        <v>320</v>
      </c>
      <c r="D6" s="920"/>
      <c r="E6" s="920"/>
      <c r="F6" s="920"/>
      <c r="G6" s="920"/>
      <c r="H6" s="920"/>
    </row>
    <row r="7" spans="2:9" ht="22.5" customHeight="1">
      <c r="B7" s="424"/>
      <c r="C7" s="424"/>
      <c r="D7" s="424"/>
      <c r="E7" s="424"/>
      <c r="F7" s="424"/>
      <c r="G7" s="424"/>
      <c r="H7" s="424"/>
      <c r="I7" s="424"/>
    </row>
    <row r="8" spans="2:9" ht="23.25" customHeight="1">
      <c r="B8" s="424"/>
      <c r="C8" s="513" t="s">
        <v>281</v>
      </c>
      <c r="D8" s="509"/>
      <c r="E8" s="512"/>
      <c r="F8" s="512"/>
      <c r="G8" s="512"/>
      <c r="H8" s="512"/>
      <c r="I8" s="424"/>
    </row>
    <row r="9" spans="2:9" ht="23.25" customHeight="1">
      <c r="B9" s="424"/>
      <c r="C9" s="514" t="s">
        <v>282</v>
      </c>
      <c r="D9" s="515"/>
      <c r="E9" s="512"/>
      <c r="F9" s="512"/>
      <c r="G9" s="512"/>
      <c r="H9" s="512"/>
      <c r="I9" s="424"/>
    </row>
    <row r="10" spans="2:9" ht="23.25" customHeight="1">
      <c r="B10" s="424"/>
      <c r="C10" s="516" t="s">
        <v>283</v>
      </c>
      <c r="D10" s="517"/>
      <c r="E10" s="512"/>
      <c r="F10" s="512"/>
      <c r="G10" s="512"/>
      <c r="H10" s="512"/>
      <c r="I10" s="424"/>
    </row>
    <row r="11" spans="2:9" ht="25.5" customHeight="1">
      <c r="B11" s="424"/>
      <c r="I11" s="424"/>
    </row>
    <row r="12" spans="2:9" ht="15">
      <c r="B12" s="424"/>
      <c r="C12" s="520" t="s">
        <v>288</v>
      </c>
      <c r="D12" s="521"/>
      <c r="G12" s="518" t="s">
        <v>284</v>
      </c>
      <c r="H12" s="518" t="s">
        <v>285</v>
      </c>
      <c r="I12" s="424"/>
    </row>
    <row r="13" spans="2:9" ht="15">
      <c r="B13" s="424"/>
      <c r="C13" s="520" t="s">
        <v>289</v>
      </c>
      <c r="D13" s="521"/>
      <c r="G13" s="523"/>
      <c r="H13" s="524"/>
      <c r="I13" s="424"/>
    </row>
    <row r="14" spans="2:9" ht="28.5" customHeight="1">
      <c r="B14" s="424"/>
      <c r="C14" s="520" t="s">
        <v>290</v>
      </c>
      <c r="D14" s="521"/>
      <c r="G14" s="519" t="s">
        <v>286</v>
      </c>
      <c r="H14" s="519" t="s">
        <v>287</v>
      </c>
      <c r="I14" s="424"/>
    </row>
    <row r="15" spans="2:9" ht="15">
      <c r="B15" s="424"/>
      <c r="C15" s="520" t="s">
        <v>292</v>
      </c>
      <c r="D15" s="521"/>
      <c r="G15" s="525"/>
      <c r="H15" s="522"/>
      <c r="I15" s="424"/>
    </row>
    <row r="16" spans="2:9" ht="15.75">
      <c r="B16" s="424"/>
      <c r="C16" s="520" t="s">
        <v>293</v>
      </c>
      <c r="D16" s="526"/>
      <c r="I16" s="424"/>
    </row>
    <row r="17" spans="2:9" ht="15.75">
      <c r="B17" s="424"/>
      <c r="C17" s="520" t="s">
        <v>294</v>
      </c>
      <c r="D17" s="526"/>
      <c r="G17" s="917" t="s">
        <v>295</v>
      </c>
      <c r="H17" s="906"/>
      <c r="I17" s="424"/>
    </row>
    <row r="18" spans="2:9" ht="15.75">
      <c r="B18" s="424"/>
      <c r="C18" s="527"/>
      <c r="D18" s="528"/>
      <c r="G18" s="917"/>
      <c r="H18" s="906"/>
      <c r="I18" s="424"/>
    </row>
    <row r="19" spans="2:9" ht="15.75">
      <c r="B19" s="424"/>
      <c r="C19" s="527"/>
      <c r="D19" s="528"/>
      <c r="G19" s="512"/>
      <c r="H19" s="906"/>
      <c r="I19" s="424"/>
    </row>
    <row r="20" spans="2:9" ht="15.75">
      <c r="B20" s="424"/>
      <c r="C20" s="527"/>
      <c r="D20" s="528"/>
      <c r="G20" s="512"/>
      <c r="H20" s="906"/>
      <c r="I20" s="424"/>
    </row>
    <row r="21" spans="2:9" ht="15.75">
      <c r="B21" s="424"/>
      <c r="C21" s="529" t="s">
        <v>296</v>
      </c>
      <c r="D21" s="529"/>
      <c r="E21" s="529"/>
      <c r="F21" s="530"/>
      <c r="G21" s="512"/>
      <c r="H21" s="906"/>
      <c r="I21" s="424"/>
    </row>
    <row r="22" spans="2:9" ht="15.75">
      <c r="B22" s="424"/>
      <c r="D22" s="528"/>
      <c r="G22" s="512"/>
      <c r="H22" s="906"/>
      <c r="I22" s="424"/>
    </row>
    <row r="23" spans="2:9" ht="15.75">
      <c r="B23" s="424"/>
      <c r="C23" s="531" t="s">
        <v>297</v>
      </c>
      <c r="D23" s="532" t="s">
        <v>298</v>
      </c>
      <c r="E23" s="533" t="s">
        <v>299</v>
      </c>
      <c r="G23" s="512"/>
      <c r="H23" s="906"/>
      <c r="I23" s="424"/>
    </row>
    <row r="24" spans="2:9" ht="15.75">
      <c r="B24" s="424"/>
      <c r="C24" s="534" t="s">
        <v>300</v>
      </c>
      <c r="D24" s="535">
        <f>D12*D13*D14</f>
        <v>0</v>
      </c>
      <c r="E24" s="536">
        <f>D24/60</f>
        <v>0</v>
      </c>
      <c r="I24" s="424"/>
    </row>
    <row r="25" spans="2:9" ht="15.75">
      <c r="B25" s="424"/>
      <c r="C25" s="534" t="s">
        <v>301</v>
      </c>
      <c r="D25" s="535">
        <f>(D13-1)*D16*D12*D14</f>
        <v>0</v>
      </c>
      <c r="E25" s="536">
        <f>D25/60</f>
        <v>0</v>
      </c>
      <c r="I25" s="424"/>
    </row>
    <row r="26" spans="2:9" ht="15.75">
      <c r="B26" s="424"/>
      <c r="C26" s="534" t="s">
        <v>302</v>
      </c>
      <c r="D26" s="535">
        <f>D12*D17*60</f>
        <v>0</v>
      </c>
      <c r="E26" s="536">
        <f>D26/60</f>
        <v>0</v>
      </c>
      <c r="I26" s="424"/>
    </row>
    <row r="27" spans="2:9" ht="15.75">
      <c r="B27" s="424"/>
      <c r="C27" s="534" t="s">
        <v>303</v>
      </c>
      <c r="D27" s="535">
        <f>D25+D26</f>
        <v>0</v>
      </c>
      <c r="E27" s="536">
        <f>D27/60</f>
        <v>0</v>
      </c>
      <c r="I27" s="424"/>
    </row>
    <row r="28" spans="2:9" ht="15.75">
      <c r="B28" s="424"/>
      <c r="C28" s="534" t="s">
        <v>304</v>
      </c>
      <c r="D28" s="535">
        <f>D27+D24</f>
        <v>0</v>
      </c>
      <c r="E28" s="536">
        <f>D28/60</f>
        <v>0</v>
      </c>
      <c r="I28" s="424"/>
    </row>
    <row r="29" spans="2:9" ht="15.75">
      <c r="B29" s="424"/>
      <c r="C29" s="424"/>
      <c r="D29" s="424"/>
      <c r="E29" s="424"/>
      <c r="F29" s="424"/>
      <c r="G29" s="424"/>
      <c r="H29" s="424"/>
      <c r="I29" s="424"/>
    </row>
    <row r="30" spans="2:9" ht="15.75">
      <c r="B30" s="512"/>
      <c r="C30" s="512"/>
      <c r="D30" s="512"/>
      <c r="E30" s="512"/>
      <c r="F30" s="512"/>
      <c r="G30" s="512"/>
      <c r="H30" s="512"/>
      <c r="I30" s="512"/>
    </row>
    <row r="31" spans="2:9" ht="18">
      <c r="B31" s="921" t="s">
        <v>321</v>
      </c>
      <c r="C31" s="921"/>
      <c r="D31" s="921"/>
      <c r="E31" s="921"/>
      <c r="F31" s="921"/>
      <c r="G31" s="921"/>
      <c r="H31" s="921"/>
      <c r="I31" s="921"/>
    </row>
    <row r="32" spans="2:9" ht="15.75">
      <c r="B32" s="424"/>
      <c r="C32" s="424"/>
      <c r="D32" s="424"/>
      <c r="E32" s="424"/>
      <c r="F32" s="424"/>
      <c r="G32" s="424"/>
      <c r="H32" s="424"/>
      <c r="I32" s="424"/>
    </row>
    <row r="33" spans="2:9" ht="15">
      <c r="B33" s="424"/>
      <c r="C33" s="513" t="s">
        <v>281</v>
      </c>
      <c r="D33" s="509"/>
      <c r="E33" s="512"/>
      <c r="F33" s="512"/>
      <c r="G33" s="512"/>
      <c r="H33" s="512"/>
      <c r="I33" s="424"/>
    </row>
    <row r="34" spans="2:9" ht="15" customHeight="1">
      <c r="B34" s="424"/>
      <c r="C34" s="514" t="s">
        <v>282</v>
      </c>
      <c r="D34" s="515"/>
      <c r="E34" s="512"/>
      <c r="F34" s="512"/>
      <c r="G34" s="512"/>
      <c r="H34" s="512"/>
      <c r="I34" s="424"/>
    </row>
    <row r="35" spans="2:9" ht="15" customHeight="1">
      <c r="B35" s="424"/>
      <c r="C35" s="516" t="s">
        <v>283</v>
      </c>
      <c r="D35" s="517"/>
      <c r="E35" s="512"/>
      <c r="F35" s="512"/>
      <c r="G35" s="512"/>
      <c r="H35" s="512"/>
      <c r="I35" s="424"/>
    </row>
    <row r="36" spans="2:9" ht="15.75">
      <c r="B36" s="424"/>
      <c r="I36" s="424"/>
    </row>
    <row r="37" spans="2:9" ht="15">
      <c r="B37" s="424"/>
      <c r="C37" s="520" t="s">
        <v>288</v>
      </c>
      <c r="D37" s="521"/>
      <c r="G37" s="518" t="s">
        <v>284</v>
      </c>
      <c r="H37" s="518" t="s">
        <v>285</v>
      </c>
      <c r="I37" s="424"/>
    </row>
    <row r="38" spans="2:9" ht="15">
      <c r="B38" s="424"/>
      <c r="C38" s="520" t="s">
        <v>289</v>
      </c>
      <c r="D38" s="521"/>
      <c r="G38" s="523"/>
      <c r="H38" s="524"/>
      <c r="I38" s="424"/>
    </row>
    <row r="39" spans="2:9" ht="15">
      <c r="B39" s="424"/>
      <c r="C39" s="520" t="s">
        <v>290</v>
      </c>
      <c r="D39" s="521"/>
      <c r="G39" s="519" t="s">
        <v>286</v>
      </c>
      <c r="H39" s="519" t="s">
        <v>287</v>
      </c>
      <c r="I39" s="424"/>
    </row>
    <row r="40" spans="2:9" ht="15">
      <c r="B40" s="424"/>
      <c r="C40" s="520" t="s">
        <v>292</v>
      </c>
      <c r="D40" s="521"/>
      <c r="G40" s="525"/>
      <c r="H40" s="522"/>
      <c r="I40" s="424"/>
    </row>
    <row r="41" spans="2:9" ht="15.75">
      <c r="B41" s="424"/>
      <c r="C41" s="520" t="s">
        <v>293</v>
      </c>
      <c r="D41" s="526"/>
      <c r="I41" s="424"/>
    </row>
    <row r="42" spans="2:9" ht="15.75">
      <c r="B42" s="424"/>
      <c r="C42" s="520" t="s">
        <v>294</v>
      </c>
      <c r="D42" s="526"/>
      <c r="G42" s="537" t="s">
        <v>305</v>
      </c>
      <c r="H42" s="906"/>
      <c r="I42" s="424"/>
    </row>
    <row r="43" spans="2:9" ht="15.75">
      <c r="B43" s="424"/>
      <c r="C43" s="527"/>
      <c r="D43" s="528"/>
      <c r="G43" s="512"/>
      <c r="H43" s="906"/>
      <c r="I43" s="424"/>
    </row>
    <row r="44" spans="2:9" ht="15.75">
      <c r="B44" s="424"/>
      <c r="C44" s="527"/>
      <c r="D44" s="528"/>
      <c r="G44" s="512"/>
      <c r="H44" s="906"/>
      <c r="I44" s="424"/>
    </row>
    <row r="45" spans="2:9" ht="15.75">
      <c r="B45" s="424"/>
      <c r="C45" s="527"/>
      <c r="D45" s="528"/>
      <c r="G45" s="512"/>
      <c r="H45" s="906"/>
      <c r="I45" s="424"/>
    </row>
    <row r="46" spans="2:9" ht="15.75">
      <c r="B46" s="424"/>
      <c r="C46" s="529" t="s">
        <v>296</v>
      </c>
      <c r="D46" s="529"/>
      <c r="E46" s="529"/>
      <c r="F46" s="530"/>
      <c r="G46" s="512"/>
      <c r="H46" s="906"/>
      <c r="I46" s="424"/>
    </row>
    <row r="47" spans="2:9" ht="15.75">
      <c r="B47" s="424"/>
      <c r="D47" s="528"/>
      <c r="G47" s="512"/>
      <c r="H47" s="906"/>
      <c r="I47" s="424"/>
    </row>
    <row r="48" spans="2:9" ht="15.75">
      <c r="B48" s="424"/>
      <c r="C48" s="531" t="s">
        <v>297</v>
      </c>
      <c r="D48" s="532" t="s">
        <v>298</v>
      </c>
      <c r="E48" s="533" t="s">
        <v>299</v>
      </c>
      <c r="G48" s="512"/>
      <c r="H48" s="906"/>
      <c r="I48" s="424"/>
    </row>
    <row r="49" spans="2:9" ht="15.75">
      <c r="B49" s="424"/>
      <c r="C49" s="534" t="s">
        <v>300</v>
      </c>
      <c r="D49" s="535">
        <f>D37*D38*D39</f>
        <v>0</v>
      </c>
      <c r="E49" s="536">
        <f>D49/60</f>
        <v>0</v>
      </c>
      <c r="I49" s="424"/>
    </row>
    <row r="50" spans="2:9" ht="15.75">
      <c r="B50" s="424"/>
      <c r="C50" s="534" t="s">
        <v>301</v>
      </c>
      <c r="D50" s="535">
        <f>(D38-1)*D41*D37*D39</f>
        <v>0</v>
      </c>
      <c r="E50" s="536">
        <f>D50/60</f>
        <v>0</v>
      </c>
      <c r="I50" s="424"/>
    </row>
    <row r="51" spans="2:9" ht="15.75">
      <c r="B51" s="424"/>
      <c r="C51" s="534" t="s">
        <v>302</v>
      </c>
      <c r="D51" s="535">
        <f>D37*D42*60</f>
        <v>0</v>
      </c>
      <c r="E51" s="536">
        <f>D51/60</f>
        <v>0</v>
      </c>
      <c r="I51" s="424"/>
    </row>
    <row r="52" spans="2:9" ht="15.75">
      <c r="B52" s="424"/>
      <c r="C52" s="534" t="s">
        <v>303</v>
      </c>
      <c r="D52" s="535">
        <f>D50+D51</f>
        <v>0</v>
      </c>
      <c r="E52" s="536">
        <f>D52/60</f>
        <v>0</v>
      </c>
      <c r="I52" s="424"/>
    </row>
    <row r="53" spans="2:9" ht="15.75">
      <c r="B53" s="424"/>
      <c r="C53" s="534" t="s">
        <v>304</v>
      </c>
      <c r="D53" s="535">
        <f>D52+D49</f>
        <v>0</v>
      </c>
      <c r="E53" s="536">
        <f>D53/60</f>
        <v>0</v>
      </c>
      <c r="I53" s="424"/>
    </row>
    <row r="54" spans="2:9" ht="15.75">
      <c r="B54" s="424"/>
      <c r="C54" s="424"/>
      <c r="D54" s="424"/>
      <c r="E54" s="424"/>
      <c r="F54" s="424"/>
      <c r="G54" s="424"/>
      <c r="H54" s="424"/>
      <c r="I54" s="424"/>
    </row>
    <row r="55" spans="2:9" ht="15.75">
      <c r="B55" s="512"/>
      <c r="C55" s="512"/>
      <c r="D55" s="512"/>
      <c r="E55" s="512"/>
      <c r="F55" s="512"/>
      <c r="G55" s="512"/>
      <c r="H55" s="512"/>
      <c r="I55" s="512"/>
    </row>
    <row r="56" spans="2:9" ht="15.75">
      <c r="B56" s="424"/>
      <c r="C56" s="424"/>
      <c r="D56" s="424"/>
      <c r="E56" s="424"/>
      <c r="F56" s="424"/>
      <c r="G56" s="424"/>
      <c r="H56" s="424"/>
      <c r="I56" s="424"/>
    </row>
    <row r="57" spans="2:9" ht="15">
      <c r="B57" s="424"/>
      <c r="C57" s="513" t="s">
        <v>281</v>
      </c>
      <c r="D57" s="509"/>
      <c r="E57" s="512"/>
      <c r="F57" s="512"/>
      <c r="G57" s="512"/>
      <c r="H57" s="512"/>
      <c r="I57" s="424"/>
    </row>
    <row r="58" spans="2:9" ht="15">
      <c r="B58" s="424"/>
      <c r="C58" s="514" t="s">
        <v>282</v>
      </c>
      <c r="D58" s="515"/>
      <c r="E58" s="512"/>
      <c r="F58" s="512"/>
      <c r="G58" s="512"/>
      <c r="H58" s="512"/>
      <c r="I58" s="424"/>
    </row>
    <row r="59" spans="2:9" ht="15">
      <c r="B59" s="424"/>
      <c r="C59" s="516" t="s">
        <v>283</v>
      </c>
      <c r="D59" s="517"/>
      <c r="E59" s="512"/>
      <c r="F59" s="512"/>
      <c r="G59" s="512"/>
      <c r="H59" s="512"/>
      <c r="I59" s="424"/>
    </row>
    <row r="60" spans="2:9" ht="15.75">
      <c r="B60" s="424"/>
      <c r="I60" s="424"/>
    </row>
    <row r="61" spans="2:9" ht="15">
      <c r="B61" s="424"/>
      <c r="C61" s="520" t="s">
        <v>288</v>
      </c>
      <c r="D61" s="521"/>
      <c r="G61" s="518" t="s">
        <v>284</v>
      </c>
      <c r="H61" s="518" t="s">
        <v>285</v>
      </c>
      <c r="I61" s="424"/>
    </row>
    <row r="62" spans="2:9" ht="15">
      <c r="B62" s="424"/>
      <c r="C62" s="520" t="s">
        <v>289</v>
      </c>
      <c r="D62" s="521"/>
      <c r="G62" s="523"/>
      <c r="H62" s="524"/>
      <c r="I62" s="424"/>
    </row>
    <row r="63" spans="2:9" ht="15">
      <c r="B63" s="424"/>
      <c r="C63" s="520" t="s">
        <v>290</v>
      </c>
      <c r="D63" s="521"/>
      <c r="G63" s="519" t="s">
        <v>286</v>
      </c>
      <c r="H63" s="519" t="s">
        <v>287</v>
      </c>
      <c r="I63" s="424"/>
    </row>
    <row r="64" spans="2:9" ht="15">
      <c r="B64" s="424"/>
      <c r="C64" s="520" t="s">
        <v>292</v>
      </c>
      <c r="D64" s="521"/>
      <c r="G64" s="525"/>
      <c r="H64" s="522"/>
      <c r="I64" s="424"/>
    </row>
    <row r="65" spans="2:9" ht="15.75">
      <c r="B65" s="424"/>
      <c r="C65" s="520" t="s">
        <v>293</v>
      </c>
      <c r="D65" s="526"/>
      <c r="I65" s="424"/>
    </row>
    <row r="66" spans="2:9" ht="15.75">
      <c r="B66" s="424"/>
      <c r="C66" s="520" t="s">
        <v>294</v>
      </c>
      <c r="D66" s="526"/>
      <c r="G66" s="537" t="s">
        <v>305</v>
      </c>
      <c r="H66" s="906"/>
      <c r="I66" s="424"/>
    </row>
    <row r="67" spans="2:9" ht="15.75">
      <c r="B67" s="424"/>
      <c r="C67" s="527"/>
      <c r="D67" s="528"/>
      <c r="G67" s="512"/>
      <c r="H67" s="906"/>
      <c r="I67" s="424"/>
    </row>
    <row r="68" spans="2:9" ht="15.75">
      <c r="B68" s="424"/>
      <c r="C68" s="527"/>
      <c r="D68" s="528"/>
      <c r="G68" s="512"/>
      <c r="H68" s="906"/>
      <c r="I68" s="424"/>
    </row>
    <row r="69" spans="2:9" ht="15.75">
      <c r="B69" s="424"/>
      <c r="C69" s="527"/>
      <c r="D69" s="528"/>
      <c r="G69" s="512"/>
      <c r="H69" s="906"/>
      <c r="I69" s="424"/>
    </row>
    <row r="70" spans="2:9" ht="15.75">
      <c r="B70" s="424"/>
      <c r="C70" s="529" t="s">
        <v>296</v>
      </c>
      <c r="D70" s="529"/>
      <c r="E70" s="529"/>
      <c r="F70" s="530"/>
      <c r="G70" s="512"/>
      <c r="H70" s="906"/>
      <c r="I70" s="424"/>
    </row>
    <row r="71" spans="2:9" ht="15.75">
      <c r="B71" s="424"/>
      <c r="D71" s="528"/>
      <c r="G71" s="512"/>
      <c r="H71" s="906"/>
      <c r="I71" s="424"/>
    </row>
    <row r="72" spans="2:9" ht="15.75">
      <c r="B72" s="424"/>
      <c r="C72" s="531" t="s">
        <v>297</v>
      </c>
      <c r="D72" s="532" t="s">
        <v>298</v>
      </c>
      <c r="E72" s="533" t="s">
        <v>299</v>
      </c>
      <c r="G72" s="512"/>
      <c r="H72" s="906"/>
      <c r="I72" s="424"/>
    </row>
    <row r="73" spans="2:9" ht="15.75">
      <c r="B73" s="424"/>
      <c r="C73" s="534" t="s">
        <v>300</v>
      </c>
      <c r="D73" s="535">
        <f>D61*D62*D63</f>
        <v>0</v>
      </c>
      <c r="E73" s="536">
        <f>D73/60</f>
        <v>0</v>
      </c>
      <c r="I73" s="424"/>
    </row>
    <row r="74" spans="2:9" ht="15.75">
      <c r="B74" s="424"/>
      <c r="C74" s="534" t="s">
        <v>301</v>
      </c>
      <c r="D74" s="535">
        <f>(D62-1)*D65*D61*D63</f>
        <v>0</v>
      </c>
      <c r="E74" s="536">
        <f>D74/60</f>
        <v>0</v>
      </c>
      <c r="I74" s="424"/>
    </row>
    <row r="75" spans="2:9" ht="15.75">
      <c r="B75" s="424"/>
      <c r="C75" s="534" t="s">
        <v>302</v>
      </c>
      <c r="D75" s="535">
        <f>D61*D66*60</f>
        <v>0</v>
      </c>
      <c r="E75" s="536">
        <f>D75/60</f>
        <v>0</v>
      </c>
      <c r="I75" s="424"/>
    </row>
    <row r="76" spans="2:9" ht="15.75">
      <c r="B76" s="424"/>
      <c r="C76" s="534" t="s">
        <v>303</v>
      </c>
      <c r="D76" s="535">
        <f>D74+D75</f>
        <v>0</v>
      </c>
      <c r="E76" s="536">
        <f>D76/60</f>
        <v>0</v>
      </c>
      <c r="I76" s="424"/>
    </row>
    <row r="77" spans="2:9" ht="15.75">
      <c r="B77" s="424"/>
      <c r="C77" s="534" t="s">
        <v>304</v>
      </c>
      <c r="D77" s="535">
        <f>D76+D73</f>
        <v>0</v>
      </c>
      <c r="E77" s="536">
        <f>D77/60</f>
        <v>0</v>
      </c>
      <c r="I77" s="424"/>
    </row>
    <row r="78" spans="2:9" ht="15.75">
      <c r="B78" s="424"/>
      <c r="C78" s="424"/>
      <c r="D78" s="424"/>
      <c r="E78" s="424"/>
      <c r="F78" s="424"/>
      <c r="G78" s="424"/>
      <c r="H78" s="424"/>
      <c r="I78" s="424"/>
    </row>
    <row r="79" spans="2:9" ht="15.75">
      <c r="B79" s="512"/>
      <c r="C79" s="512"/>
      <c r="D79" s="512"/>
      <c r="E79" s="512"/>
      <c r="F79" s="512"/>
      <c r="G79" s="512"/>
      <c r="H79" s="512"/>
      <c r="I79" s="512"/>
    </row>
    <row r="80" spans="2:9" ht="15.75">
      <c r="B80" s="424"/>
      <c r="C80" s="424"/>
      <c r="D80" s="424"/>
      <c r="E80" s="424"/>
      <c r="F80" s="424"/>
      <c r="G80" s="424"/>
      <c r="H80" s="424"/>
      <c r="I80" s="424"/>
    </row>
    <row r="81" spans="2:9" ht="15">
      <c r="B81" s="424"/>
      <c r="C81" s="513" t="s">
        <v>281</v>
      </c>
      <c r="D81" s="509"/>
      <c r="E81" s="512"/>
      <c r="F81" s="512"/>
      <c r="G81" s="512"/>
      <c r="H81" s="512"/>
      <c r="I81" s="424"/>
    </row>
    <row r="82" spans="2:9" ht="15">
      <c r="B82" s="424"/>
      <c r="C82" s="514" t="s">
        <v>282</v>
      </c>
      <c r="D82" s="515"/>
      <c r="E82" s="512"/>
      <c r="F82" s="512"/>
      <c r="G82" s="512"/>
      <c r="H82" s="512"/>
      <c r="I82" s="424"/>
    </row>
    <row r="83" spans="2:9" ht="15">
      <c r="B83" s="424"/>
      <c r="C83" s="516" t="s">
        <v>283</v>
      </c>
      <c r="D83" s="517"/>
      <c r="E83" s="512"/>
      <c r="F83" s="512"/>
      <c r="G83" s="512"/>
      <c r="H83" s="512"/>
      <c r="I83" s="424"/>
    </row>
    <row r="84" spans="2:9" ht="15.75">
      <c r="B84" s="424"/>
      <c r="I84" s="424"/>
    </row>
    <row r="85" spans="2:9" ht="15">
      <c r="B85" s="424"/>
      <c r="C85" s="520" t="s">
        <v>288</v>
      </c>
      <c r="D85" s="521"/>
      <c r="G85" s="518" t="s">
        <v>284</v>
      </c>
      <c r="H85" s="518" t="s">
        <v>285</v>
      </c>
      <c r="I85" s="424"/>
    </row>
    <row r="86" spans="2:9" ht="15">
      <c r="B86" s="424"/>
      <c r="C86" s="520" t="s">
        <v>289</v>
      </c>
      <c r="D86" s="521"/>
      <c r="G86" s="523"/>
      <c r="H86" s="524"/>
      <c r="I86" s="424"/>
    </row>
    <row r="87" spans="2:9" ht="15">
      <c r="B87" s="424"/>
      <c r="C87" s="520" t="s">
        <v>290</v>
      </c>
      <c r="D87" s="521"/>
      <c r="G87" s="519" t="s">
        <v>286</v>
      </c>
      <c r="H87" s="519" t="s">
        <v>287</v>
      </c>
      <c r="I87" s="424"/>
    </row>
    <row r="88" spans="2:9" ht="15">
      <c r="B88" s="424"/>
      <c r="C88" s="520" t="s">
        <v>292</v>
      </c>
      <c r="D88" s="521"/>
      <c r="G88" s="525"/>
      <c r="H88" s="522"/>
      <c r="I88" s="424"/>
    </row>
    <row r="89" spans="2:9" ht="15.75">
      <c r="B89" s="424"/>
      <c r="C89" s="520" t="s">
        <v>293</v>
      </c>
      <c r="D89" s="526"/>
      <c r="I89" s="424"/>
    </row>
    <row r="90" spans="2:9" ht="15.75">
      <c r="B90" s="424"/>
      <c r="C90" s="520" t="s">
        <v>294</v>
      </c>
      <c r="D90" s="526"/>
      <c r="G90" s="537" t="s">
        <v>305</v>
      </c>
      <c r="H90" s="906"/>
      <c r="I90" s="424"/>
    </row>
    <row r="91" spans="2:9" ht="15.75">
      <c r="B91" s="424"/>
      <c r="C91" s="527"/>
      <c r="D91" s="528"/>
      <c r="G91" s="512"/>
      <c r="H91" s="906"/>
      <c r="I91" s="424"/>
    </row>
    <row r="92" spans="2:9" ht="15.75">
      <c r="B92" s="424"/>
      <c r="C92" s="527"/>
      <c r="D92" s="528"/>
      <c r="G92" s="512"/>
      <c r="H92" s="906"/>
      <c r="I92" s="424"/>
    </row>
    <row r="93" spans="2:9" ht="15.75">
      <c r="B93" s="424"/>
      <c r="C93" s="527"/>
      <c r="D93" s="528"/>
      <c r="G93" s="512"/>
      <c r="H93" s="906"/>
      <c r="I93" s="424"/>
    </row>
    <row r="94" spans="2:9" ht="15.75">
      <c r="B94" s="424"/>
      <c r="C94" s="529" t="s">
        <v>296</v>
      </c>
      <c r="D94" s="529"/>
      <c r="E94" s="529"/>
      <c r="F94" s="530"/>
      <c r="G94" s="512"/>
      <c r="H94" s="906"/>
      <c r="I94" s="424"/>
    </row>
    <row r="95" spans="2:9" ht="15.75">
      <c r="B95" s="424"/>
      <c r="D95" s="528"/>
      <c r="G95" s="512"/>
      <c r="H95" s="906"/>
      <c r="I95" s="424"/>
    </row>
    <row r="96" spans="2:9" ht="15.75">
      <c r="B96" s="424"/>
      <c r="C96" s="531" t="s">
        <v>297</v>
      </c>
      <c r="D96" s="532" t="s">
        <v>298</v>
      </c>
      <c r="E96" s="533" t="s">
        <v>299</v>
      </c>
      <c r="G96" s="512"/>
      <c r="H96" s="906"/>
      <c r="I96" s="424"/>
    </row>
    <row r="97" spans="2:9" ht="15.75">
      <c r="B97" s="424"/>
      <c r="C97" s="534" t="s">
        <v>300</v>
      </c>
      <c r="D97" s="535">
        <f>D85*D86*D87</f>
        <v>0</v>
      </c>
      <c r="E97" s="536">
        <f>D97/60</f>
        <v>0</v>
      </c>
      <c r="I97" s="424"/>
    </row>
    <row r="98" spans="2:9" ht="15.75">
      <c r="B98" s="424"/>
      <c r="C98" s="534" t="s">
        <v>301</v>
      </c>
      <c r="D98" s="535">
        <f>(D86-1)*D89*D85*D87</f>
        <v>0</v>
      </c>
      <c r="E98" s="536">
        <f>D98/60</f>
        <v>0</v>
      </c>
      <c r="I98" s="424"/>
    </row>
    <row r="99" spans="2:9" ht="15.75">
      <c r="B99" s="424"/>
      <c r="C99" s="534" t="s">
        <v>302</v>
      </c>
      <c r="D99" s="535">
        <f>D85*D90*60</f>
        <v>0</v>
      </c>
      <c r="E99" s="536">
        <f>D99/60</f>
        <v>0</v>
      </c>
      <c r="I99" s="424"/>
    </row>
    <row r="100" spans="2:9" ht="15.75">
      <c r="B100" s="424"/>
      <c r="C100" s="534" t="s">
        <v>303</v>
      </c>
      <c r="D100" s="535">
        <f>D98+D99</f>
        <v>0</v>
      </c>
      <c r="E100" s="536">
        <f>D100/60</f>
        <v>0</v>
      </c>
      <c r="I100" s="424"/>
    </row>
    <row r="101" spans="2:9" ht="15.75">
      <c r="B101" s="424"/>
      <c r="C101" s="534" t="s">
        <v>304</v>
      </c>
      <c r="D101" s="535">
        <f>D100+D97</f>
        <v>0</v>
      </c>
      <c r="E101" s="536">
        <f>D101/60</f>
        <v>0</v>
      </c>
      <c r="I101" s="424"/>
    </row>
    <row r="102" spans="2:9" ht="15.75">
      <c r="B102" s="424"/>
      <c r="C102" s="424"/>
      <c r="D102" s="424"/>
      <c r="E102" s="424"/>
      <c r="F102" s="424"/>
      <c r="G102" s="424"/>
      <c r="H102" s="424"/>
      <c r="I102" s="424"/>
    </row>
    <row r="103" spans="2:9" ht="15.75">
      <c r="B103" s="592"/>
      <c r="C103" s="592"/>
      <c r="D103" s="592"/>
      <c r="E103" s="592"/>
      <c r="F103" s="592"/>
      <c r="G103" s="592"/>
      <c r="H103" s="592"/>
      <c r="I103" s="592"/>
    </row>
    <row r="104" spans="3:8" ht="18">
      <c r="C104" s="902" t="s">
        <v>306</v>
      </c>
      <c r="D104" s="903"/>
      <c r="E104" s="903"/>
      <c r="F104" s="903"/>
      <c r="G104" s="903"/>
      <c r="H104" s="903"/>
    </row>
    <row r="105" spans="3:8" ht="15.75">
      <c r="C105" s="904" t="s">
        <v>307</v>
      </c>
      <c r="D105" s="905"/>
      <c r="E105" s="905"/>
      <c r="F105" s="905"/>
      <c r="G105" s="905"/>
      <c r="H105" s="905"/>
    </row>
    <row r="106" spans="3:8" ht="15.75">
      <c r="C106" s="905"/>
      <c r="D106" s="905"/>
      <c r="E106" s="905"/>
      <c r="F106" s="905"/>
      <c r="G106" s="905"/>
      <c r="H106" s="905"/>
    </row>
    <row r="107" spans="2:9" ht="15.75">
      <c r="B107" s="512"/>
      <c r="C107" s="512"/>
      <c r="D107" s="512"/>
      <c r="E107" s="512"/>
      <c r="F107" s="512"/>
      <c r="G107" s="512"/>
      <c r="H107" s="512"/>
      <c r="I107" s="512"/>
    </row>
    <row r="108" spans="2:9" ht="15.75">
      <c r="B108" s="424"/>
      <c r="C108" s="424"/>
      <c r="D108" s="424"/>
      <c r="E108" s="424"/>
      <c r="F108" s="424"/>
      <c r="G108" s="424"/>
      <c r="H108" s="424"/>
      <c r="I108" s="424"/>
    </row>
    <row r="109" spans="2:9" ht="15">
      <c r="B109" s="424"/>
      <c r="C109" s="513" t="s">
        <v>281</v>
      </c>
      <c r="D109" s="509"/>
      <c r="E109" s="512"/>
      <c r="F109" s="512"/>
      <c r="G109" s="512"/>
      <c r="H109" s="512"/>
      <c r="I109" s="424"/>
    </row>
    <row r="110" spans="2:9" ht="15">
      <c r="B110" s="424"/>
      <c r="C110" s="514" t="s">
        <v>282</v>
      </c>
      <c r="D110" s="515"/>
      <c r="E110" s="512"/>
      <c r="F110" s="512"/>
      <c r="G110" s="512"/>
      <c r="H110" s="512"/>
      <c r="I110" s="424"/>
    </row>
    <row r="111" spans="2:9" ht="15">
      <c r="B111" s="424"/>
      <c r="C111" s="516" t="s">
        <v>283</v>
      </c>
      <c r="D111" s="517"/>
      <c r="E111" s="512"/>
      <c r="F111" s="512"/>
      <c r="G111" s="512"/>
      <c r="H111" s="512"/>
      <c r="I111" s="424"/>
    </row>
    <row r="112" spans="2:9" ht="15.75">
      <c r="B112" s="424"/>
      <c r="I112" s="424"/>
    </row>
    <row r="113" spans="2:9" ht="15">
      <c r="B113" s="424"/>
      <c r="C113" s="520" t="s">
        <v>288</v>
      </c>
      <c r="D113" s="521"/>
      <c r="G113" s="518" t="s">
        <v>284</v>
      </c>
      <c r="H113" s="518" t="s">
        <v>285</v>
      </c>
      <c r="I113" s="424"/>
    </row>
    <row r="114" spans="2:9" ht="15">
      <c r="B114" s="424"/>
      <c r="C114" s="520" t="s">
        <v>289</v>
      </c>
      <c r="D114" s="521"/>
      <c r="G114" s="523"/>
      <c r="H114" s="524"/>
      <c r="I114" s="424"/>
    </row>
    <row r="115" spans="2:9" ht="15">
      <c r="B115" s="424"/>
      <c r="C115" s="520" t="s">
        <v>290</v>
      </c>
      <c r="D115" s="521"/>
      <c r="G115" s="519" t="s">
        <v>286</v>
      </c>
      <c r="H115" s="519" t="s">
        <v>287</v>
      </c>
      <c r="I115" s="424"/>
    </row>
    <row r="116" spans="2:9" ht="15">
      <c r="B116" s="424"/>
      <c r="C116" s="520" t="s">
        <v>292</v>
      </c>
      <c r="D116" s="521"/>
      <c r="G116" s="525"/>
      <c r="H116" s="522"/>
      <c r="I116" s="424"/>
    </row>
    <row r="117" spans="2:9" ht="15.75">
      <c r="B117" s="424"/>
      <c r="C117" s="520" t="s">
        <v>293</v>
      </c>
      <c r="D117" s="526"/>
      <c r="I117" s="424"/>
    </row>
    <row r="118" spans="2:9" ht="15.75">
      <c r="B118" s="424"/>
      <c r="C118" s="520" t="s">
        <v>294</v>
      </c>
      <c r="D118" s="526"/>
      <c r="G118" s="537" t="s">
        <v>305</v>
      </c>
      <c r="H118" s="906"/>
      <c r="I118" s="424"/>
    </row>
    <row r="119" spans="2:9" ht="15.75">
      <c r="B119" s="424"/>
      <c r="C119" s="527"/>
      <c r="D119" s="528"/>
      <c r="G119" s="512"/>
      <c r="H119" s="906"/>
      <c r="I119" s="424"/>
    </row>
    <row r="120" spans="2:9" ht="15.75">
      <c r="B120" s="424"/>
      <c r="C120" s="527"/>
      <c r="D120" s="528"/>
      <c r="G120" s="512"/>
      <c r="H120" s="906"/>
      <c r="I120" s="424"/>
    </row>
    <row r="121" spans="2:9" ht="15.75">
      <c r="B121" s="424"/>
      <c r="C121" s="527"/>
      <c r="D121" s="528"/>
      <c r="G121" s="512"/>
      <c r="H121" s="906"/>
      <c r="I121" s="424"/>
    </row>
    <row r="122" spans="2:9" ht="15.75">
      <c r="B122" s="424"/>
      <c r="C122" s="529" t="s">
        <v>296</v>
      </c>
      <c r="D122" s="529"/>
      <c r="E122" s="529"/>
      <c r="F122" s="530"/>
      <c r="G122" s="512"/>
      <c r="H122" s="906"/>
      <c r="I122" s="424"/>
    </row>
    <row r="123" spans="2:9" ht="15.75">
      <c r="B123" s="424"/>
      <c r="D123" s="528"/>
      <c r="G123" s="512"/>
      <c r="H123" s="906"/>
      <c r="I123" s="424"/>
    </row>
    <row r="124" spans="2:9" ht="15.75">
      <c r="B124" s="424"/>
      <c r="C124" s="531" t="s">
        <v>297</v>
      </c>
      <c r="D124" s="532" t="s">
        <v>298</v>
      </c>
      <c r="E124" s="533" t="s">
        <v>299</v>
      </c>
      <c r="G124" s="512"/>
      <c r="H124" s="906"/>
      <c r="I124" s="424"/>
    </row>
    <row r="125" spans="2:9" ht="15.75">
      <c r="B125" s="424"/>
      <c r="C125" s="534" t="s">
        <v>300</v>
      </c>
      <c r="D125" s="535">
        <f>D113*D114*D115</f>
        <v>0</v>
      </c>
      <c r="E125" s="536">
        <f>D125/60</f>
        <v>0</v>
      </c>
      <c r="I125" s="424"/>
    </row>
    <row r="126" spans="2:9" ht="15.75">
      <c r="B126" s="424"/>
      <c r="C126" s="534" t="s">
        <v>301</v>
      </c>
      <c r="D126" s="535">
        <f>(D114-1)*D117*D113*D115</f>
        <v>0</v>
      </c>
      <c r="E126" s="536">
        <f>D126/60</f>
        <v>0</v>
      </c>
      <c r="I126" s="424"/>
    </row>
    <row r="127" spans="2:9" ht="15.75">
      <c r="B127" s="424"/>
      <c r="C127" s="534" t="s">
        <v>302</v>
      </c>
      <c r="D127" s="535">
        <f>D113*D118*60</f>
        <v>0</v>
      </c>
      <c r="E127" s="536">
        <f>D127/60</f>
        <v>0</v>
      </c>
      <c r="I127" s="424"/>
    </row>
    <row r="128" spans="2:9" ht="15.75">
      <c r="B128" s="424"/>
      <c r="C128" s="534" t="s">
        <v>303</v>
      </c>
      <c r="D128" s="535">
        <f>D126+D127</f>
        <v>0</v>
      </c>
      <c r="E128" s="536">
        <f>D128/60</f>
        <v>0</v>
      </c>
      <c r="I128" s="424"/>
    </row>
    <row r="129" spans="2:9" ht="15.75">
      <c r="B129" s="424"/>
      <c r="C129" s="534" t="s">
        <v>304</v>
      </c>
      <c r="D129" s="535">
        <f>D128+D125</f>
        <v>0</v>
      </c>
      <c r="E129" s="536">
        <f>D129/60</f>
        <v>0</v>
      </c>
      <c r="I129" s="424"/>
    </row>
    <row r="130" spans="2:9" ht="15.75">
      <c r="B130" s="424"/>
      <c r="C130" s="424"/>
      <c r="D130" s="424"/>
      <c r="E130" s="424"/>
      <c r="F130" s="424"/>
      <c r="G130" s="424"/>
      <c r="H130" s="424"/>
      <c r="I130" s="424"/>
    </row>
    <row r="131" spans="2:9" ht="15.75">
      <c r="B131" s="512"/>
      <c r="I131" s="512"/>
    </row>
    <row r="132" spans="2:9" ht="18">
      <c r="B132" s="919" t="s">
        <v>322</v>
      </c>
      <c r="C132" s="919"/>
      <c r="D132" s="919"/>
      <c r="E132" s="919"/>
      <c r="F132" s="919"/>
      <c r="G132" s="919"/>
      <c r="H132" s="919"/>
      <c r="I132" s="919"/>
    </row>
    <row r="133" spans="2:9" ht="15.75">
      <c r="B133" s="424"/>
      <c r="C133" s="424"/>
      <c r="D133" s="424"/>
      <c r="E133" s="424"/>
      <c r="F133" s="424"/>
      <c r="G133" s="424"/>
      <c r="H133" s="424"/>
      <c r="I133" s="424"/>
    </row>
    <row r="134" spans="2:9" ht="15">
      <c r="B134" s="424"/>
      <c r="C134" s="513" t="s">
        <v>281</v>
      </c>
      <c r="D134" s="509"/>
      <c r="E134" s="512"/>
      <c r="F134" s="512"/>
      <c r="G134" s="512"/>
      <c r="H134" s="512"/>
      <c r="I134" s="424"/>
    </row>
    <row r="135" spans="2:9" ht="15">
      <c r="B135" s="424"/>
      <c r="C135" s="514" t="s">
        <v>282</v>
      </c>
      <c r="D135" s="515"/>
      <c r="E135" s="512"/>
      <c r="F135" s="512"/>
      <c r="G135" s="512"/>
      <c r="H135" s="512"/>
      <c r="I135" s="424"/>
    </row>
    <row r="136" spans="2:9" ht="15">
      <c r="B136" s="424"/>
      <c r="C136" s="516" t="s">
        <v>283</v>
      </c>
      <c r="D136" s="517"/>
      <c r="E136" s="512"/>
      <c r="F136" s="512"/>
      <c r="G136" s="512"/>
      <c r="H136" s="512"/>
      <c r="I136" s="424"/>
    </row>
    <row r="137" spans="2:9" ht="15.75">
      <c r="B137" s="424"/>
      <c r="I137" s="424"/>
    </row>
    <row r="138" spans="2:9" ht="15">
      <c r="B138" s="424"/>
      <c r="C138" s="520" t="s">
        <v>288</v>
      </c>
      <c r="D138" s="521"/>
      <c r="G138" s="518" t="s">
        <v>284</v>
      </c>
      <c r="H138" s="518" t="s">
        <v>285</v>
      </c>
      <c r="I138" s="424"/>
    </row>
    <row r="139" spans="2:9" ht="15">
      <c r="B139" s="424"/>
      <c r="C139" s="520" t="s">
        <v>289</v>
      </c>
      <c r="D139" s="521"/>
      <c r="G139" s="523"/>
      <c r="H139" s="524"/>
      <c r="I139" s="424"/>
    </row>
    <row r="140" spans="2:9" ht="15">
      <c r="B140" s="424"/>
      <c r="C140" s="520" t="s">
        <v>290</v>
      </c>
      <c r="D140" s="521"/>
      <c r="G140" s="519" t="s">
        <v>286</v>
      </c>
      <c r="H140" s="519" t="s">
        <v>287</v>
      </c>
      <c r="I140" s="424"/>
    </row>
    <row r="141" spans="2:9" ht="15">
      <c r="B141" s="424"/>
      <c r="C141" s="520" t="s">
        <v>292</v>
      </c>
      <c r="D141" s="521"/>
      <c r="G141" s="525"/>
      <c r="H141" s="522"/>
      <c r="I141" s="424"/>
    </row>
    <row r="142" spans="2:9" ht="15.75">
      <c r="B142" s="424"/>
      <c r="C142" s="520" t="s">
        <v>293</v>
      </c>
      <c r="D142" s="526"/>
      <c r="I142" s="424"/>
    </row>
    <row r="143" spans="2:9" ht="15.75">
      <c r="B143" s="424"/>
      <c r="C143" s="520" t="s">
        <v>294</v>
      </c>
      <c r="D143" s="526"/>
      <c r="G143" s="537" t="s">
        <v>305</v>
      </c>
      <c r="H143" s="906"/>
      <c r="I143" s="424"/>
    </row>
    <row r="144" spans="2:9" ht="15.75">
      <c r="B144" s="424"/>
      <c r="C144" s="527"/>
      <c r="D144" s="528"/>
      <c r="G144" s="512"/>
      <c r="H144" s="906"/>
      <c r="I144" s="424"/>
    </row>
    <row r="145" spans="2:9" ht="15.75">
      <c r="B145" s="424"/>
      <c r="C145" s="527"/>
      <c r="D145" s="528"/>
      <c r="G145" s="512"/>
      <c r="H145" s="906"/>
      <c r="I145" s="424"/>
    </row>
    <row r="146" spans="2:9" ht="15.75">
      <c r="B146" s="424"/>
      <c r="C146" s="527"/>
      <c r="D146" s="528"/>
      <c r="G146" s="512"/>
      <c r="H146" s="906"/>
      <c r="I146" s="424"/>
    </row>
    <row r="147" spans="2:9" ht="15.75">
      <c r="B147" s="424"/>
      <c r="C147" s="529" t="s">
        <v>296</v>
      </c>
      <c r="D147" s="529"/>
      <c r="E147" s="529"/>
      <c r="F147" s="530"/>
      <c r="G147" s="512"/>
      <c r="H147" s="906"/>
      <c r="I147" s="424"/>
    </row>
    <row r="148" spans="2:9" ht="15.75">
      <c r="B148" s="424"/>
      <c r="D148" s="528"/>
      <c r="G148" s="512"/>
      <c r="H148" s="906"/>
      <c r="I148" s="424"/>
    </row>
    <row r="149" spans="2:9" ht="15.75">
      <c r="B149" s="424"/>
      <c r="C149" s="531" t="s">
        <v>297</v>
      </c>
      <c r="D149" s="532" t="s">
        <v>298</v>
      </c>
      <c r="E149" s="533" t="s">
        <v>299</v>
      </c>
      <c r="G149" s="512"/>
      <c r="H149" s="906"/>
      <c r="I149" s="424"/>
    </row>
    <row r="150" spans="2:9" ht="15.75">
      <c r="B150" s="424"/>
      <c r="C150" s="534" t="s">
        <v>300</v>
      </c>
      <c r="D150" s="535">
        <f>D138*D139*D140</f>
        <v>0</v>
      </c>
      <c r="E150" s="536">
        <f>D150/60</f>
        <v>0</v>
      </c>
      <c r="I150" s="424"/>
    </row>
    <row r="151" spans="2:9" ht="15.75">
      <c r="B151" s="424"/>
      <c r="C151" s="534" t="s">
        <v>301</v>
      </c>
      <c r="D151" s="535">
        <f>(D139-1)*D142*D138*D140</f>
        <v>0</v>
      </c>
      <c r="E151" s="536">
        <f>D151/60</f>
        <v>0</v>
      </c>
      <c r="I151" s="424"/>
    </row>
    <row r="152" spans="2:9" ht="15.75">
      <c r="B152" s="424"/>
      <c r="C152" s="534" t="s">
        <v>302</v>
      </c>
      <c r="D152" s="535">
        <f>D138*D143*60</f>
        <v>0</v>
      </c>
      <c r="E152" s="536">
        <f>D152/60</f>
        <v>0</v>
      </c>
      <c r="I152" s="424"/>
    </row>
    <row r="153" spans="2:9" ht="15.75">
      <c r="B153" s="424"/>
      <c r="C153" s="534" t="s">
        <v>303</v>
      </c>
      <c r="D153" s="535">
        <f>D151+D152</f>
        <v>0</v>
      </c>
      <c r="E153" s="536">
        <f>D153/60</f>
        <v>0</v>
      </c>
      <c r="I153" s="424"/>
    </row>
    <row r="154" spans="2:9" ht="15.75">
      <c r="B154" s="424"/>
      <c r="C154" s="534" t="s">
        <v>304</v>
      </c>
      <c r="D154" s="535">
        <f>D153+D150</f>
        <v>0</v>
      </c>
      <c r="E154" s="536">
        <f>D154/60</f>
        <v>0</v>
      </c>
      <c r="I154" s="424"/>
    </row>
    <row r="155" spans="2:9" ht="15.75">
      <c r="B155" s="424"/>
      <c r="C155" s="424"/>
      <c r="D155" s="424"/>
      <c r="E155" s="424"/>
      <c r="F155" s="424"/>
      <c r="G155" s="424"/>
      <c r="H155" s="424"/>
      <c r="I155" s="424"/>
    </row>
  </sheetData>
  <mergeCells count="14">
    <mergeCell ref="H90:H96"/>
    <mergeCell ref="H118:H124"/>
    <mergeCell ref="C104:H104"/>
    <mergeCell ref="C105:H106"/>
    <mergeCell ref="H143:H149"/>
    <mergeCell ref="B132:I132"/>
    <mergeCell ref="C1:D1"/>
    <mergeCell ref="E1:G1"/>
    <mergeCell ref="H66:H72"/>
    <mergeCell ref="C6:H6"/>
    <mergeCell ref="G17:G18"/>
    <mergeCell ref="H17:H23"/>
    <mergeCell ref="H42:H48"/>
    <mergeCell ref="B31:I31"/>
  </mergeCells>
  <dataValidations count="6">
    <dataValidation type="list" allowBlank="1" showInputMessage="1" showErrorMessage="1" sqref="D10 D35 D59 D83 D111 D136">
      <formula1>"Running, Cycling, Bicycle ergometer, Roller blading, X country Skiing, Swimming, Skating, Rowing ergometer, Elliptical, Stairs machine, Rope skipping, Free weights, Resistance machine, Plyometrics, No equipment needed"</formula1>
    </dataValidation>
    <dataValidation type="list" allowBlank="1" showInputMessage="1" showErrorMessage="1" sqref="D8 D33 D57 D81 D109 D134">
      <formula1>"Aerobic endurance, Maximum aerobic power, Alactic power, Alactic endurance, Lactic power, Lactic endurance, Maximum strength, Strength endurance, Speed strength, Flexibility"</formula1>
    </dataValidation>
    <dataValidation type="list" allowBlank="1" showInputMessage="1" showErrorMessage="1" sqref="D9 D34 D58 D82 D110 D135">
      <formula1>"Continuous, Intermittent, Resistance training, Progressive loading, Fartlek"</formula1>
    </dataValidation>
    <dataValidation type="list" allowBlank="1" showInputMessage="1" showErrorMessage="1" sqref="H13 H38 H62 H86 H114 H139">
      <formula1>"% MAP, % VO2 max, % MAS, % Max speed, % Max strength, km/h, mph, m/s, s/400 m, s/lap, Watts, % HR Karvonen, %max HR, RM, Max ROM"</formula1>
    </dataValidation>
    <dataValidation type="list" allowBlank="1" showInputMessage="1" showErrorMessage="1" sqref="H15 H40 H64 H88 H116 H141">
      <formula1>"Minutes, Hours, Hours:Minutes, Laps, Km, Miles, Meters, Repetitions"</formula1>
    </dataValidation>
    <dataValidation type="list" allowBlank="1" showInputMessage="1" showErrorMessage="1" sqref="D15 D40 D64 D88 D116 D141">
      <formula1>"Passive, Active"</formula1>
    </dataValidation>
  </dataValidations>
  <printOptions/>
  <pageMargins left="0.7" right="0.7" top="0.75" bottom="0.75" header="0.3" footer="0.3"/>
  <pageSetup horizontalDpi="600" verticalDpi="600" orientation="portrait"/>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B1:M77"/>
  <sheetViews>
    <sheetView showGridLines="0" workbookViewId="0" topLeftCell="A1">
      <selection activeCell="L12" sqref="L12"/>
    </sheetView>
  </sheetViews>
  <sheetFormatPr defaultColWidth="8.875" defaultRowHeight="15.75"/>
  <cols>
    <col min="1" max="1" width="1.875" style="415" customWidth="1"/>
    <col min="2" max="2" width="1.4921875" style="415" customWidth="1"/>
    <col min="3" max="3" width="33.375" style="415" customWidth="1"/>
    <col min="4" max="4" width="28.00390625" style="415" customWidth="1"/>
    <col min="5" max="5" width="18.125" style="415" customWidth="1"/>
    <col min="6" max="6" width="8.875" style="415" customWidth="1"/>
    <col min="7" max="7" width="28.625" style="415" customWidth="1"/>
    <col min="8" max="8" width="32.00390625" style="415" customWidth="1"/>
    <col min="9" max="9" width="2.875" style="415" customWidth="1"/>
    <col min="10" max="16384" width="8.875" style="415" customWidth="1"/>
  </cols>
  <sheetData>
    <row r="1" spans="3:13" ht="17">
      <c r="C1" s="922" t="s">
        <v>276</v>
      </c>
      <c r="D1" s="922"/>
      <c r="E1" s="922" t="s">
        <v>241</v>
      </c>
      <c r="F1" s="922"/>
      <c r="G1" s="922"/>
      <c r="H1" s="507" t="s">
        <v>277</v>
      </c>
      <c r="I1" s="583"/>
      <c r="J1" s="583"/>
      <c r="K1" s="584"/>
      <c r="L1" s="584"/>
      <c r="M1" s="583"/>
    </row>
    <row r="2" ht="20">
      <c r="C2" s="510" t="s">
        <v>54</v>
      </c>
    </row>
    <row r="3" spans="3:8" ht="21" customHeight="1">
      <c r="C3" s="905"/>
      <c r="D3" s="905"/>
      <c r="E3" s="905"/>
      <c r="F3" s="905"/>
      <c r="G3" s="905"/>
      <c r="H3" s="905"/>
    </row>
    <row r="4" spans="2:9" ht="22.5" customHeight="1">
      <c r="B4" s="424"/>
      <c r="C4" s="424"/>
      <c r="D4" s="424"/>
      <c r="E4" s="424"/>
      <c r="F4" s="424"/>
      <c r="G4" s="424"/>
      <c r="H4" s="424"/>
      <c r="I4" s="424"/>
    </row>
    <row r="5" spans="2:9" ht="23.25" customHeight="1">
      <c r="B5" s="424"/>
      <c r="C5" s="513" t="s">
        <v>281</v>
      </c>
      <c r="D5" s="509"/>
      <c r="E5" s="512"/>
      <c r="F5" s="512"/>
      <c r="G5" s="512"/>
      <c r="H5" s="512"/>
      <c r="I5" s="424"/>
    </row>
    <row r="6" spans="2:9" ht="23.25" customHeight="1">
      <c r="B6" s="424"/>
      <c r="C6" s="514" t="s">
        <v>282</v>
      </c>
      <c r="D6" s="515"/>
      <c r="E6" s="512"/>
      <c r="F6" s="512"/>
      <c r="G6" s="512"/>
      <c r="H6" s="512"/>
      <c r="I6" s="424"/>
    </row>
    <row r="7" spans="2:9" ht="23.25" customHeight="1">
      <c r="B7" s="424"/>
      <c r="C7" s="516" t="s">
        <v>283</v>
      </c>
      <c r="D7" s="517"/>
      <c r="E7" s="512"/>
      <c r="F7" s="512"/>
      <c r="G7" s="512"/>
      <c r="H7" s="512"/>
      <c r="I7" s="424"/>
    </row>
    <row r="8" spans="2:9" ht="25.5" customHeight="1">
      <c r="B8" s="424"/>
      <c r="I8" s="424"/>
    </row>
    <row r="9" spans="2:9" ht="15">
      <c r="B9" s="424"/>
      <c r="C9" s="520" t="s">
        <v>288</v>
      </c>
      <c r="D9" s="521"/>
      <c r="G9" s="518" t="s">
        <v>284</v>
      </c>
      <c r="H9" s="518" t="s">
        <v>285</v>
      </c>
      <c r="I9" s="424"/>
    </row>
    <row r="10" spans="2:9" ht="15">
      <c r="B10" s="424"/>
      <c r="C10" s="520" t="s">
        <v>289</v>
      </c>
      <c r="D10" s="521"/>
      <c r="G10" s="523"/>
      <c r="H10" s="524"/>
      <c r="I10" s="424"/>
    </row>
    <row r="11" spans="2:9" ht="28.5" customHeight="1">
      <c r="B11" s="424"/>
      <c r="C11" s="520" t="s">
        <v>290</v>
      </c>
      <c r="D11" s="521"/>
      <c r="G11" s="519" t="s">
        <v>286</v>
      </c>
      <c r="H11" s="519" t="s">
        <v>287</v>
      </c>
      <c r="I11" s="424"/>
    </row>
    <row r="12" spans="2:9" ht="15">
      <c r="B12" s="424"/>
      <c r="C12" s="520" t="s">
        <v>292</v>
      </c>
      <c r="D12" s="521"/>
      <c r="G12" s="525"/>
      <c r="H12" s="522"/>
      <c r="I12" s="424"/>
    </row>
    <row r="13" spans="2:9" ht="15.75">
      <c r="B13" s="424"/>
      <c r="C13" s="520" t="s">
        <v>293</v>
      </c>
      <c r="D13" s="526"/>
      <c r="I13" s="424"/>
    </row>
    <row r="14" spans="2:9" ht="15.75">
      <c r="B14" s="424"/>
      <c r="C14" s="520" t="s">
        <v>294</v>
      </c>
      <c r="D14" s="526"/>
      <c r="G14" s="917" t="s">
        <v>308</v>
      </c>
      <c r="H14" s="906"/>
      <c r="I14" s="424"/>
    </row>
    <row r="15" spans="2:9" ht="15.75">
      <c r="B15" s="424"/>
      <c r="C15" s="527"/>
      <c r="D15" s="528"/>
      <c r="G15" s="917"/>
      <c r="H15" s="906"/>
      <c r="I15" s="424"/>
    </row>
    <row r="16" spans="2:9" ht="15.75">
      <c r="B16" s="424"/>
      <c r="C16" s="527"/>
      <c r="D16" s="528"/>
      <c r="G16" s="512"/>
      <c r="H16" s="906"/>
      <c r="I16" s="424"/>
    </row>
    <row r="17" spans="2:9" ht="15.75">
      <c r="B17" s="424"/>
      <c r="C17" s="527"/>
      <c r="D17" s="528"/>
      <c r="G17" s="512"/>
      <c r="H17" s="906"/>
      <c r="I17" s="424"/>
    </row>
    <row r="18" spans="2:9" ht="15.75">
      <c r="B18" s="424"/>
      <c r="C18" s="529" t="s">
        <v>296</v>
      </c>
      <c r="D18" s="529"/>
      <c r="E18" s="529"/>
      <c r="F18" s="530"/>
      <c r="G18" s="512"/>
      <c r="H18" s="906"/>
      <c r="I18" s="424"/>
    </row>
    <row r="19" spans="2:9" ht="15.75">
      <c r="B19" s="424"/>
      <c r="D19" s="528"/>
      <c r="G19" s="512"/>
      <c r="H19" s="906"/>
      <c r="I19" s="424"/>
    </row>
    <row r="20" spans="2:9" ht="15.75">
      <c r="B20" s="424"/>
      <c r="C20" s="531" t="s">
        <v>297</v>
      </c>
      <c r="D20" s="532" t="s">
        <v>298</v>
      </c>
      <c r="E20" s="533" t="s">
        <v>299</v>
      </c>
      <c r="G20" s="512"/>
      <c r="H20" s="906"/>
      <c r="I20" s="424"/>
    </row>
    <row r="21" spans="2:9" ht="15.75">
      <c r="B21" s="424"/>
      <c r="C21" s="534" t="s">
        <v>300</v>
      </c>
      <c r="D21" s="535">
        <f>D9*D10*D11</f>
        <v>0</v>
      </c>
      <c r="E21" s="536">
        <f>D21/60</f>
        <v>0</v>
      </c>
      <c r="I21" s="424"/>
    </row>
    <row r="22" spans="2:9" ht="15.75">
      <c r="B22" s="424"/>
      <c r="C22" s="534" t="s">
        <v>301</v>
      </c>
      <c r="D22" s="535">
        <f>(D10-1)*D13*D9*D11</f>
        <v>0</v>
      </c>
      <c r="E22" s="536">
        <f>D22/60</f>
        <v>0</v>
      </c>
      <c r="I22" s="424"/>
    </row>
    <row r="23" spans="2:9" ht="15.75">
      <c r="B23" s="424"/>
      <c r="C23" s="534" t="s">
        <v>302</v>
      </c>
      <c r="D23" s="535">
        <f>D9*D14*60</f>
        <v>0</v>
      </c>
      <c r="E23" s="536">
        <f>D23/60</f>
        <v>0</v>
      </c>
      <c r="I23" s="424"/>
    </row>
    <row r="24" spans="2:9" ht="15.75">
      <c r="B24" s="424"/>
      <c r="C24" s="534" t="s">
        <v>303</v>
      </c>
      <c r="D24" s="535">
        <f>D22+D23</f>
        <v>0</v>
      </c>
      <c r="E24" s="536">
        <f>D24/60</f>
        <v>0</v>
      </c>
      <c r="I24" s="424"/>
    </row>
    <row r="25" spans="2:9" ht="15.75">
      <c r="B25" s="424"/>
      <c r="C25" s="534" t="s">
        <v>304</v>
      </c>
      <c r="D25" s="535">
        <f>D24+D21</f>
        <v>0</v>
      </c>
      <c r="E25" s="536">
        <f>D25/60</f>
        <v>0</v>
      </c>
      <c r="I25" s="424"/>
    </row>
    <row r="26" spans="2:9" ht="15.75">
      <c r="B26" s="424"/>
      <c r="C26" s="424"/>
      <c r="D26" s="424"/>
      <c r="E26" s="424"/>
      <c r="F26" s="424"/>
      <c r="G26" s="424"/>
      <c r="H26" s="424"/>
      <c r="I26" s="424"/>
    </row>
    <row r="27" spans="2:9" ht="15.75">
      <c r="B27" s="512"/>
      <c r="C27" s="512"/>
      <c r="D27" s="512"/>
      <c r="E27" s="512"/>
      <c r="F27" s="512"/>
      <c r="G27" s="512"/>
      <c r="H27" s="512"/>
      <c r="I27" s="512"/>
    </row>
    <row r="28" spans="2:9" ht="15.75">
      <c r="B28" s="424"/>
      <c r="C28" s="424"/>
      <c r="D28" s="424"/>
      <c r="E28" s="424"/>
      <c r="F28" s="424"/>
      <c r="G28" s="424"/>
      <c r="H28" s="424"/>
      <c r="I28" s="424"/>
    </row>
    <row r="29" spans="2:9" ht="15">
      <c r="B29" s="424"/>
      <c r="C29" s="513" t="s">
        <v>281</v>
      </c>
      <c r="D29" s="509"/>
      <c r="E29" s="512"/>
      <c r="F29" s="512"/>
      <c r="G29" s="512"/>
      <c r="H29" s="512"/>
      <c r="I29" s="424"/>
    </row>
    <row r="30" spans="2:9" ht="15">
      <c r="B30" s="424"/>
      <c r="C30" s="514" t="s">
        <v>282</v>
      </c>
      <c r="D30" s="515"/>
      <c r="E30" s="512"/>
      <c r="F30" s="512"/>
      <c r="G30" s="512"/>
      <c r="H30" s="512"/>
      <c r="I30" s="424"/>
    </row>
    <row r="31" spans="2:9" ht="15">
      <c r="B31" s="424"/>
      <c r="C31" s="516" t="s">
        <v>283</v>
      </c>
      <c r="D31" s="517"/>
      <c r="E31" s="512"/>
      <c r="F31" s="512"/>
      <c r="G31" s="512"/>
      <c r="H31" s="512"/>
      <c r="I31" s="424"/>
    </row>
    <row r="32" spans="2:9" ht="15.75">
      <c r="B32" s="424"/>
      <c r="I32" s="424"/>
    </row>
    <row r="33" spans="2:9" ht="15">
      <c r="B33" s="424"/>
      <c r="C33" s="520" t="s">
        <v>288</v>
      </c>
      <c r="D33" s="521"/>
      <c r="G33" s="518" t="s">
        <v>284</v>
      </c>
      <c r="H33" s="518" t="s">
        <v>285</v>
      </c>
      <c r="I33" s="424"/>
    </row>
    <row r="34" spans="2:9" ht="15">
      <c r="B34" s="424"/>
      <c r="C34" s="520" t="s">
        <v>289</v>
      </c>
      <c r="D34" s="521"/>
      <c r="G34" s="523"/>
      <c r="H34" s="524"/>
      <c r="I34" s="424"/>
    </row>
    <row r="35" spans="2:9" ht="15">
      <c r="B35" s="424"/>
      <c r="C35" s="520" t="s">
        <v>290</v>
      </c>
      <c r="D35" s="521"/>
      <c r="G35" s="519" t="s">
        <v>286</v>
      </c>
      <c r="H35" s="519" t="s">
        <v>287</v>
      </c>
      <c r="I35" s="424"/>
    </row>
    <row r="36" spans="2:9" ht="15">
      <c r="B36" s="424"/>
      <c r="C36" s="520" t="s">
        <v>292</v>
      </c>
      <c r="D36" s="521"/>
      <c r="G36" s="525"/>
      <c r="H36" s="522"/>
      <c r="I36" s="424"/>
    </row>
    <row r="37" spans="2:9" ht="15.75">
      <c r="B37" s="424"/>
      <c r="C37" s="520" t="s">
        <v>293</v>
      </c>
      <c r="D37" s="526"/>
      <c r="I37" s="424"/>
    </row>
    <row r="38" spans="2:9" ht="15.75">
      <c r="B38" s="424"/>
      <c r="C38" s="520" t="s">
        <v>294</v>
      </c>
      <c r="D38" s="526"/>
      <c r="G38" s="537" t="s">
        <v>305</v>
      </c>
      <c r="H38" s="906"/>
      <c r="I38" s="424"/>
    </row>
    <row r="39" spans="2:9" ht="15.75">
      <c r="B39" s="424"/>
      <c r="C39" s="527"/>
      <c r="D39" s="528"/>
      <c r="G39" s="512"/>
      <c r="H39" s="906"/>
      <c r="I39" s="424"/>
    </row>
    <row r="40" spans="2:9" ht="15.75">
      <c r="B40" s="424"/>
      <c r="C40" s="527"/>
      <c r="D40" s="528"/>
      <c r="G40" s="512"/>
      <c r="H40" s="906"/>
      <c r="I40" s="424"/>
    </row>
    <row r="41" spans="2:9" ht="15.75">
      <c r="B41" s="424"/>
      <c r="C41" s="527"/>
      <c r="D41" s="528"/>
      <c r="G41" s="512"/>
      <c r="H41" s="906"/>
      <c r="I41" s="424"/>
    </row>
    <row r="42" spans="2:9" ht="15.75">
      <c r="B42" s="424"/>
      <c r="C42" s="529" t="s">
        <v>296</v>
      </c>
      <c r="D42" s="529"/>
      <c r="E42" s="529"/>
      <c r="F42" s="530"/>
      <c r="G42" s="512"/>
      <c r="H42" s="906"/>
      <c r="I42" s="424"/>
    </row>
    <row r="43" spans="2:9" ht="15.75">
      <c r="B43" s="424"/>
      <c r="D43" s="528"/>
      <c r="G43" s="512"/>
      <c r="H43" s="906"/>
      <c r="I43" s="424"/>
    </row>
    <row r="44" spans="2:9" ht="15.75">
      <c r="B44" s="424"/>
      <c r="C44" s="531" t="s">
        <v>297</v>
      </c>
      <c r="D44" s="532" t="s">
        <v>298</v>
      </c>
      <c r="E44" s="533" t="s">
        <v>299</v>
      </c>
      <c r="G44" s="512"/>
      <c r="H44" s="906"/>
      <c r="I44" s="424"/>
    </row>
    <row r="45" spans="2:9" ht="15.75">
      <c r="B45" s="424"/>
      <c r="C45" s="534" t="s">
        <v>300</v>
      </c>
      <c r="D45" s="535">
        <f>D33*D34*D35</f>
        <v>0</v>
      </c>
      <c r="E45" s="536">
        <f>D45/60</f>
        <v>0</v>
      </c>
      <c r="I45" s="424"/>
    </row>
    <row r="46" spans="2:9" ht="15.75">
      <c r="B46" s="424"/>
      <c r="C46" s="534" t="s">
        <v>301</v>
      </c>
      <c r="D46" s="535">
        <f>(D34-1)*D37*D33*D35</f>
        <v>0</v>
      </c>
      <c r="E46" s="536">
        <f>D46/60</f>
        <v>0</v>
      </c>
      <c r="I46" s="424"/>
    </row>
    <row r="47" spans="2:9" ht="15.75">
      <c r="B47" s="424"/>
      <c r="C47" s="534" t="s">
        <v>302</v>
      </c>
      <c r="D47" s="535">
        <f>D33*D38*60</f>
        <v>0</v>
      </c>
      <c r="E47" s="536">
        <f>D47/60</f>
        <v>0</v>
      </c>
      <c r="I47" s="424"/>
    </row>
    <row r="48" spans="2:9" ht="15.75">
      <c r="B48" s="424"/>
      <c r="C48" s="534" t="s">
        <v>303</v>
      </c>
      <c r="D48" s="535">
        <f>D46+D47</f>
        <v>0</v>
      </c>
      <c r="E48" s="536">
        <f>D48/60</f>
        <v>0</v>
      </c>
      <c r="I48" s="424"/>
    </row>
    <row r="49" spans="2:9" ht="15.75">
      <c r="B49" s="424"/>
      <c r="C49" s="534" t="s">
        <v>304</v>
      </c>
      <c r="D49" s="535">
        <f>D48+D45</f>
        <v>0</v>
      </c>
      <c r="E49" s="536">
        <f>D49/60</f>
        <v>0</v>
      </c>
      <c r="I49" s="424"/>
    </row>
    <row r="50" spans="2:9" ht="15.75">
      <c r="B50" s="424"/>
      <c r="C50" s="424"/>
      <c r="D50" s="424"/>
      <c r="E50" s="424"/>
      <c r="F50" s="424"/>
      <c r="G50" s="424"/>
      <c r="H50" s="424"/>
      <c r="I50" s="424"/>
    </row>
    <row r="52" spans="3:8" ht="18">
      <c r="C52" s="902" t="s">
        <v>306</v>
      </c>
      <c r="D52" s="903"/>
      <c r="E52" s="903"/>
      <c r="F52" s="903"/>
      <c r="G52" s="903"/>
      <c r="H52" s="903"/>
    </row>
    <row r="53" spans="3:8" ht="15.75">
      <c r="C53" s="904" t="s">
        <v>307</v>
      </c>
      <c r="D53" s="905"/>
      <c r="E53" s="905"/>
      <c r="F53" s="905"/>
      <c r="G53" s="905"/>
      <c r="H53" s="905"/>
    </row>
    <row r="54" spans="3:8" ht="15.75">
      <c r="C54" s="905"/>
      <c r="D54" s="905"/>
      <c r="E54" s="905"/>
      <c r="F54" s="905"/>
      <c r="G54" s="905"/>
      <c r="H54" s="905"/>
    </row>
    <row r="55" spans="2:9" ht="15.75">
      <c r="B55" s="424"/>
      <c r="C55" s="424"/>
      <c r="D55" s="424"/>
      <c r="E55" s="424"/>
      <c r="F55" s="424"/>
      <c r="G55" s="424"/>
      <c r="H55" s="424"/>
      <c r="I55" s="424"/>
    </row>
    <row r="56" spans="2:9" ht="15">
      <c r="B56" s="424"/>
      <c r="C56" s="513" t="s">
        <v>281</v>
      </c>
      <c r="D56" s="509"/>
      <c r="E56" s="512"/>
      <c r="F56" s="512"/>
      <c r="G56" s="512"/>
      <c r="H56" s="512"/>
      <c r="I56" s="424"/>
    </row>
    <row r="57" spans="2:9" ht="15">
      <c r="B57" s="424"/>
      <c r="C57" s="514" t="s">
        <v>282</v>
      </c>
      <c r="D57" s="515"/>
      <c r="E57" s="512"/>
      <c r="F57" s="512"/>
      <c r="G57" s="512"/>
      <c r="H57" s="512"/>
      <c r="I57" s="424"/>
    </row>
    <row r="58" spans="2:9" ht="15">
      <c r="B58" s="424"/>
      <c r="C58" s="516" t="s">
        <v>283</v>
      </c>
      <c r="D58" s="517"/>
      <c r="E58" s="512"/>
      <c r="F58" s="512"/>
      <c r="G58" s="512"/>
      <c r="H58" s="512"/>
      <c r="I58" s="424"/>
    </row>
    <row r="59" spans="2:9" ht="15.75">
      <c r="B59" s="424"/>
      <c r="I59" s="424"/>
    </row>
    <row r="60" spans="2:9" ht="15">
      <c r="B60" s="424"/>
      <c r="C60" s="520" t="s">
        <v>288</v>
      </c>
      <c r="D60" s="521"/>
      <c r="G60" s="518" t="s">
        <v>284</v>
      </c>
      <c r="H60" s="518" t="s">
        <v>285</v>
      </c>
      <c r="I60" s="424"/>
    </row>
    <row r="61" spans="2:9" ht="15">
      <c r="B61" s="424"/>
      <c r="C61" s="520" t="s">
        <v>289</v>
      </c>
      <c r="D61" s="521"/>
      <c r="G61" s="523"/>
      <c r="H61" s="524"/>
      <c r="I61" s="424"/>
    </row>
    <row r="62" spans="2:9" ht="15">
      <c r="B62" s="424"/>
      <c r="C62" s="520" t="s">
        <v>290</v>
      </c>
      <c r="D62" s="521"/>
      <c r="G62" s="519" t="s">
        <v>286</v>
      </c>
      <c r="H62" s="519" t="s">
        <v>287</v>
      </c>
      <c r="I62" s="424"/>
    </row>
    <row r="63" spans="2:9" ht="15">
      <c r="B63" s="424"/>
      <c r="C63" s="520" t="s">
        <v>292</v>
      </c>
      <c r="D63" s="521"/>
      <c r="G63" s="525"/>
      <c r="H63" s="522"/>
      <c r="I63" s="424"/>
    </row>
    <row r="64" spans="2:9" ht="15.75">
      <c r="B64" s="424"/>
      <c r="C64" s="520" t="s">
        <v>293</v>
      </c>
      <c r="D64" s="526"/>
      <c r="I64" s="424"/>
    </row>
    <row r="65" spans="2:9" ht="15.75">
      <c r="B65" s="424"/>
      <c r="C65" s="520" t="s">
        <v>294</v>
      </c>
      <c r="D65" s="526"/>
      <c r="G65" s="537" t="s">
        <v>305</v>
      </c>
      <c r="H65" s="906"/>
      <c r="I65" s="424"/>
    </row>
    <row r="66" spans="2:9" ht="15.75">
      <c r="B66" s="424"/>
      <c r="C66" s="527"/>
      <c r="D66" s="528"/>
      <c r="G66" s="512"/>
      <c r="H66" s="906"/>
      <c r="I66" s="424"/>
    </row>
    <row r="67" spans="2:9" ht="15.75">
      <c r="B67" s="424"/>
      <c r="C67" s="527"/>
      <c r="D67" s="528"/>
      <c r="G67" s="512"/>
      <c r="H67" s="906"/>
      <c r="I67" s="424"/>
    </row>
    <row r="68" spans="2:9" ht="15.75">
      <c r="B68" s="424"/>
      <c r="C68" s="527"/>
      <c r="D68" s="528"/>
      <c r="G68" s="512"/>
      <c r="H68" s="906"/>
      <c r="I68" s="424"/>
    </row>
    <row r="69" spans="2:9" ht="15.75">
      <c r="B69" s="424"/>
      <c r="C69" s="529" t="s">
        <v>296</v>
      </c>
      <c r="D69" s="529"/>
      <c r="E69" s="529"/>
      <c r="F69" s="530"/>
      <c r="G69" s="512"/>
      <c r="H69" s="906"/>
      <c r="I69" s="424"/>
    </row>
    <row r="70" spans="2:9" ht="15.75">
      <c r="B70" s="424"/>
      <c r="D70" s="528"/>
      <c r="G70" s="512"/>
      <c r="H70" s="906"/>
      <c r="I70" s="424"/>
    </row>
    <row r="71" spans="2:9" ht="15.75">
      <c r="B71" s="424"/>
      <c r="C71" s="531" t="s">
        <v>297</v>
      </c>
      <c r="D71" s="532" t="s">
        <v>298</v>
      </c>
      <c r="E71" s="533" t="s">
        <v>299</v>
      </c>
      <c r="G71" s="512"/>
      <c r="H71" s="906"/>
      <c r="I71" s="424"/>
    </row>
    <row r="72" spans="2:9" ht="15.75">
      <c r="B72" s="424"/>
      <c r="C72" s="534" t="s">
        <v>300</v>
      </c>
      <c r="D72" s="535">
        <f>D60*D61*D62</f>
        <v>0</v>
      </c>
      <c r="E72" s="536">
        <f>D72/60</f>
        <v>0</v>
      </c>
      <c r="I72" s="424"/>
    </row>
    <row r="73" spans="2:9" ht="15.75">
      <c r="B73" s="424"/>
      <c r="C73" s="534" t="s">
        <v>301</v>
      </c>
      <c r="D73" s="535">
        <f>(D61-1)*D64*D60*D62</f>
        <v>0</v>
      </c>
      <c r="E73" s="536">
        <f>D73/60</f>
        <v>0</v>
      </c>
      <c r="I73" s="424"/>
    </row>
    <row r="74" spans="2:9" ht="15.75">
      <c r="B74" s="424"/>
      <c r="C74" s="534" t="s">
        <v>302</v>
      </c>
      <c r="D74" s="535">
        <f>D60*D65*60</f>
        <v>0</v>
      </c>
      <c r="E74" s="536">
        <f>D74/60</f>
        <v>0</v>
      </c>
      <c r="I74" s="424"/>
    </row>
    <row r="75" spans="2:9" ht="15.75">
      <c r="B75" s="424"/>
      <c r="C75" s="534" t="s">
        <v>303</v>
      </c>
      <c r="D75" s="535">
        <f>D73+D74</f>
        <v>0</v>
      </c>
      <c r="E75" s="536">
        <f>D75/60</f>
        <v>0</v>
      </c>
      <c r="I75" s="424"/>
    </row>
    <row r="76" spans="2:9" ht="15.75">
      <c r="B76" s="424"/>
      <c r="C76" s="534" t="s">
        <v>304</v>
      </c>
      <c r="D76" s="535">
        <f>D75+D72</f>
        <v>0</v>
      </c>
      <c r="E76" s="536">
        <f>D76/60</f>
        <v>0</v>
      </c>
      <c r="I76" s="424"/>
    </row>
    <row r="77" spans="2:9" ht="15.75">
      <c r="B77" s="424"/>
      <c r="C77" s="424"/>
      <c r="D77" s="424"/>
      <c r="E77" s="424"/>
      <c r="F77" s="424"/>
      <c r="G77" s="424"/>
      <c r="H77" s="424"/>
      <c r="I77" s="424"/>
    </row>
  </sheetData>
  <mergeCells count="9">
    <mergeCell ref="C1:D1"/>
    <mergeCell ref="E1:G1"/>
    <mergeCell ref="C53:H54"/>
    <mergeCell ref="H65:H71"/>
    <mergeCell ref="C3:H3"/>
    <mergeCell ref="G14:G15"/>
    <mergeCell ref="H14:H20"/>
    <mergeCell ref="H38:H44"/>
    <mergeCell ref="C52:H52"/>
  </mergeCells>
  <dataValidations count="6">
    <dataValidation type="list" allowBlank="1" showInputMessage="1" showErrorMessage="1" sqref="D5 D29 D56">
      <formula1>"Aerobic endurance, Maximum aerobic power, Alactic power, Alactic endurance, Lactic power, Lactic endurance, Maximum strength, Strength endurance, Speed strength, Flexibility"</formula1>
    </dataValidation>
    <dataValidation type="list" allowBlank="1" showInputMessage="1" showErrorMessage="1" sqref="D6 D30 D57">
      <formula1>"Continuous, Intermittent, Resistance training, Progressive loading, Fartlek"</formula1>
    </dataValidation>
    <dataValidation type="list" allowBlank="1" showInputMessage="1" showErrorMessage="1" sqref="D7 D31 D58">
      <formula1>"Running, Cycling, Bicycle ergometer, Roller blading, X country Skiing, Swimming, Skating, Rowing ergometer, Elliptical, Stairs machine, Rope skipping, Free weights, Resistance machine, No equipment needed"</formula1>
    </dataValidation>
    <dataValidation type="list" allowBlank="1" showInputMessage="1" showErrorMessage="1" sqref="H10 H34 H61">
      <formula1>"% MAP, % VO2 max, % MAS, % Max speed, % Max strength, km/h, mph, m/s, s/400 m, s/lap, Watts, % HR Karvonen, %max HR, RM, Max ROM"</formula1>
    </dataValidation>
    <dataValidation type="list" allowBlank="1" showInputMessage="1" showErrorMessage="1" sqref="H12 H36 H63">
      <formula1>"Minutes, Hours, Hours:Minutes, Laps, Km, Miles, Meters, Repetitions"</formula1>
    </dataValidation>
    <dataValidation type="list" allowBlank="1" showInputMessage="1" showErrorMessage="1" sqref="D12 D36 D63">
      <formula1>"Passive, Active"</formula1>
    </dataValidation>
  </dataValidations>
  <printOptions/>
  <pageMargins left="0.7" right="0.7" top="0.75" bottom="0.75" header="0.3" footer="0.3"/>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Volleyball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Sneddon</dc:creator>
  <cp:keywords/>
  <dc:description/>
  <cp:lastModifiedBy>James Sneddon</cp:lastModifiedBy>
  <cp:lastPrinted>2014-01-06T20:44:38Z</cp:lastPrinted>
  <dcterms:created xsi:type="dcterms:W3CDTF">2013-08-29T18:38:42Z</dcterms:created>
  <dcterms:modified xsi:type="dcterms:W3CDTF">2017-01-20T04:14:23Z</dcterms:modified>
  <cp:category/>
  <cp:version/>
  <cp:contentType/>
  <cp:contentStatus/>
</cp:coreProperties>
</file>