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405"/>
  <workbookPr/>
  <bookViews>
    <workbookView xWindow="180" yWindow="0" windowWidth="35860" windowHeight="19420" tabRatio="943" activeTab="0"/>
  </bookViews>
  <sheets>
    <sheet name="Contexte" sheetId="84" r:id="rId1"/>
    <sheet name="Exemple, plan annuel" sheetId="83" r:id="rId2"/>
    <sheet name="Mon plan d'entr. annuel" sheetId="82" r:id="rId3"/>
    <sheet name="Microcycle PPG" sheetId="72" r:id="rId4"/>
    <sheet name="Microcycle PPS" sheetId="87" r:id="rId5"/>
    <sheet name="Microcycle PC" sheetId="88" r:id="rId6"/>
    <sheet name="Endurance" sheetId="91" r:id="rId7"/>
    <sheet name="Force" sheetId="79" r:id="rId8"/>
    <sheet name="Vitesse" sheetId="80" r:id="rId9"/>
    <sheet name="Flexibilité" sheetId="81" r:id="rId10"/>
    <sheet name="Démo - Gestion de la fatigue " sheetId="90" r:id="rId11"/>
    <sheet name="Gestion de la fatigue" sheetId="89" r:id="rId12"/>
    <sheet name="Plan de séance - PPG" sheetId="63" r:id="rId13"/>
    <sheet name="Plan de séance - PPS" sheetId="94" r:id="rId14"/>
    <sheet name="Plan de séance - PC" sheetId="95" r:id="rId15"/>
    <sheet name="Sheet1" sheetId="85" r:id="rId16"/>
    <sheet name="Sheet2" sheetId="86" r:id="rId17"/>
  </sheets>
  <definedNames>
    <definedName name="Early_Season" localSheetId="10">#REF!</definedName>
    <definedName name="Early_Season" localSheetId="6">#REF!</definedName>
    <definedName name="Early_Season" localSheetId="11">#REF!</definedName>
    <definedName name="Early_Season" localSheetId="5">#REF!</definedName>
    <definedName name="Early_Season" localSheetId="4">#REF!</definedName>
    <definedName name="Early_Season" localSheetId="14">#REF!</definedName>
    <definedName name="Early_Season" localSheetId="13">#REF!</definedName>
    <definedName name="Early_Season">#REF!</definedName>
    <definedName name="Focus" localSheetId="10">#REF!</definedName>
    <definedName name="Focus" localSheetId="6">#REF!</definedName>
    <definedName name="Focus" localSheetId="11">#REF!</definedName>
    <definedName name="Focus" localSheetId="5">#REF!</definedName>
    <definedName name="Focus" localSheetId="4">#REF!</definedName>
    <definedName name="Focus" localSheetId="14">#REF!</definedName>
    <definedName name="Focus" localSheetId="13">#REF!</definedName>
    <definedName name="Focus">#REF!</definedName>
    <definedName name="Late_Season" localSheetId="10">#REF!</definedName>
    <definedName name="Late_Season" localSheetId="6">#REF!</definedName>
    <definedName name="Late_Season" localSheetId="11">#REF!</definedName>
    <definedName name="Late_Season" localSheetId="5">#REF!</definedName>
    <definedName name="Late_Season" localSheetId="4">#REF!</definedName>
    <definedName name="Late_Season" localSheetId="14">#REF!</definedName>
    <definedName name="Late_Season" localSheetId="13">#REF!</definedName>
    <definedName name="Late_Season">#REF!</definedName>
    <definedName name="Mid_Season" localSheetId="6">#REF!</definedName>
    <definedName name="Mid_Season" localSheetId="5">#REF!</definedName>
    <definedName name="Mid_Season" localSheetId="4">#REF!</definedName>
    <definedName name="Mid_Season" localSheetId="14">#REF!</definedName>
    <definedName name="Mid_Season" localSheetId="13">#REF!</definedName>
    <definedName name="Mid_Season">#REF!</definedName>
    <definedName name="Select_Season_Phase" localSheetId="6">#REF!</definedName>
    <definedName name="Select_Season_Phase" localSheetId="5">#REF!</definedName>
    <definedName name="Select_Season_Phase" localSheetId="4">#REF!</definedName>
    <definedName name="Select_Season_Phase" localSheetId="14">#REF!</definedName>
    <definedName name="Select_Season_Phase" localSheetId="13">#REF!</definedName>
    <definedName name="Select_Season_Phase">#REF!</definedName>
  </definedNames>
  <calcPr calcId="140001"/>
  <extLst/>
</workbook>
</file>

<file path=xl/comments10.xml><?xml version="1.0" encoding="utf-8"?>
<comments xmlns="http://schemas.openxmlformats.org/spreadsheetml/2006/main">
  <authors>
    <author>Alain MARION</author>
  </authors>
  <commentList>
    <comment ref="C15"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39" authorId="0">
      <text>
        <r>
          <rPr>
            <b/>
            <sz val="9"/>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6"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11.xml><?xml version="1.0" encoding="utf-8"?>
<comments xmlns="http://schemas.openxmlformats.org/spreadsheetml/2006/main">
  <authors>
    <author>Alain MARION</author>
    <author>Windows User</author>
    <author>Le Transit</author>
  </authors>
  <commentList>
    <comment ref="A4" authorId="0">
      <text>
        <r>
          <rPr>
            <b/>
            <sz val="12"/>
            <rFont val="Tahoma"/>
            <family val="2"/>
          </rPr>
          <t>Formule permettant d'estimer l'indice de fatigue (IF) de la séance :</t>
        </r>
        <r>
          <rPr>
            <sz val="12"/>
            <rFont val="Tahoma"/>
            <family val="2"/>
          </rPr>
          <t xml:space="preserve"> 
IF =[ (Tt-(EGt+PPt+EDt+RCt)  ]*(1-NAt) * PF
Inscrivez les valeurs dans les cases grises ci-dessous (B6-B12) et l'IF de la séance sera automatiquement calculé. 
Ensuite, inscrivez l'IF de cette séance particulière dans la cellule appropriée de la zone colorée en bleu ci-dessous. 
Pour obtenir la valeur de </t>
        </r>
        <r>
          <rPr>
            <b/>
            <sz val="12"/>
            <rFont val="Tahoma"/>
            <family val="2"/>
          </rPr>
          <t>l'indice de fatigue journalier</t>
        </r>
        <r>
          <rPr>
            <sz val="12"/>
            <rFont val="Tahoma"/>
            <family val="2"/>
          </rPr>
          <t>, il faut additionner les IF de toutes les séances de la journée.</t>
        </r>
        <r>
          <rPr>
            <sz val="11"/>
            <rFont val="Tahoma"/>
            <family val="2"/>
          </rPr>
          <t xml:space="preserve">
</t>
        </r>
      </text>
    </comment>
    <comment ref="A12" authorId="1">
      <text>
        <r>
          <rPr>
            <b/>
            <sz val="9"/>
            <rFont val="Tahoma"/>
            <family val="2"/>
          </rPr>
          <t xml:space="preserve">Peut être la perception d'un(e) seul(e) athlète ou la valeur moyenne de l'équipe.
</t>
        </r>
        <r>
          <rPr>
            <sz val="9"/>
            <rFont val="Tahoma"/>
            <family val="2"/>
          </rPr>
          <t xml:space="preserve">
</t>
        </r>
      </text>
    </comment>
    <comment ref="A15" authorId="2">
      <text>
        <r>
          <rPr>
            <b/>
            <sz val="12"/>
            <rFont val="Tahoma"/>
            <family val="2"/>
          </rPr>
          <t>Utilisez cet outil pour calculer la valeur de l'indice de fatigue de la journée.</t>
        </r>
        <r>
          <rPr>
            <sz val="9"/>
            <rFont val="Tahoma"/>
            <family val="2"/>
          </rPr>
          <t xml:space="preserve">
</t>
        </r>
        <r>
          <rPr>
            <sz val="12"/>
            <rFont val="Tahoma"/>
            <family val="2"/>
          </rPr>
          <t xml:space="preserve">Il s'agit de la somme des IF associés à chacune des séances de la journée. </t>
        </r>
        <r>
          <rPr>
            <sz val="9"/>
            <rFont val="Tahoma"/>
            <family val="2"/>
          </rPr>
          <t xml:space="preserve">
</t>
        </r>
      </text>
    </comment>
    <comment ref="B15" authorId="0">
      <text>
        <r>
          <rPr>
            <b/>
            <sz val="12"/>
            <rFont val="Tahoma"/>
            <family val="2"/>
          </rPr>
          <t>Enter this value as the Daily Fatigue Index (FI)  in the green cells above right.</t>
        </r>
        <r>
          <rPr>
            <sz val="12"/>
            <rFont val="Tahoma"/>
            <family val="2"/>
          </rPr>
          <t xml:space="preserve">
</t>
        </r>
      </text>
    </comment>
    <comment ref="D16" authorId="2">
      <text>
        <r>
          <rPr>
            <b/>
            <sz val="12"/>
            <rFont val="Tahoma"/>
            <family val="2"/>
          </rPr>
          <t>Ce sont ces valeurs que l'on retrouve dans le graphique ci-dessous.</t>
        </r>
        <r>
          <rPr>
            <sz val="9"/>
            <rFont val="Tahoma"/>
            <family val="2"/>
          </rPr>
          <t xml:space="preserve">
</t>
        </r>
      </text>
    </comment>
    <comment ref="C47" authorId="0">
      <text>
        <r>
          <rPr>
            <b/>
            <sz val="9"/>
            <rFont val="Tahoma"/>
            <family val="2"/>
          </rPr>
          <t>Alain MARION:</t>
        </r>
        <r>
          <rPr>
            <sz val="9"/>
            <rFont val="Tahoma"/>
            <family val="2"/>
          </rPr>
          <t xml:space="preserve">
Overall fatigue = Weekly AVG/100</t>
        </r>
      </text>
    </comment>
  </commentList>
</comments>
</file>

<file path=xl/comments12.xml><?xml version="1.0" encoding="utf-8"?>
<comments xmlns="http://schemas.openxmlformats.org/spreadsheetml/2006/main">
  <authors>
    <author>Alain MARION</author>
    <author>Windows User</author>
    <author>Le Transit</author>
  </authors>
  <commentList>
    <comment ref="A4" authorId="0">
      <text>
        <r>
          <rPr>
            <b/>
            <sz val="12"/>
            <rFont val="Tahoma"/>
            <family val="2"/>
          </rPr>
          <t>Formule permettant d'estimer l'indice de fatigue (IF) de la séance :</t>
        </r>
        <r>
          <rPr>
            <sz val="12"/>
            <rFont val="Tahoma"/>
            <family val="2"/>
          </rPr>
          <t xml:space="preserve"> 
IF =[ (Tt-(EGt+PPt+EDt+RCt)  ]*(1-NAt) * PF
Inscrivez les valeurs dans les cases grises ci-dessous (B6-B12) et l'IF de la séance sera automatiquement calculé. 
Ensuite, inscrivez l'IF de cette séance particulière dans la cellule appropriée de la zone colorée en bleu ci-dessous. 
Pour obtenir la valeur de </t>
        </r>
        <r>
          <rPr>
            <b/>
            <sz val="12"/>
            <rFont val="Tahoma"/>
            <family val="2"/>
          </rPr>
          <t>l'indice de fatigue journalier</t>
        </r>
        <r>
          <rPr>
            <sz val="12"/>
            <rFont val="Tahoma"/>
            <family val="2"/>
          </rPr>
          <t>, il faut additionner les IF de toutes les séances de la journée.</t>
        </r>
        <r>
          <rPr>
            <sz val="11"/>
            <rFont val="Tahoma"/>
            <family val="2"/>
          </rPr>
          <t xml:space="preserve">
</t>
        </r>
      </text>
    </comment>
    <comment ref="A12" authorId="1">
      <text>
        <r>
          <rPr>
            <b/>
            <sz val="9"/>
            <rFont val="Tahoma"/>
            <family val="2"/>
          </rPr>
          <t xml:space="preserve">Peut être la perception d'un(e) seul(e) athlète ou la valeur moyenne de l'équipe.
</t>
        </r>
        <r>
          <rPr>
            <sz val="9"/>
            <rFont val="Tahoma"/>
            <family val="2"/>
          </rPr>
          <t xml:space="preserve">
</t>
        </r>
      </text>
    </comment>
    <comment ref="A15" authorId="2">
      <text>
        <r>
          <rPr>
            <b/>
            <sz val="12"/>
            <rFont val="Tahoma"/>
            <family val="2"/>
          </rPr>
          <t>Utilisez cet outil pour calculer la valeur de l'indice de fatigue de la journée.</t>
        </r>
        <r>
          <rPr>
            <sz val="9"/>
            <rFont val="Tahoma"/>
            <family val="2"/>
          </rPr>
          <t xml:space="preserve">
</t>
        </r>
        <r>
          <rPr>
            <sz val="12"/>
            <rFont val="Tahoma"/>
            <family val="2"/>
          </rPr>
          <t xml:space="preserve">Il s'agit de la somme des IF associés à chacune des séances de la journée. </t>
        </r>
        <r>
          <rPr>
            <sz val="9"/>
            <rFont val="Tahoma"/>
            <family val="2"/>
          </rPr>
          <t xml:space="preserve">
</t>
        </r>
      </text>
    </comment>
    <comment ref="B15" authorId="0">
      <text>
        <r>
          <rPr>
            <b/>
            <sz val="14"/>
            <rFont val="Tahoma"/>
            <family val="2"/>
          </rPr>
          <t>Enter this value as the Daily Fatigue Index (FI)  in the green cells above right.</t>
        </r>
        <r>
          <rPr>
            <sz val="9"/>
            <rFont val="Tahoma"/>
            <family val="2"/>
          </rPr>
          <t xml:space="preserve">
</t>
        </r>
      </text>
    </comment>
    <comment ref="D16" authorId="2">
      <text>
        <r>
          <rPr>
            <b/>
            <sz val="12"/>
            <rFont val="Tahoma"/>
            <family val="2"/>
          </rPr>
          <t xml:space="preserve">Ce sont ces valeurs que l'on retrouve dans le graphique ci-dessous. </t>
        </r>
        <r>
          <rPr>
            <sz val="9"/>
            <rFont val="Tahoma"/>
            <family val="2"/>
          </rPr>
          <t xml:space="preserve">
</t>
        </r>
      </text>
    </comment>
    <comment ref="C40" authorId="0">
      <text>
        <r>
          <rPr>
            <b/>
            <sz val="9"/>
            <rFont val="Tahoma"/>
            <family val="2"/>
          </rPr>
          <t>Alain MARION:</t>
        </r>
        <r>
          <rPr>
            <sz val="9"/>
            <rFont val="Tahoma"/>
            <family val="2"/>
          </rPr>
          <t xml:space="preserve">
Overall fatigue = Weekly AVG/100</t>
        </r>
      </text>
    </comment>
  </commentList>
</comments>
</file>

<file path=xl/comments4.xml><?xml version="1.0" encoding="utf-8"?>
<comments xmlns="http://schemas.openxmlformats.org/spreadsheetml/2006/main">
  <authors>
    <author>Alain MARION</author>
  </authors>
  <commentList>
    <comment ref="B9" authorId="0">
      <text>
        <r>
          <rPr>
            <b/>
            <sz val="9"/>
            <rFont val="Tahoma"/>
            <family val="2"/>
          </rPr>
          <t xml:space="preserve">P. ex. : Entraînement, compétition, évaluation, évaluation médicale, etc. </t>
        </r>
        <r>
          <rPr>
            <sz val="9"/>
            <rFont val="Tahoma"/>
            <family val="2"/>
          </rPr>
          <t xml:space="preserve">
</t>
        </r>
      </text>
    </comment>
    <comment ref="B10" authorId="0">
      <text>
        <r>
          <rPr>
            <b/>
            <sz val="9"/>
            <rFont val="Tahoma"/>
            <family val="2"/>
          </rPr>
          <t>Indiquez l'horaire de la séance d'entraînement : heure du début et heure de la fin.</t>
        </r>
      </text>
    </comment>
    <comment ref="B11" authorId="0">
      <text>
        <r>
          <rPr>
            <b/>
            <sz val="9"/>
            <rFont val="Tahoma"/>
            <family val="2"/>
          </rPr>
          <t>Indiquez où se déroulera la séance d'entraînement.</t>
        </r>
      </text>
    </comment>
    <comment ref="B12" authorId="0">
      <text>
        <r>
          <rPr>
            <b/>
            <sz val="9"/>
            <rFont val="Tahoma"/>
            <family val="2"/>
          </rPr>
          <t>Précisez le type d'entraînement qui sera effectué lors de la séance, p. ex. : technico-tactique, conditionnement physique, préparation mentale, etc.</t>
        </r>
      </text>
    </comment>
    <comment ref="B13" authorId="0">
      <text>
        <r>
          <rPr>
            <b/>
            <sz val="9"/>
            <rFont val="Tahoma"/>
            <family val="2"/>
          </rPr>
          <t>Précisez les déterminants de la performance qui seront entraînés, p. ex. : techniques en attaque ou en défensive,  force maximale, endurance aérobie, flexibilité; etc.</t>
        </r>
      </text>
    </comment>
    <comment ref="B14" authorId="0">
      <text>
        <r>
          <rPr>
            <b/>
            <sz val="9"/>
            <rFont val="Tahoma"/>
            <family val="2"/>
          </rPr>
          <t>Précisez quels sont les objectifs de la séance, p. ex. : acquisition, consolidation, raffinement, développement, maintien, etc.</t>
        </r>
      </text>
    </comment>
    <comment ref="B15" authorId="0">
      <text>
        <r>
          <rPr>
            <b/>
            <sz val="9"/>
            <rFont val="Tahoma"/>
            <family val="2"/>
          </rPr>
          <t>Précisez le mode d'exercice, p. ex. Volleyball, course, poids et haltères, étirements statiques, etc.</t>
        </r>
      </text>
    </comment>
    <comment ref="B16" authorId="0">
      <text>
        <r>
          <rPr>
            <b/>
            <sz val="9"/>
            <rFont val="Tahoma"/>
            <family val="2"/>
          </rPr>
          <t>Précisez le type d'entraînement qui sera effectué lors de la séance, p. ex. : technico-tactique, conditionnement physique, préparation mentale, etc.</t>
        </r>
      </text>
    </comment>
    <comment ref="B17" authorId="0">
      <text>
        <r>
          <rPr>
            <b/>
            <sz val="9"/>
            <rFont val="Tahoma"/>
            <family val="2"/>
          </rPr>
          <t>Précisez les déterminants de la performance qui seront entraînés, p. ex. : techniques en attaque ou en défensive,  force maximale, endurance aérobie, flexibilité; etc.</t>
        </r>
      </text>
    </comment>
    <comment ref="B18" authorId="0">
      <text>
        <r>
          <rPr>
            <b/>
            <sz val="9"/>
            <rFont val="Tahoma"/>
            <family val="2"/>
          </rPr>
          <t>Précisez quels sont les objectifs de la séance, p. ex. : acquisition, consolidation, raffinement, développement, maintien, etc.</t>
        </r>
      </text>
    </comment>
    <comment ref="B19" authorId="0">
      <text>
        <r>
          <rPr>
            <b/>
            <sz val="9"/>
            <rFont val="Tahoma"/>
            <family val="2"/>
          </rPr>
          <t>Précisez le mode d'exercice, p. ex. Volleyball, course, poids et haltères, étirements statiques, etc.</t>
        </r>
      </text>
    </comment>
    <comment ref="B20" authorId="0">
      <text>
        <r>
          <rPr>
            <b/>
            <sz val="9"/>
            <rFont val="Tahoma"/>
            <family val="2"/>
          </rPr>
          <t>Précisez le type d'entraînement qui sera effectué lors de la séance, p. ex. : technico-tactique, conditionnement physique, préparation mentale, etc.</t>
        </r>
      </text>
    </comment>
    <comment ref="B21" authorId="0">
      <text>
        <r>
          <rPr>
            <b/>
            <sz val="9"/>
            <rFont val="Tahoma"/>
            <family val="2"/>
          </rPr>
          <t>Précisez les déterminants de la performance qui seront entraînés, p. ex. : techniques en attaque ou en défensive,  force maximale, endurance aérobie, flexibilité; etc.</t>
        </r>
      </text>
    </comment>
    <comment ref="B22" authorId="0">
      <text>
        <r>
          <rPr>
            <b/>
            <sz val="9"/>
            <rFont val="Tahoma"/>
            <family val="2"/>
          </rPr>
          <t>Précisez quels sont les objectifs de la séance, p. ex. : acquisition, consolidation, raffinement, développement, maintien, etc.</t>
        </r>
      </text>
    </comment>
    <comment ref="B23" authorId="0">
      <text>
        <r>
          <rPr>
            <b/>
            <sz val="9"/>
            <rFont val="Tahoma"/>
            <family val="2"/>
          </rPr>
          <t>Précisez le mode d'exercice, p. ex. Volleyball, course, poids et haltères, étirements statiques, etc.</t>
        </r>
      </text>
    </comment>
    <comment ref="B24" authorId="0">
      <text>
        <r>
          <rPr>
            <b/>
            <sz val="9"/>
            <rFont val="Tahoma"/>
            <family val="2"/>
          </rPr>
          <t xml:space="preserve">Précisez les stratégies de récupération qui seront mises en place immédiatement après la séance, p. ex., hydratation, consommation de glucides, massage, etc. </t>
        </r>
      </text>
    </comment>
    <comment ref="B25" authorId="0">
      <text>
        <r>
          <rPr>
            <b/>
            <sz val="9"/>
            <rFont val="Tahoma"/>
            <family val="2"/>
          </rPr>
          <t>Sur une échelle de 1 à 10, indiquez le niveau de fatigue que les athlètes devraient ressentir suite à cette séance.</t>
        </r>
      </text>
    </comment>
    <comment ref="B27" authorId="0">
      <text>
        <r>
          <rPr>
            <b/>
            <sz val="9"/>
            <rFont val="Tahoma"/>
            <family val="2"/>
          </rPr>
          <t xml:space="preserve">P. ex. : Entraînement, compétition, évaluation, évaluation médicale, etc. </t>
        </r>
        <r>
          <rPr>
            <sz val="9"/>
            <rFont val="Tahoma"/>
            <family val="2"/>
          </rPr>
          <t xml:space="preserve">
</t>
        </r>
      </text>
    </comment>
    <comment ref="B28" authorId="0">
      <text>
        <r>
          <rPr>
            <b/>
            <sz val="9"/>
            <rFont val="Tahoma"/>
            <family val="2"/>
          </rPr>
          <t>Indiquez l'horaire de la séance d'entraînement : heure du début et heure de la fin.</t>
        </r>
      </text>
    </comment>
    <comment ref="B29" authorId="0">
      <text>
        <r>
          <rPr>
            <b/>
            <sz val="9"/>
            <rFont val="Tahoma"/>
            <family val="2"/>
          </rPr>
          <t>Indiquez où se déroulera la séance d'entraînement.</t>
        </r>
      </text>
    </comment>
    <comment ref="B30" authorId="0">
      <text>
        <r>
          <rPr>
            <b/>
            <sz val="9"/>
            <rFont val="Tahoma"/>
            <family val="2"/>
          </rPr>
          <t>Précisez le type d'entraînement qui sera effectué lors de la séance, p. ex. : technico-tactique, conditionnement physique, préparation mentale, etc.</t>
        </r>
      </text>
    </comment>
    <comment ref="B31" authorId="0">
      <text>
        <r>
          <rPr>
            <b/>
            <sz val="9"/>
            <rFont val="Tahoma"/>
            <family val="2"/>
          </rPr>
          <t>Précisez les déterminants de la performance qui seront entraînés, p. ex. : techniques en attaque ou en défensive,  force maximale, endurance aérobie, flexibilité; etc.</t>
        </r>
      </text>
    </comment>
    <comment ref="B32" authorId="0">
      <text>
        <r>
          <rPr>
            <b/>
            <sz val="9"/>
            <rFont val="Tahoma"/>
            <family val="2"/>
          </rPr>
          <t>Précisez quels sont les objectifs de la séance, p. ex. : acquisition, consolidation, raffinement, développement, maintien, etc.</t>
        </r>
      </text>
    </comment>
    <comment ref="B33" authorId="0">
      <text>
        <r>
          <rPr>
            <b/>
            <sz val="9"/>
            <rFont val="Tahoma"/>
            <family val="2"/>
          </rPr>
          <t>Précisez le mode d'exercice, p. ex. Volleyball, course, poids et haltères, étirements statiques, etc.</t>
        </r>
      </text>
    </comment>
    <comment ref="B34" authorId="0">
      <text>
        <r>
          <rPr>
            <b/>
            <sz val="9"/>
            <rFont val="Tahoma"/>
            <family val="2"/>
          </rPr>
          <t>Précisez le type d'entraînement qui sera effectué lors de la séance, p. ex. : technico-tactique, conditionnement physique, préparation mentale, etc.</t>
        </r>
      </text>
    </comment>
    <comment ref="B35" authorId="0">
      <text>
        <r>
          <rPr>
            <b/>
            <sz val="9"/>
            <rFont val="Tahoma"/>
            <family val="2"/>
          </rPr>
          <t>Précisez les déterminants de la performance qui seront entraînés, p. ex. : techniques en attaque ou en défensive,  force maximale, endurance aérobie, flexibilité; etc.</t>
        </r>
      </text>
    </comment>
    <comment ref="B36" authorId="0">
      <text>
        <r>
          <rPr>
            <b/>
            <sz val="9"/>
            <rFont val="Tahoma"/>
            <family val="2"/>
          </rPr>
          <t>Précisez quels sont les objectifs de la séance, p. ex. : acquisition, consolidation, raffinement, développement, maintien, etc.</t>
        </r>
      </text>
    </comment>
    <comment ref="B37" authorId="0">
      <text>
        <r>
          <rPr>
            <b/>
            <sz val="9"/>
            <rFont val="Tahoma"/>
            <family val="2"/>
          </rPr>
          <t>Précisez le mode d'exercice, p. ex. Volleyball, course, poids et haltères, étirements statiques, etc.</t>
        </r>
      </text>
    </comment>
    <comment ref="B38" authorId="0">
      <text>
        <r>
          <rPr>
            <b/>
            <sz val="9"/>
            <rFont val="Tahoma"/>
            <family val="2"/>
          </rPr>
          <t>Précisez le type d'entraînement qui sera effectué lors de la séance, p. ex. : technico-tactique, conditionnement physique, préparation mentale, etc.</t>
        </r>
      </text>
    </comment>
    <comment ref="B39" authorId="0">
      <text>
        <r>
          <rPr>
            <b/>
            <sz val="9"/>
            <rFont val="Tahoma"/>
            <family val="2"/>
          </rPr>
          <t>Précisez les déterminants de la performance qui seront entraînés, p. ex. : techniques en attaque ou en défensive,  force maximale, endurance aérobie, flexibilité; etc.</t>
        </r>
      </text>
    </comment>
    <comment ref="B40" authorId="0">
      <text>
        <r>
          <rPr>
            <b/>
            <sz val="9"/>
            <rFont val="Tahoma"/>
            <family val="2"/>
          </rPr>
          <t>Précisez quels sont les objectifs de la séance, p. ex. : acquisition, consolidation, raffinement, développement, maintien, etc.</t>
        </r>
      </text>
    </comment>
    <comment ref="B41" authorId="0">
      <text>
        <r>
          <rPr>
            <b/>
            <sz val="9"/>
            <rFont val="Tahoma"/>
            <family val="2"/>
          </rPr>
          <t>Précisez le mode d'exercice, p. ex. Volleyball, course, poids et haltères, étirements statiques, etc.</t>
        </r>
      </text>
    </comment>
    <comment ref="B42" authorId="0">
      <text>
        <r>
          <rPr>
            <b/>
            <sz val="9"/>
            <rFont val="Tahoma"/>
            <family val="2"/>
          </rPr>
          <t xml:space="preserve">Précisez les stratégies de récupération qui seront mises en place immédiatement après la séance, p. ex., hydratation, consommation de glucides, massage, etc. </t>
        </r>
      </text>
    </comment>
    <comment ref="B43" authorId="0">
      <text>
        <r>
          <rPr>
            <b/>
            <sz val="9"/>
            <rFont val="Tahoma"/>
            <family val="2"/>
          </rPr>
          <t>Sur une échelle de 1 à 10, indiquez le niveau de fatigue que les athlètes devraient ressentir suite à cette séance.</t>
        </r>
      </text>
    </comment>
    <comment ref="B45" authorId="0">
      <text>
        <r>
          <rPr>
            <b/>
            <sz val="9"/>
            <rFont val="Tahoma"/>
            <family val="2"/>
          </rPr>
          <t xml:space="preserve">P. ex. : Entraînement, compétition, évaluation, évaluation médicale, etc. </t>
        </r>
        <r>
          <rPr>
            <sz val="9"/>
            <rFont val="Tahoma"/>
            <family val="2"/>
          </rPr>
          <t xml:space="preserve">
</t>
        </r>
      </text>
    </comment>
    <comment ref="B46" authorId="0">
      <text>
        <r>
          <rPr>
            <b/>
            <sz val="9"/>
            <rFont val="Tahoma"/>
            <family val="2"/>
          </rPr>
          <t>Indiquez l'horaire de la séance d'entraînement : heure du début et heure de la fin.</t>
        </r>
      </text>
    </comment>
    <comment ref="B47" authorId="0">
      <text>
        <r>
          <rPr>
            <b/>
            <sz val="9"/>
            <rFont val="Tahoma"/>
            <family val="2"/>
          </rPr>
          <t>Indiquez où se déroulera la séance d'entraînement.</t>
        </r>
      </text>
    </comment>
    <comment ref="B48" authorId="0">
      <text>
        <r>
          <rPr>
            <b/>
            <sz val="9"/>
            <rFont val="Tahoma"/>
            <family val="2"/>
          </rPr>
          <t>Précisez le type d'entraînement qui sera effectué lors de la séance, p. ex. : technico-tactique, conditionnement physique, préparation mentale, etc.</t>
        </r>
      </text>
    </comment>
    <comment ref="B49" authorId="0">
      <text>
        <r>
          <rPr>
            <b/>
            <sz val="9"/>
            <rFont val="Tahoma"/>
            <family val="2"/>
          </rPr>
          <t>Précisez les déterminants de la performance qui seront entraînés, p. ex. : techniques en attaque ou en défensive,  force maximale, endurance aérobie, flexibilité; etc.</t>
        </r>
      </text>
    </comment>
    <comment ref="B50" authorId="0">
      <text>
        <r>
          <rPr>
            <b/>
            <sz val="9"/>
            <rFont val="Tahoma"/>
            <family val="2"/>
          </rPr>
          <t>Précisez quels sont les objectifs de la séance, p. ex. : acquisition, consolidation, raffinement, développement, maintien, etc.</t>
        </r>
      </text>
    </comment>
    <comment ref="B51" authorId="0">
      <text>
        <r>
          <rPr>
            <b/>
            <sz val="9"/>
            <rFont val="Tahoma"/>
            <family val="2"/>
          </rPr>
          <t>Précisez le mode d'exercice, p. ex. Volleyball, course, poids et haltères, étirements statiques, etc.</t>
        </r>
      </text>
    </comment>
    <comment ref="B52" authorId="0">
      <text>
        <r>
          <rPr>
            <b/>
            <sz val="9"/>
            <rFont val="Tahoma"/>
            <family val="2"/>
          </rPr>
          <t>Précisez le type d'entraînement qui sera effectué lors de la séance, p. ex. : technico-tactique, conditionnement physique, préparation mentale, etc.</t>
        </r>
      </text>
    </comment>
    <comment ref="B53" authorId="0">
      <text>
        <r>
          <rPr>
            <b/>
            <sz val="9"/>
            <rFont val="Tahoma"/>
            <family val="2"/>
          </rPr>
          <t>Précisez les déterminants de la performance qui seront entraînés, p. ex. : techniques en attaque ou en défensive,  force maximale, endurance aérobie, flexibilité; etc.</t>
        </r>
      </text>
    </comment>
    <comment ref="B54" authorId="0">
      <text>
        <r>
          <rPr>
            <b/>
            <sz val="9"/>
            <rFont val="Tahoma"/>
            <family val="2"/>
          </rPr>
          <t>Précisez quels sont les objectifs de la séance, p. ex. : acquisition, consolidation, raffinement, développement, maintien, etc.</t>
        </r>
      </text>
    </comment>
    <comment ref="B55" authorId="0">
      <text>
        <r>
          <rPr>
            <b/>
            <sz val="9"/>
            <rFont val="Tahoma"/>
            <family val="2"/>
          </rPr>
          <t>Précisez le mode d'exercice, p. ex. Volleyball, course, poids et haltères, étirements statiques, etc.</t>
        </r>
      </text>
    </comment>
    <comment ref="B56" authorId="0">
      <text>
        <r>
          <rPr>
            <b/>
            <sz val="9"/>
            <rFont val="Tahoma"/>
            <family val="2"/>
          </rPr>
          <t>Précisez le type d'entraînement qui sera effectué lors de la séance, p. ex. : technico-tactique, conditionnement physique, préparation mentale, etc.</t>
        </r>
      </text>
    </comment>
    <comment ref="B57" authorId="0">
      <text>
        <r>
          <rPr>
            <b/>
            <sz val="9"/>
            <rFont val="Tahoma"/>
            <family val="2"/>
          </rPr>
          <t>Précisez les déterminants de la performance qui seront entraînés, p. ex. : techniques en attaque ou en défensive,  force maximale, endurance aérobie, flexibilité; etc.</t>
        </r>
      </text>
    </comment>
    <comment ref="B58" authorId="0">
      <text>
        <r>
          <rPr>
            <b/>
            <sz val="9"/>
            <rFont val="Tahoma"/>
            <family val="2"/>
          </rPr>
          <t>Précisez quels sont les objectifs de la séance, p. ex. : acquisition, consolidation, raffinement, développement, maintien, etc.</t>
        </r>
      </text>
    </comment>
    <comment ref="B59" authorId="0">
      <text>
        <r>
          <rPr>
            <b/>
            <sz val="9"/>
            <rFont val="Tahoma"/>
            <family val="2"/>
          </rPr>
          <t xml:space="preserve">Précisez le mode d'exercice, p. ex. Volleyball, course, poids et haltères, étirements statiques, etc.
</t>
        </r>
      </text>
    </comment>
    <comment ref="B60" authorId="0">
      <text>
        <r>
          <rPr>
            <b/>
            <sz val="9"/>
            <rFont val="Tahoma"/>
            <family val="2"/>
          </rPr>
          <t xml:space="preserve">Précisez les stratégies de récupération qui seront mises en place immédiatement après la séance, p. ex., hydratation, consommation de glucides, massage, etc. 
</t>
        </r>
      </text>
    </comment>
    <comment ref="B61" authorId="0">
      <text>
        <r>
          <rPr>
            <b/>
            <sz val="9"/>
            <rFont val="Tahoma"/>
            <family val="2"/>
          </rPr>
          <t>Sur une échelle de 1 à 10, indiquez le niveau de fatigue que les athlètes devraient ressentir suite à cette séance.</t>
        </r>
      </text>
    </comment>
  </commentList>
</comments>
</file>

<file path=xl/comments5.xml><?xml version="1.0" encoding="utf-8"?>
<comments xmlns="http://schemas.openxmlformats.org/spreadsheetml/2006/main">
  <authors>
    <author>Alain MARION</author>
  </authors>
  <commentList>
    <comment ref="B9" authorId="0">
      <text>
        <r>
          <rPr>
            <b/>
            <sz val="9"/>
            <rFont val="Tahoma"/>
            <family val="2"/>
          </rPr>
          <t xml:space="preserve">P. ex. : Entraînement, compétition, évaluation, évaluation médicale, etc. </t>
        </r>
        <r>
          <rPr>
            <sz val="9"/>
            <rFont val="Tahoma"/>
            <family val="2"/>
          </rPr>
          <t xml:space="preserve">
</t>
        </r>
      </text>
    </comment>
    <comment ref="B10" authorId="0">
      <text>
        <r>
          <rPr>
            <b/>
            <sz val="9"/>
            <rFont val="Tahoma"/>
            <family val="2"/>
          </rPr>
          <t>Indiquez l'horaire de la séance d'entraînement : heure du début et heure de la fin.</t>
        </r>
      </text>
    </comment>
    <comment ref="B11" authorId="0">
      <text>
        <r>
          <rPr>
            <b/>
            <sz val="9"/>
            <rFont val="Tahoma"/>
            <family val="2"/>
          </rPr>
          <t>Indiquez où se déroulera la séance d'entraînement.</t>
        </r>
      </text>
    </comment>
    <comment ref="B12" authorId="0">
      <text>
        <r>
          <rPr>
            <b/>
            <sz val="9"/>
            <rFont val="Tahoma"/>
            <family val="2"/>
          </rPr>
          <t>Précisez le type d'entraînement qui sera effectué lors de la séance, p. ex. : technico-tactique, conditionnement physique, préparation mentale, etc.</t>
        </r>
      </text>
    </comment>
    <comment ref="B13" authorId="0">
      <text>
        <r>
          <rPr>
            <b/>
            <sz val="9"/>
            <rFont val="Tahoma"/>
            <family val="2"/>
          </rPr>
          <t>Précisez les déterminants de la performance qui seront entraînés, p. ex. : techniques en attaque ou en défensive,  force maximale, endurance aérobie, flexibilité; etc.</t>
        </r>
      </text>
    </comment>
    <comment ref="B14" authorId="0">
      <text>
        <r>
          <rPr>
            <b/>
            <sz val="9"/>
            <rFont val="Tahoma"/>
            <family val="2"/>
          </rPr>
          <t>Précisez quels sont les objectifs de la séance, p. ex. : acquisition, consolidation, raffinement, développement, maintien, etc.</t>
        </r>
      </text>
    </comment>
    <comment ref="B15" authorId="0">
      <text>
        <r>
          <rPr>
            <b/>
            <sz val="9"/>
            <rFont val="Tahoma"/>
            <family val="2"/>
          </rPr>
          <t>Précisez le mode d'exercice, p. ex. Volleyball, course, poids et haltères, étirements statiques, etc.</t>
        </r>
      </text>
    </comment>
    <comment ref="B16" authorId="0">
      <text>
        <r>
          <rPr>
            <b/>
            <sz val="9"/>
            <rFont val="Tahoma"/>
            <family val="2"/>
          </rPr>
          <t>Précisez le type d'entraînement qui sera effectué lors de la séance, p. ex. : technico-tactique, conditionnement physique, préparation mentale, etc.</t>
        </r>
      </text>
    </comment>
    <comment ref="B17" authorId="0">
      <text>
        <r>
          <rPr>
            <b/>
            <sz val="9"/>
            <rFont val="Tahoma"/>
            <family val="2"/>
          </rPr>
          <t>Précisez les déterminants de la performance qui seront entraînés, p. ex. : techniques en attaque ou en défensive,  force maximale, endurance aérobie, flexibilité; etc.</t>
        </r>
      </text>
    </comment>
    <comment ref="B18" authorId="0">
      <text>
        <r>
          <rPr>
            <b/>
            <sz val="9"/>
            <rFont val="Tahoma"/>
            <family val="2"/>
          </rPr>
          <t>Précisez quels sont les objectifs de la séance, p. ex. : acquisition, consolidation, raffinement, développement, maintien, etc.</t>
        </r>
      </text>
    </comment>
    <comment ref="B19" authorId="0">
      <text>
        <r>
          <rPr>
            <b/>
            <sz val="9"/>
            <rFont val="Tahoma"/>
            <family val="2"/>
          </rPr>
          <t>Précisez le mode d'exercice, p. ex. Volleyball, course, poids et haltères, étirements statiques, etc.</t>
        </r>
      </text>
    </comment>
    <comment ref="B20" authorId="0">
      <text>
        <r>
          <rPr>
            <b/>
            <sz val="9"/>
            <rFont val="Tahoma"/>
            <family val="2"/>
          </rPr>
          <t>Précisez le type d'entraînement qui sera effectué lors de la séance, p. ex. : technico-tactique, conditionnement physique, préparation mentale, etc.</t>
        </r>
      </text>
    </comment>
    <comment ref="B21" authorId="0">
      <text>
        <r>
          <rPr>
            <b/>
            <sz val="9"/>
            <rFont val="Tahoma"/>
            <family val="2"/>
          </rPr>
          <t>Précisez les déterminants de la performance qui seront entraînés, p. ex. : techniques en attaque ou en défensive,  force maximale, endurance aérobie, flexibilité; etc.</t>
        </r>
      </text>
    </comment>
    <comment ref="B22" authorId="0">
      <text>
        <r>
          <rPr>
            <b/>
            <sz val="9"/>
            <rFont val="Tahoma"/>
            <family val="2"/>
          </rPr>
          <t>Précisez quels sont les objectifs de la séance, p. ex. : acquisition, consolidation, raffinement, développement, maintien, etc.</t>
        </r>
      </text>
    </comment>
    <comment ref="B23" authorId="0">
      <text>
        <r>
          <rPr>
            <b/>
            <sz val="9"/>
            <rFont val="Tahoma"/>
            <family val="2"/>
          </rPr>
          <t>Précisez le mode d'exercice, p. ex. Volleyball, course, poids et haltères, étirements statiques, etc.</t>
        </r>
      </text>
    </comment>
    <comment ref="B24" authorId="0">
      <text>
        <r>
          <rPr>
            <b/>
            <sz val="9"/>
            <rFont val="Tahoma"/>
            <family val="2"/>
          </rPr>
          <t xml:space="preserve">Précisez les stratégies de récupération qui seront mises en place immédiatement après la séance, p. ex., hydratation, consommation de glucides, massage, etc. </t>
        </r>
      </text>
    </comment>
    <comment ref="B25" authorId="0">
      <text>
        <r>
          <rPr>
            <b/>
            <sz val="9"/>
            <rFont val="Tahoma"/>
            <family val="2"/>
          </rPr>
          <t>Sur une échelle de 1 à 10, indiquez le niveau de fatigue que les athlètes devraient ressentir suite à cette séance.</t>
        </r>
      </text>
    </comment>
    <comment ref="B27" authorId="0">
      <text>
        <r>
          <rPr>
            <b/>
            <sz val="9"/>
            <rFont val="Tahoma"/>
            <family val="2"/>
          </rPr>
          <t xml:space="preserve">P. ex. : Entraînement, compétition, évaluation, évaluation médicale, etc. </t>
        </r>
        <r>
          <rPr>
            <sz val="9"/>
            <rFont val="Tahoma"/>
            <family val="2"/>
          </rPr>
          <t xml:space="preserve">
</t>
        </r>
      </text>
    </comment>
    <comment ref="B28" authorId="0">
      <text>
        <r>
          <rPr>
            <b/>
            <sz val="9"/>
            <rFont val="Tahoma"/>
            <family val="2"/>
          </rPr>
          <t>Indiquez l'horaire de la séance d'entraînement : heure du début et heure de la fin.</t>
        </r>
      </text>
    </comment>
    <comment ref="B29" authorId="0">
      <text>
        <r>
          <rPr>
            <b/>
            <sz val="9"/>
            <rFont val="Tahoma"/>
            <family val="2"/>
          </rPr>
          <t>Indiquez où se déroulera la séance d'entraînement.</t>
        </r>
      </text>
    </comment>
    <comment ref="B30" authorId="0">
      <text>
        <r>
          <rPr>
            <b/>
            <sz val="9"/>
            <rFont val="Tahoma"/>
            <family val="2"/>
          </rPr>
          <t>Précisez le type d'entraînement qui sera effectué lors de la séance, p. ex. : technico-tactique, conditionnement physique, préparation mentale, etc.</t>
        </r>
      </text>
    </comment>
    <comment ref="B31" authorId="0">
      <text>
        <r>
          <rPr>
            <b/>
            <sz val="9"/>
            <rFont val="Tahoma"/>
            <family val="2"/>
          </rPr>
          <t>Précisez les déterminants de la performance qui seront entraînés, p. ex. : techniques en attaque ou en défensive,  force maximale, endurance aérobie, flexibilité; etc.</t>
        </r>
      </text>
    </comment>
    <comment ref="B32" authorId="0">
      <text>
        <r>
          <rPr>
            <b/>
            <sz val="9"/>
            <rFont val="Tahoma"/>
            <family val="2"/>
          </rPr>
          <t>Précisez quels sont les objectifs de la séance, p. ex. : acquisition, consolidation, raffinement, développement, maintien, etc.</t>
        </r>
      </text>
    </comment>
    <comment ref="B33" authorId="0">
      <text>
        <r>
          <rPr>
            <b/>
            <sz val="9"/>
            <rFont val="Tahoma"/>
            <family val="2"/>
          </rPr>
          <t>Précisez le mode d'exercice, p. ex. Volleyball, course, poids et haltères, étirements statiques, etc.</t>
        </r>
      </text>
    </comment>
    <comment ref="B34" authorId="0">
      <text>
        <r>
          <rPr>
            <b/>
            <sz val="9"/>
            <rFont val="Tahoma"/>
            <family val="2"/>
          </rPr>
          <t>Précisez le type d'entraînement qui sera effectué lors de la séance, p. ex. : technico-tactique, conditionnement physique, préparation mentale, etc.</t>
        </r>
      </text>
    </comment>
    <comment ref="B35" authorId="0">
      <text>
        <r>
          <rPr>
            <b/>
            <sz val="9"/>
            <rFont val="Tahoma"/>
            <family val="2"/>
          </rPr>
          <t>Précisez les déterminants de la performance qui seront entraînés, p. ex. : techniques en attaque ou en défensive,  force maximale, endurance aérobie, flexibilité; etc.</t>
        </r>
      </text>
    </comment>
    <comment ref="B36" authorId="0">
      <text>
        <r>
          <rPr>
            <b/>
            <sz val="9"/>
            <rFont val="Tahoma"/>
            <family val="2"/>
          </rPr>
          <t>Précisez quels sont les objectifs de la séance, p. ex. : acquisition, consolidation, raffinement, développement, maintien, etc.</t>
        </r>
      </text>
    </comment>
    <comment ref="B37" authorId="0">
      <text>
        <r>
          <rPr>
            <b/>
            <sz val="9"/>
            <rFont val="Tahoma"/>
            <family val="2"/>
          </rPr>
          <t>Précisez le mode d'exercice, p. ex. Volleyball, course, poids et haltères, étirements statiques, etc.</t>
        </r>
      </text>
    </comment>
    <comment ref="B38" authorId="0">
      <text>
        <r>
          <rPr>
            <b/>
            <sz val="9"/>
            <rFont val="Tahoma"/>
            <family val="2"/>
          </rPr>
          <t>Précisez le type d'entraînement qui sera effectué lors de la séance, p. ex. : technico-tactique, conditionnement physique, préparation mentale, etc.</t>
        </r>
      </text>
    </comment>
    <comment ref="B39" authorId="0">
      <text>
        <r>
          <rPr>
            <b/>
            <sz val="9"/>
            <rFont val="Tahoma"/>
            <family val="2"/>
          </rPr>
          <t>Précisez les déterminants de la performance qui seront entraînés, p. ex. : techniques en attaque ou en défensive,  force maximale, endurance aérobie, flexibilité; etc.</t>
        </r>
      </text>
    </comment>
    <comment ref="B40" authorId="0">
      <text>
        <r>
          <rPr>
            <b/>
            <sz val="9"/>
            <rFont val="Tahoma"/>
            <family val="2"/>
          </rPr>
          <t>Précisez quels sont les objectifs de la séance, p. ex. : acquisition, consolidation, raffinement, développement, maintien, etc.</t>
        </r>
      </text>
    </comment>
    <comment ref="B41" authorId="0">
      <text>
        <r>
          <rPr>
            <b/>
            <sz val="9"/>
            <rFont val="Tahoma"/>
            <family val="2"/>
          </rPr>
          <t>Précisez le mode d'exercice, p. ex. Volleyball, course, poids et haltères, étirements statiques, etc.</t>
        </r>
      </text>
    </comment>
    <comment ref="B42" authorId="0">
      <text>
        <r>
          <rPr>
            <b/>
            <sz val="9"/>
            <rFont val="Tahoma"/>
            <family val="2"/>
          </rPr>
          <t xml:space="preserve">Précisez les stratégies de récupération qui seront mises en place immédiatement après la séance, p. ex., hydratation, consommation de glucides, massage, etc. </t>
        </r>
      </text>
    </comment>
    <comment ref="B43" authorId="0">
      <text>
        <r>
          <rPr>
            <b/>
            <sz val="9"/>
            <rFont val="Tahoma"/>
            <family val="2"/>
          </rPr>
          <t>Sur une échelle de 1 à 10, indiquez le niveau de fatigue que les athlètes devraient ressentir suite à cette séance.</t>
        </r>
      </text>
    </comment>
    <comment ref="B45" authorId="0">
      <text>
        <r>
          <rPr>
            <b/>
            <sz val="9"/>
            <rFont val="Tahoma"/>
            <family val="2"/>
          </rPr>
          <t xml:space="preserve">P. ex. : Entraînement, compétition, évaluation, évaluation médicale, etc. </t>
        </r>
        <r>
          <rPr>
            <sz val="9"/>
            <rFont val="Tahoma"/>
            <family val="2"/>
          </rPr>
          <t xml:space="preserve">
</t>
        </r>
      </text>
    </comment>
    <comment ref="B46" authorId="0">
      <text>
        <r>
          <rPr>
            <b/>
            <sz val="9"/>
            <rFont val="Tahoma"/>
            <family val="2"/>
          </rPr>
          <t>Indiquez l'horaire de la séance d'entraînement : heure du début et heure de la fin.</t>
        </r>
      </text>
    </comment>
    <comment ref="B47" authorId="0">
      <text>
        <r>
          <rPr>
            <b/>
            <sz val="9"/>
            <rFont val="Tahoma"/>
            <family val="2"/>
          </rPr>
          <t>Indiquez où se déroulera la séance d'entraînement.</t>
        </r>
      </text>
    </comment>
    <comment ref="B48" authorId="0">
      <text>
        <r>
          <rPr>
            <b/>
            <sz val="9"/>
            <rFont val="Tahoma"/>
            <family val="2"/>
          </rPr>
          <t>Précisez le type d'entraînement qui sera effectué lors de la séance, p. ex. : technico-tactique, conditionnement physique, préparation mentale, etc.</t>
        </r>
      </text>
    </comment>
    <comment ref="B49" authorId="0">
      <text>
        <r>
          <rPr>
            <b/>
            <sz val="9"/>
            <rFont val="Tahoma"/>
            <family val="2"/>
          </rPr>
          <t>Précisez les déterminants de la performance qui seront entraînés, p. ex. : techniques en attaque ou en défensive,  force maximale, endurance aérobie, flexibilité; etc.</t>
        </r>
      </text>
    </comment>
    <comment ref="B50" authorId="0">
      <text>
        <r>
          <rPr>
            <b/>
            <sz val="9"/>
            <rFont val="Tahoma"/>
            <family val="2"/>
          </rPr>
          <t>Précisez quels sont les objectifs de la séance, p. ex. : acquisition, consolidation, raffinement, développement, maintien, etc.</t>
        </r>
      </text>
    </comment>
    <comment ref="B51" authorId="0">
      <text>
        <r>
          <rPr>
            <b/>
            <sz val="9"/>
            <rFont val="Tahoma"/>
            <family val="2"/>
          </rPr>
          <t>Précisez le mode d'exercice, p. ex. Volleyball, course, poids et haltères, étirements statiques, etc.</t>
        </r>
      </text>
    </comment>
    <comment ref="B52" authorId="0">
      <text>
        <r>
          <rPr>
            <b/>
            <sz val="9"/>
            <rFont val="Tahoma"/>
            <family val="2"/>
          </rPr>
          <t>Précisez le type d'entraînement qui sera effectué lors de la séance, p. ex. : technico-tactique, conditionnement physique, préparation mentale, etc.</t>
        </r>
      </text>
    </comment>
    <comment ref="B53" authorId="0">
      <text>
        <r>
          <rPr>
            <b/>
            <sz val="9"/>
            <rFont val="Tahoma"/>
            <family val="2"/>
          </rPr>
          <t>Précisez les déterminants de la performance qui seront entraînés, p. ex. : techniques en attaque ou en défensive,  force maximale, endurance aérobie, flexibilité; etc.</t>
        </r>
      </text>
    </comment>
    <comment ref="B54" authorId="0">
      <text>
        <r>
          <rPr>
            <b/>
            <sz val="9"/>
            <rFont val="Tahoma"/>
            <family val="2"/>
          </rPr>
          <t>Précisez quels sont les objectifs de la séance, p. ex. : acquisition, consolidation, raffinement, développement, maintien, etc.</t>
        </r>
      </text>
    </comment>
    <comment ref="B55" authorId="0">
      <text>
        <r>
          <rPr>
            <b/>
            <sz val="9"/>
            <rFont val="Tahoma"/>
            <family val="2"/>
          </rPr>
          <t>Précisez le mode d'exercice, p. ex. Volleyball, course, poids et haltères, étirements statiques, etc.</t>
        </r>
      </text>
    </comment>
    <comment ref="B56" authorId="0">
      <text>
        <r>
          <rPr>
            <b/>
            <sz val="9"/>
            <rFont val="Tahoma"/>
            <family val="2"/>
          </rPr>
          <t>Précisez le type d'entraînement qui sera effectué lors de la séance, p. ex. : technico-tactique, conditionnement physique, préparation mentale, etc.</t>
        </r>
      </text>
    </comment>
    <comment ref="B57" authorId="0">
      <text>
        <r>
          <rPr>
            <b/>
            <sz val="9"/>
            <rFont val="Tahoma"/>
            <family val="2"/>
          </rPr>
          <t>Précisez les déterminants de la performance qui seront entraînés, p. ex. : techniques en attaque ou en défensive,  force maximale, endurance aérobie, flexibilité; etc.</t>
        </r>
      </text>
    </comment>
    <comment ref="B58" authorId="0">
      <text>
        <r>
          <rPr>
            <b/>
            <sz val="9"/>
            <rFont val="Tahoma"/>
            <family val="2"/>
          </rPr>
          <t>Précisez quels sont les objectifs de la séance, p. ex. : acquisition, consolidation, raffinement, développement, maintien, etc.</t>
        </r>
      </text>
    </comment>
    <comment ref="B59" authorId="0">
      <text>
        <r>
          <rPr>
            <b/>
            <sz val="9"/>
            <rFont val="Tahoma"/>
            <family val="2"/>
          </rPr>
          <t xml:space="preserve">Précisez le mode d'exercice, p. ex. Volleyball, course, poids et haltères, étirements statiques, etc.
</t>
        </r>
      </text>
    </comment>
    <comment ref="B60" authorId="0">
      <text>
        <r>
          <rPr>
            <b/>
            <sz val="9"/>
            <rFont val="Tahoma"/>
            <family val="2"/>
          </rPr>
          <t xml:space="preserve">Précisez les stratégies de récupération qui seront mises en place immédiatement après la séance, p. ex., hydratation, consommation de glucides, massage, etc. 
</t>
        </r>
      </text>
    </comment>
    <comment ref="B61" authorId="0">
      <text>
        <r>
          <rPr>
            <b/>
            <sz val="9"/>
            <rFont val="Tahoma"/>
            <family val="2"/>
          </rPr>
          <t>Sur une échelle de 1 à 10, indiquez le niveau de fatigue que les athlètes devraient ressentir suite à cette séance.</t>
        </r>
      </text>
    </comment>
  </commentList>
</comments>
</file>

<file path=xl/comments6.xml><?xml version="1.0" encoding="utf-8"?>
<comments xmlns="http://schemas.openxmlformats.org/spreadsheetml/2006/main">
  <authors>
    <author>Alain MARION</author>
  </authors>
  <commentList>
    <comment ref="B9" authorId="0">
      <text>
        <r>
          <rPr>
            <b/>
            <sz val="9"/>
            <rFont val="Tahoma"/>
            <family val="2"/>
          </rPr>
          <t xml:space="preserve">P. ex. : Entraînement, compétition, évaluation, évaluation médicale, etc. </t>
        </r>
        <r>
          <rPr>
            <sz val="9"/>
            <rFont val="Tahoma"/>
            <family val="2"/>
          </rPr>
          <t xml:space="preserve">
</t>
        </r>
      </text>
    </comment>
    <comment ref="B10" authorId="0">
      <text>
        <r>
          <rPr>
            <b/>
            <sz val="9"/>
            <rFont val="Tahoma"/>
            <family val="2"/>
          </rPr>
          <t>Indiquez l'horaire de la séance d'entraînement : heure du début et heure de la fin.</t>
        </r>
      </text>
    </comment>
    <comment ref="B11" authorId="0">
      <text>
        <r>
          <rPr>
            <b/>
            <sz val="9"/>
            <rFont val="Tahoma"/>
            <family val="2"/>
          </rPr>
          <t>Indiquez où se déroulera la séance d'entraînement.</t>
        </r>
      </text>
    </comment>
    <comment ref="B12" authorId="0">
      <text>
        <r>
          <rPr>
            <b/>
            <sz val="9"/>
            <rFont val="Tahoma"/>
            <family val="2"/>
          </rPr>
          <t>Précisez le type d'entraînement qui sera effectué lors de la séance, p. ex. : technico-tactique, conditionnement physique, préparation mentale, etc.</t>
        </r>
      </text>
    </comment>
    <comment ref="B13" authorId="0">
      <text>
        <r>
          <rPr>
            <b/>
            <sz val="9"/>
            <rFont val="Tahoma"/>
            <family val="2"/>
          </rPr>
          <t>Précisez les déterminants de la performance qui seront entraînés, p. ex. : techniques en attaque ou en défensive,  force maximale, endurance aérobie, flexibilité; etc.</t>
        </r>
      </text>
    </comment>
    <comment ref="B14" authorId="0">
      <text>
        <r>
          <rPr>
            <b/>
            <sz val="9"/>
            <rFont val="Tahoma"/>
            <family val="2"/>
          </rPr>
          <t>Précisez quels sont les objectifs de la séance, p. ex. : acquisition, consolidation, raffinement, développement, maintien, etc.</t>
        </r>
      </text>
    </comment>
    <comment ref="B15" authorId="0">
      <text>
        <r>
          <rPr>
            <b/>
            <sz val="9"/>
            <rFont val="Tahoma"/>
            <family val="2"/>
          </rPr>
          <t>Précisez le mode d'exercice, p. ex. Volleyball, course, poids et haltères, étirements statiques, etc.</t>
        </r>
      </text>
    </comment>
    <comment ref="B16" authorId="0">
      <text>
        <r>
          <rPr>
            <b/>
            <sz val="9"/>
            <rFont val="Tahoma"/>
            <family val="2"/>
          </rPr>
          <t>Précisez le type d'entraînement qui sera effectué lors de la séance, p. ex. : technico-tactique, conditionnement physique, préparation mentale, etc.</t>
        </r>
      </text>
    </comment>
    <comment ref="B17" authorId="0">
      <text>
        <r>
          <rPr>
            <b/>
            <sz val="9"/>
            <rFont val="Tahoma"/>
            <family val="2"/>
          </rPr>
          <t>Précisez les déterminants de la performance qui seront entraînés, p. ex. : techniques en attaque ou en défensive,  force maximale, endurance aérobie, flexibilité; etc.</t>
        </r>
      </text>
    </comment>
    <comment ref="B18" authorId="0">
      <text>
        <r>
          <rPr>
            <b/>
            <sz val="9"/>
            <rFont val="Tahoma"/>
            <family val="2"/>
          </rPr>
          <t>Précisez quels sont les objectifs de la séance, p. ex. : acquisition, consolidation, raffinement, développement, maintien, etc.</t>
        </r>
      </text>
    </comment>
    <comment ref="B19" authorId="0">
      <text>
        <r>
          <rPr>
            <b/>
            <sz val="9"/>
            <rFont val="Tahoma"/>
            <family val="2"/>
          </rPr>
          <t>Précisez le mode d'exercice, p. ex. Volleyball, course, poids et haltères, étirements statiques, etc.</t>
        </r>
      </text>
    </comment>
    <comment ref="B20" authorId="0">
      <text>
        <r>
          <rPr>
            <b/>
            <sz val="9"/>
            <rFont val="Tahoma"/>
            <family val="2"/>
          </rPr>
          <t>Précisez le type d'entraînement qui sera effectué lors de la séance, p. ex. : technico-tactique, conditionnement physique, préparation mentale, etc.</t>
        </r>
      </text>
    </comment>
    <comment ref="B21" authorId="0">
      <text>
        <r>
          <rPr>
            <b/>
            <sz val="9"/>
            <rFont val="Tahoma"/>
            <family val="2"/>
          </rPr>
          <t>Précisez les déterminants de la performance qui seront entraînés, p. ex. : techniques en attaque ou en défensive,  force maximale, endurance aérobie, flexibilité; etc.</t>
        </r>
      </text>
    </comment>
    <comment ref="B22" authorId="0">
      <text>
        <r>
          <rPr>
            <b/>
            <sz val="9"/>
            <rFont val="Tahoma"/>
            <family val="2"/>
          </rPr>
          <t>Précisez quels sont les objectifs de la séance, p. ex. : acquisition, consolidation, raffinement, développement, maintien, etc.</t>
        </r>
      </text>
    </comment>
    <comment ref="B23" authorId="0">
      <text>
        <r>
          <rPr>
            <b/>
            <sz val="9"/>
            <rFont val="Tahoma"/>
            <family val="2"/>
          </rPr>
          <t>Précisez le mode d'exercice, p. ex. Volleyball, course, poids et haltères, étirements statiques, etc.</t>
        </r>
      </text>
    </comment>
    <comment ref="B24" authorId="0">
      <text>
        <r>
          <rPr>
            <b/>
            <sz val="9"/>
            <rFont val="Tahoma"/>
            <family val="2"/>
          </rPr>
          <t xml:space="preserve">Précisez les stratégies de récupération qui seront mises en place immédiatement après la séance, p. ex., hydratation, consommation de glucides, massage, etc. </t>
        </r>
      </text>
    </comment>
    <comment ref="B25" authorId="0">
      <text>
        <r>
          <rPr>
            <b/>
            <sz val="9"/>
            <rFont val="Tahoma"/>
            <family val="2"/>
          </rPr>
          <t>Sur une échelle de 1 à 10, indiquez le niveau de fatigue que les athlètes devraient ressentir suite à cette séance.</t>
        </r>
      </text>
    </comment>
    <comment ref="B27" authorId="0">
      <text>
        <r>
          <rPr>
            <b/>
            <sz val="9"/>
            <rFont val="Tahoma"/>
            <family val="2"/>
          </rPr>
          <t xml:space="preserve">P. ex. : Entraînement, compétition, évaluation, évaluation médicale, etc. </t>
        </r>
        <r>
          <rPr>
            <sz val="9"/>
            <rFont val="Tahoma"/>
            <family val="2"/>
          </rPr>
          <t xml:space="preserve">
</t>
        </r>
      </text>
    </comment>
    <comment ref="B28" authorId="0">
      <text>
        <r>
          <rPr>
            <b/>
            <sz val="9"/>
            <rFont val="Tahoma"/>
            <family val="2"/>
          </rPr>
          <t>Indiquez l'horaire de la séance d'entraînement : heure du début et heure de la fin.</t>
        </r>
      </text>
    </comment>
    <comment ref="B29" authorId="0">
      <text>
        <r>
          <rPr>
            <b/>
            <sz val="9"/>
            <rFont val="Tahoma"/>
            <family val="2"/>
          </rPr>
          <t>Indiquez où se déroulera la séance d'entraînement.</t>
        </r>
      </text>
    </comment>
    <comment ref="B30" authorId="0">
      <text>
        <r>
          <rPr>
            <b/>
            <sz val="9"/>
            <rFont val="Tahoma"/>
            <family val="2"/>
          </rPr>
          <t>Précisez le type d'entraînement qui sera effectué lors de la séance, p. ex. : technico-tactique, conditionnement physique, préparation mentale, etc.</t>
        </r>
      </text>
    </comment>
    <comment ref="B31" authorId="0">
      <text>
        <r>
          <rPr>
            <b/>
            <sz val="9"/>
            <rFont val="Tahoma"/>
            <family val="2"/>
          </rPr>
          <t>Précisez les déterminants de la performance qui seront entraînés, p. ex. : techniques en attaque ou en défensive,  force maximale, endurance aérobie, flexibilité; etc.</t>
        </r>
      </text>
    </comment>
    <comment ref="B32" authorId="0">
      <text>
        <r>
          <rPr>
            <b/>
            <sz val="9"/>
            <rFont val="Tahoma"/>
            <family val="2"/>
          </rPr>
          <t>Précisez quels sont les objectifs de la séance, p. ex. : acquisition, consolidation, raffinement, développement, maintien, etc.</t>
        </r>
      </text>
    </comment>
    <comment ref="B33" authorId="0">
      <text>
        <r>
          <rPr>
            <b/>
            <sz val="9"/>
            <rFont val="Tahoma"/>
            <family val="2"/>
          </rPr>
          <t>Précisez le mode d'exercice, p. ex. Volleyball, course, poids et haltères, étirements statiques, etc.</t>
        </r>
      </text>
    </comment>
    <comment ref="B34" authorId="0">
      <text>
        <r>
          <rPr>
            <b/>
            <sz val="9"/>
            <rFont val="Tahoma"/>
            <family val="2"/>
          </rPr>
          <t>Précisez le type d'entraînement qui sera effectué lors de la séance, p. ex. : technico-tactique, conditionnement physique, préparation mentale, etc.</t>
        </r>
      </text>
    </comment>
    <comment ref="B35" authorId="0">
      <text>
        <r>
          <rPr>
            <b/>
            <sz val="9"/>
            <rFont val="Tahoma"/>
            <family val="2"/>
          </rPr>
          <t>Précisez les déterminants de la performance qui seront entraînés, p. ex. : techniques en attaque ou en défensive,  force maximale, endurance aérobie, flexibilité; etc.</t>
        </r>
      </text>
    </comment>
    <comment ref="B36" authorId="0">
      <text>
        <r>
          <rPr>
            <b/>
            <sz val="9"/>
            <rFont val="Tahoma"/>
            <family val="2"/>
          </rPr>
          <t>Précisez quels sont les objectifs de la séance, p. ex. : acquisition, consolidation, raffinement, développement, maintien, etc.</t>
        </r>
      </text>
    </comment>
    <comment ref="B37" authorId="0">
      <text>
        <r>
          <rPr>
            <b/>
            <sz val="9"/>
            <rFont val="Tahoma"/>
            <family val="2"/>
          </rPr>
          <t>Précisez le mode d'exercice, p. ex. Volleyball, course, poids et haltères, étirements statiques, etc.</t>
        </r>
      </text>
    </comment>
    <comment ref="B38" authorId="0">
      <text>
        <r>
          <rPr>
            <b/>
            <sz val="9"/>
            <rFont val="Tahoma"/>
            <family val="2"/>
          </rPr>
          <t>Précisez le type d'entraînement qui sera effectué lors de la séance, p. ex. : technico-tactique, conditionnement physique, préparation mentale, etc.</t>
        </r>
      </text>
    </comment>
    <comment ref="B39" authorId="0">
      <text>
        <r>
          <rPr>
            <b/>
            <sz val="9"/>
            <rFont val="Tahoma"/>
            <family val="2"/>
          </rPr>
          <t>Précisez les déterminants de la performance qui seront entraînés, p. ex. : techniques en attaque ou en défensive,  force maximale, endurance aérobie, flexibilité; etc.</t>
        </r>
      </text>
    </comment>
    <comment ref="B40" authorId="0">
      <text>
        <r>
          <rPr>
            <b/>
            <sz val="9"/>
            <rFont val="Tahoma"/>
            <family val="2"/>
          </rPr>
          <t>Précisez quels sont les objectifs de la séance, p. ex. : acquisition, consolidation, raffinement, développement, maintien, etc.</t>
        </r>
      </text>
    </comment>
    <comment ref="B41" authorId="0">
      <text>
        <r>
          <rPr>
            <b/>
            <sz val="9"/>
            <rFont val="Tahoma"/>
            <family val="2"/>
          </rPr>
          <t>Précisez le mode d'exercice, p. ex. Volleyball, course, poids et haltères, étirements statiques, etc.</t>
        </r>
      </text>
    </comment>
    <comment ref="B42" authorId="0">
      <text>
        <r>
          <rPr>
            <b/>
            <sz val="9"/>
            <rFont val="Tahoma"/>
            <family val="2"/>
          </rPr>
          <t xml:space="preserve">Précisez les stratégies de récupération qui seront mises en place immédiatement après la séance, p. ex., hydratation, consommation de glucides, massage, etc. </t>
        </r>
      </text>
    </comment>
    <comment ref="B43" authorId="0">
      <text>
        <r>
          <rPr>
            <b/>
            <sz val="9"/>
            <rFont val="Tahoma"/>
            <family val="2"/>
          </rPr>
          <t>Sur une échelle de 1 à 10, indiquez le niveau de fatigue que les athlètes devraient ressentir suite à cette séance.</t>
        </r>
      </text>
    </comment>
    <comment ref="B45" authorId="0">
      <text>
        <r>
          <rPr>
            <b/>
            <sz val="9"/>
            <rFont val="Tahoma"/>
            <family val="2"/>
          </rPr>
          <t xml:space="preserve">P. ex. : Entraînement, compétition, évaluation, évaluation médicale, etc. </t>
        </r>
        <r>
          <rPr>
            <sz val="9"/>
            <rFont val="Tahoma"/>
            <family val="2"/>
          </rPr>
          <t xml:space="preserve">
</t>
        </r>
      </text>
    </comment>
    <comment ref="B46" authorId="0">
      <text>
        <r>
          <rPr>
            <b/>
            <sz val="9"/>
            <rFont val="Tahoma"/>
            <family val="2"/>
          </rPr>
          <t>Indiquez l'horaire de la séance d'entraînement : heure du début et heure de la fin.</t>
        </r>
      </text>
    </comment>
    <comment ref="B47" authorId="0">
      <text>
        <r>
          <rPr>
            <b/>
            <sz val="9"/>
            <rFont val="Tahoma"/>
            <family val="2"/>
          </rPr>
          <t>Indiquez où se déroulera la séance d'entraînement.</t>
        </r>
      </text>
    </comment>
    <comment ref="B48" authorId="0">
      <text>
        <r>
          <rPr>
            <b/>
            <sz val="9"/>
            <rFont val="Tahoma"/>
            <family val="2"/>
          </rPr>
          <t>Précisez le type d'entraînement qui sera effectué lors de la séance, p. ex. : technico-tactique, conditionnement physique, préparation mentale, etc.</t>
        </r>
      </text>
    </comment>
    <comment ref="B49" authorId="0">
      <text>
        <r>
          <rPr>
            <b/>
            <sz val="9"/>
            <rFont val="Tahoma"/>
            <family val="2"/>
          </rPr>
          <t>Précisez les déterminants de la performance qui seront entraînés, p. ex. : techniques en attaque ou en défensive,  force maximale, endurance aérobie, flexibilité; etc.</t>
        </r>
      </text>
    </comment>
    <comment ref="B50" authorId="0">
      <text>
        <r>
          <rPr>
            <b/>
            <sz val="9"/>
            <rFont val="Tahoma"/>
            <family val="2"/>
          </rPr>
          <t>Précisez quels sont les objectifs de la séance, p. ex. : acquisition, consolidation, raffinement, développement, maintien, etc.</t>
        </r>
      </text>
    </comment>
    <comment ref="B51" authorId="0">
      <text>
        <r>
          <rPr>
            <b/>
            <sz val="9"/>
            <rFont val="Tahoma"/>
            <family val="2"/>
          </rPr>
          <t>Précisez le mode d'exercice, p. ex. Volleyball, course, poids et haltères, étirements statiques, etc.</t>
        </r>
      </text>
    </comment>
    <comment ref="B52" authorId="0">
      <text>
        <r>
          <rPr>
            <b/>
            <sz val="9"/>
            <rFont val="Tahoma"/>
            <family val="2"/>
          </rPr>
          <t>Précisez le type d'entraînement qui sera effectué lors de la séance, p. ex. : technico-tactique, conditionnement physique, préparation mentale, etc.</t>
        </r>
      </text>
    </comment>
    <comment ref="B53" authorId="0">
      <text>
        <r>
          <rPr>
            <b/>
            <sz val="9"/>
            <rFont val="Tahoma"/>
            <family val="2"/>
          </rPr>
          <t>Précisez les déterminants de la performance qui seront entraînés, p. ex. : techniques en attaque ou en défensive,  force maximale, endurance aérobie, flexibilité; etc.</t>
        </r>
      </text>
    </comment>
    <comment ref="B54" authorId="0">
      <text>
        <r>
          <rPr>
            <b/>
            <sz val="9"/>
            <rFont val="Tahoma"/>
            <family val="2"/>
          </rPr>
          <t>Précisez quels sont les objectifs de la séance, p. ex. : acquisition, consolidation, raffinement, développement, maintien, etc.</t>
        </r>
      </text>
    </comment>
    <comment ref="B55" authorId="0">
      <text>
        <r>
          <rPr>
            <b/>
            <sz val="9"/>
            <rFont val="Tahoma"/>
            <family val="2"/>
          </rPr>
          <t>Précisez le mode d'exercice, p. ex. Volleyball, course, poids et haltères, étirements statiques, etc.</t>
        </r>
      </text>
    </comment>
    <comment ref="B56" authorId="0">
      <text>
        <r>
          <rPr>
            <b/>
            <sz val="9"/>
            <rFont val="Tahoma"/>
            <family val="2"/>
          </rPr>
          <t>Précisez le type d'entraînement qui sera effectué lors de la séance, p. ex. : technico-tactique, conditionnement physique, préparation mentale, etc.</t>
        </r>
      </text>
    </comment>
    <comment ref="B57" authorId="0">
      <text>
        <r>
          <rPr>
            <b/>
            <sz val="9"/>
            <rFont val="Tahoma"/>
            <family val="2"/>
          </rPr>
          <t>Précisez les déterminants de la performance qui seront entraînés, p. ex. : techniques en attaque ou en défensive,  force maximale, endurance aérobie, flexibilité; etc.</t>
        </r>
      </text>
    </comment>
    <comment ref="B58" authorId="0">
      <text>
        <r>
          <rPr>
            <b/>
            <sz val="9"/>
            <rFont val="Tahoma"/>
            <family val="2"/>
          </rPr>
          <t>Précisez quels sont les objectifs de la séance, p. ex. : acquisition, consolidation, raffinement, développement, maintien, etc.</t>
        </r>
      </text>
    </comment>
    <comment ref="B59" authorId="0">
      <text>
        <r>
          <rPr>
            <b/>
            <sz val="9"/>
            <rFont val="Tahoma"/>
            <family val="2"/>
          </rPr>
          <t xml:space="preserve">Précisez le mode d'exercice, p. ex. Volleyball, course, poids et haltères, étirements statiques, etc.
</t>
        </r>
      </text>
    </comment>
    <comment ref="B60" authorId="0">
      <text>
        <r>
          <rPr>
            <b/>
            <sz val="9"/>
            <rFont val="Tahoma"/>
            <family val="2"/>
          </rPr>
          <t xml:space="preserve">Précisez les stratégies de récupération qui seront mises en place immédiatement après la séance, p. ex., hydratation, consommation de glucides, massage, etc. 
</t>
        </r>
      </text>
    </comment>
    <comment ref="B61" authorId="0">
      <text>
        <r>
          <rPr>
            <b/>
            <sz val="9"/>
            <rFont val="Tahoma"/>
            <family val="2"/>
          </rPr>
          <t>Sur une échelle de 1 à 10, indiquez le niveau de fatigue que les athlètes devraient ressentir suite à cette séance.</t>
        </r>
      </text>
    </comment>
  </commentList>
</comments>
</file>

<file path=xl/comments7.xml><?xml version="1.0" encoding="utf-8"?>
<comments xmlns="http://schemas.openxmlformats.org/spreadsheetml/2006/main">
  <authors>
    <author>Alain MARION</author>
  </authors>
  <commentList>
    <comment ref="E15"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E39"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E66"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8.xml><?xml version="1.0" encoding="utf-8"?>
<comments xmlns="http://schemas.openxmlformats.org/spreadsheetml/2006/main">
  <authors>
    <author>Alain MARION</author>
  </authors>
  <commentList>
    <comment ref="C15"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39"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66"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comments9.xml><?xml version="1.0" encoding="utf-8"?>
<comments xmlns="http://schemas.openxmlformats.org/spreadsheetml/2006/main">
  <authors>
    <author>Alain MARION</author>
  </authors>
  <commentList>
    <comment ref="C15"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39"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63"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87"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111"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 ref="C139" authorId="0">
      <text>
        <r>
          <rPr>
            <b/>
            <sz val="9"/>
            <rFont val="Tahoma"/>
            <family val="2"/>
          </rPr>
          <t>Ratio Effort:Récupération de 1 à 1 = Durée d'effort équivalente au temps de récupération; p. ex. : 1 min d'effort suivie de 1 min de récupération
Ratio Effort:Récupération de 1 à 2 = Durée de récupération deux fois plus longue que le temps d'effort; p. ex. : 1 min d'effort suivie de 2 min de récupération
Ratio Effort:Récupération de 2 à 1 = Durée d'effort deux fois plus longue que la durée de récupération; p. ex. : 1 min d'effort suivie de 30 s de récupération
Ratio Effort:Récupération de 1 à 0,75 = Durée de récupération 25% plus courte que le temps d'effort; p. ex. : 2 min d'effort suivie de 90 s de récupération</t>
        </r>
      </text>
    </comment>
  </commentList>
</comments>
</file>

<file path=xl/sharedStrings.xml><?xml version="1.0" encoding="utf-8"?>
<sst xmlns="http://schemas.openxmlformats.org/spreadsheetml/2006/main" count="2386" uniqueCount="338">
  <si>
    <t>Ratio</t>
  </si>
  <si>
    <t>R</t>
  </si>
  <si>
    <t>M</t>
  </si>
  <si>
    <t>H</t>
  </si>
  <si>
    <t>Volleyball</t>
  </si>
  <si>
    <t xml:space="preserve">Comp </t>
  </si>
  <si>
    <t>x</t>
  </si>
  <si>
    <t>Phase</t>
  </si>
  <si>
    <t>VOLUME</t>
  </si>
  <si>
    <t>Nutrition</t>
  </si>
  <si>
    <t xml:space="preserve">Service </t>
  </si>
  <si>
    <t>CYCLE</t>
  </si>
  <si>
    <t>IA</t>
  </si>
  <si>
    <t xml:space="preserve">Type </t>
  </si>
  <si>
    <t>Type</t>
  </si>
  <si>
    <t>Hydration + CHO</t>
  </si>
  <si>
    <t>3:00-5:00</t>
  </si>
  <si>
    <t>Volume</t>
  </si>
  <si>
    <t>Minutes</t>
  </si>
  <si>
    <t>Exercise (for RT or flexibility)</t>
  </si>
  <si>
    <t>Exercise Description  (for RT or flexibility)</t>
  </si>
  <si>
    <t>Lundi</t>
  </si>
  <si>
    <t>Mardi</t>
  </si>
  <si>
    <t>Mercredi</t>
  </si>
  <si>
    <t>Jeudi</t>
  </si>
  <si>
    <t>Vendredi</t>
  </si>
  <si>
    <t>Samedi</t>
  </si>
  <si>
    <t>Dimanche</t>
  </si>
  <si>
    <t>Insérer</t>
  </si>
  <si>
    <t>Séance 1</t>
  </si>
  <si>
    <t xml:space="preserve">Séance date: </t>
  </si>
  <si>
    <t>Endroit</t>
  </si>
  <si>
    <t>Programme :</t>
  </si>
  <si>
    <t xml:space="preserve">Aperçu de la séance </t>
  </si>
  <si>
    <t>Date de soumission :</t>
  </si>
  <si>
    <t>Nom de l'entraîneur(e) :</t>
  </si>
  <si>
    <t>Période du plan :</t>
  </si>
  <si>
    <t>Date -  microcycle/semaine :</t>
  </si>
  <si>
    <t>Priorité</t>
  </si>
  <si>
    <t>Heure (de-à)</t>
  </si>
  <si>
    <t>Déterminant(s) de la performance</t>
  </si>
  <si>
    <t>Objectifs</t>
  </si>
  <si>
    <t>Mode d'exercice</t>
  </si>
  <si>
    <t>Modalités de récupération</t>
  </si>
  <si>
    <t>Niveau de fatigue (PE : 1-10)</t>
  </si>
  <si>
    <t>Séance 2
(si nécessaire)</t>
  </si>
  <si>
    <t>Séance 3
(si nécessaire)</t>
  </si>
  <si>
    <t>Période/phase du plan</t>
  </si>
  <si>
    <t>Déterminant de la performance :</t>
  </si>
  <si>
    <t>Type d'activité :</t>
  </si>
  <si>
    <t>Mode d'activité :</t>
  </si>
  <si>
    <t>Intensité</t>
  </si>
  <si>
    <t>Unité d'intensité</t>
  </si>
  <si>
    <t>Unité de volume</t>
  </si>
  <si>
    <t>Nombre de séries :</t>
  </si>
  <si>
    <t>Répétitions/série :</t>
  </si>
  <si>
    <t>Durée d'effort (secondes)</t>
  </si>
  <si>
    <t>Type de récupération :</t>
  </si>
  <si>
    <t>Ratio Effort:Récupération = 1 à ...</t>
  </si>
  <si>
    <t>Récupération entre les séries (min)</t>
  </si>
  <si>
    <t>Consultez l'espace ci-dessous si vous pouvez préciser une durée précise à l'exercice ou à l'activité.</t>
  </si>
  <si>
    <t>Secondes</t>
  </si>
  <si>
    <t>Durée d'effort</t>
  </si>
  <si>
    <t>Durée de récupération - répétitions</t>
  </si>
  <si>
    <t>Durée de récupération - séries</t>
  </si>
  <si>
    <t>Durée de récupération - totale</t>
  </si>
  <si>
    <t>Durée totale (min)</t>
  </si>
  <si>
    <t>Dans l'ensemble...</t>
  </si>
  <si>
    <t xml:space="preserve">Dupliquez le cadre ci-dessous et son contenu pour chaque activité/exercice addtionnel prévu lors de la séance. </t>
  </si>
  <si>
    <t>Trajectoire du ballon</t>
  </si>
  <si>
    <t>Trajectoire joueur/se</t>
  </si>
  <si>
    <t>Entr. ou assistant(e)</t>
  </si>
  <si>
    <t>Entr. ou athl. sur une boîte</t>
  </si>
  <si>
    <t>Joueur(se)s</t>
  </si>
  <si>
    <t xml:space="preserve">Raison : </t>
  </si>
  <si>
    <t xml:space="preserve">2) Raison : </t>
  </si>
  <si>
    <t xml:space="preserve">3) Raison : </t>
  </si>
  <si>
    <t xml:space="preserve">4) Raison : </t>
  </si>
  <si>
    <t xml:space="preserve">1) Raison : </t>
  </si>
  <si>
    <t xml:space="preserve">5) Raison : </t>
  </si>
  <si>
    <t xml:space="preserve">6) Raison : </t>
  </si>
  <si>
    <t xml:space="preserve">7) Raison : </t>
  </si>
  <si>
    <t>Durée de l'activité :</t>
  </si>
  <si>
    <t>Équipement :</t>
  </si>
  <si>
    <t>Évaluation (après la séance)</t>
  </si>
  <si>
    <t>Techniques(e)/variante(s)</t>
  </si>
  <si>
    <t>Principaux indices</t>
  </si>
  <si>
    <t>Principales décisions</t>
  </si>
  <si>
    <t>Nom de l'éducatif ici</t>
  </si>
  <si>
    <t>Description de l'échauffement :</t>
  </si>
  <si>
    <t>Critère d'exécution :</t>
  </si>
  <si>
    <t>Points clés pour l'enseignement :</t>
  </si>
  <si>
    <t>Variante :</t>
  </si>
  <si>
    <t xml:space="preserve">Variante :  </t>
  </si>
  <si>
    <t xml:space="preserve">Variante : </t>
  </si>
  <si>
    <t xml:space="preserve">Options de surcharge : </t>
  </si>
  <si>
    <t>Description de l'éducatif et méthode utilisée :</t>
  </si>
  <si>
    <t xml:space="preserve">Points clés pour l'enseignement : </t>
  </si>
  <si>
    <t>Légende</t>
  </si>
  <si>
    <t>Stade du dévelop.</t>
  </si>
  <si>
    <t>Méthodes, LJ et PD</t>
  </si>
  <si>
    <r>
      <t xml:space="preserve">Mon plan annuel                                                             </t>
    </r>
    <r>
      <rPr>
        <b/>
        <i/>
        <sz val="16"/>
        <rFont val="Arial"/>
        <family val="2"/>
      </rPr>
      <t>à compléter par l'entraîneur(e)</t>
    </r>
    <r>
      <rPr>
        <b/>
        <sz val="22"/>
        <rFont val="Arial"/>
        <family val="2"/>
      </rPr>
      <t xml:space="preserve">
</t>
    </r>
  </si>
  <si>
    <t>Heures d'entr. et de compétition</t>
  </si>
  <si>
    <t>Initiation et acquisition</t>
  </si>
  <si>
    <t>Méthode 1 + Jeu simulé</t>
  </si>
  <si>
    <t>Heures recommandées (total annuel) 520-850</t>
  </si>
  <si>
    <t>Consolidation - début</t>
  </si>
  <si>
    <t>Méthode 2 + Jeu simulé</t>
  </si>
  <si>
    <t>C-D</t>
  </si>
  <si>
    <t>Heures d'entr. Volleyball</t>
  </si>
  <si>
    <t xml:space="preserve"> Recommandé :60/40 - 50/50</t>
  </si>
  <si>
    <t>Consolidation - avancée</t>
  </si>
  <si>
    <t>Méthode 3 + Jeu simulé</t>
  </si>
  <si>
    <t>C-A</t>
  </si>
  <si>
    <t>Heures de comp. Volleyball</t>
  </si>
  <si>
    <t>Entraînement</t>
  </si>
  <si>
    <t>Raffinement</t>
  </si>
  <si>
    <t>Jeu simulé*</t>
  </si>
  <si>
    <t>Heures totales, Volleyball</t>
  </si>
  <si>
    <t>Compétition</t>
  </si>
  <si>
    <t>* Le jeu simulé peut être utilisé à tous les stades</t>
  </si>
  <si>
    <t>Année</t>
  </si>
  <si>
    <t>Année + 1</t>
  </si>
  <si>
    <t>Semaine</t>
  </si>
  <si>
    <t>Date (52 Semaines)</t>
  </si>
  <si>
    <t xml:space="preserve">Réception de service </t>
  </si>
  <si>
    <t>Préparation à l'attaque</t>
  </si>
  <si>
    <t>Attaque</t>
  </si>
  <si>
    <t>Contre et défense</t>
  </si>
  <si>
    <r>
      <rPr>
        <b/>
        <sz val="10"/>
        <rFont val="Arial"/>
        <family val="2"/>
      </rPr>
      <t>Charge de travail</t>
    </r>
    <r>
      <rPr>
        <sz val="10"/>
        <rFont val="Arial"/>
        <family val="2"/>
      </rPr>
      <t xml:space="preserve">
La « charge de travail » (ChTr) peut être considérée comme étant la dépense énergétique totale associée à une activité. Elle est déterminée en grande partie par la durée d’effort, l’intensité et le type d’exercice effectué. D’autres variables, p. ex., des facteurs environnementaux, peuvent également contribuer à faire augmenter la ChTr dans certaines conditions.
Il est difficile de mesurer avec précision la ChTr dans un sport tel le Volleyball, mais on peut l’estimer à partir du « niveau de difficulté » que perçoit l’athlète lors d’une activité. Pour ce faire, on peut utiliser une échelle de perception de l’effort ainsi que le temps pendant lequel l’athlète est actif ou active. La prémisse de base est qu’il y a une bonne relation entre la ChTr et la fatigue ressentie par l’athlète à la fin d’une séance d’entraînement ou d’une compétition.                      </t>
    </r>
  </si>
  <si>
    <t>Le volume fait référence à la quantité de travail effectué lors de l’activité.                                                                                                                                                                                                                                                       
Le temps d’effort ou encore le nombre de répétitions qui ont été effectuées sont les approches les plus communément utilisées pour exprimer le volume au Volleyball.</t>
  </si>
  <si>
    <t>INTENSITÉ</t>
  </si>
  <si>
    <r>
      <rPr>
        <sz val="12"/>
        <rFont val="Arial"/>
        <family val="2"/>
      </rPr>
      <t>L’</t>
    </r>
    <r>
      <rPr>
        <b/>
        <sz val="12"/>
        <rFont val="Arial"/>
        <family val="2"/>
      </rPr>
      <t>intensité</t>
    </r>
    <r>
      <rPr>
        <sz val="12"/>
        <rFont val="Arial"/>
        <family val="2"/>
      </rPr>
      <t xml:space="preserve"> fait référence à la puissance que l’athlète doit produire à l’effort (travail par unité de temps). Lors d’un exercice, plus l’exécution est rapide et/ou plus la résistance que l’on doit vaincre est grande, plus l’intensité est élevée.
Les joueurs/joueuses devraient s’exercer à la vitesse d’exécution qui est « optimale » pour eux/elles, c.-à-d. la vitesse la plus élevée qui permet de maintenir une bonne qualité d’exécution ainsi qu’un taux de réussite de  70% ou plus.
En règle générale, les éducatifs ou les activités dans lesquelles les joueurs/joueuses doivent attaquer ou contrer peuvent être considérées comme étant « plus intenses » que d’autres telles le service, la passe, ou encore la passe d’attaque. Le jeu en défensive peut quant à lui être considéré comme étant d’intensité modérée. </t>
    </r>
  </si>
  <si>
    <t>Légende - Préparation physique</t>
  </si>
  <si>
    <t>La priorité accordée à l'entraînement d'une habileté athlétique est indiquée par l'épaisseur du trait</t>
  </si>
  <si>
    <t>Élevée</t>
  </si>
  <si>
    <t>Modérée</t>
  </si>
  <si>
    <t>Basse</t>
  </si>
  <si>
    <t>L'objectif d'entraînement d'une habileté athlétique est indiqué par un code de couleur</t>
  </si>
  <si>
    <t xml:space="preserve">Noir = 
Développement </t>
  </si>
  <si>
    <t>Gris foncé = 
Maintien</t>
  </si>
  <si>
    <t>Préparation physique</t>
  </si>
  <si>
    <t xml:space="preserve">2-4 séances @ 30 min après la séance ou hors séance           </t>
  </si>
  <si>
    <t>2-3 séances @ 30 min après la séance ou hors séance</t>
  </si>
  <si>
    <t>2-3 @ 30 min après la séance ou hors séance</t>
  </si>
  <si>
    <t>1-2 séances/semaine</t>
  </si>
  <si>
    <t>Filières énergétiques</t>
  </si>
  <si>
    <t>Endurance aérobie</t>
  </si>
  <si>
    <t>Puissance aérobie maximale</t>
  </si>
  <si>
    <t>Endurance anaérobie lactique</t>
  </si>
  <si>
    <t>Puissance anaérobie lactique</t>
  </si>
  <si>
    <t>Force</t>
  </si>
  <si>
    <t>Avec poids corporel</t>
  </si>
  <si>
    <t>Force maximale</t>
  </si>
  <si>
    <t>Force endurance</t>
  </si>
  <si>
    <t>Force des muscles du tronc</t>
  </si>
  <si>
    <t>Puissance</t>
  </si>
  <si>
    <t>Vitesse</t>
  </si>
  <si>
    <t>Vitesse d'un membre</t>
  </si>
  <si>
    <t>Vitesse de déplacement linéaire</t>
  </si>
  <si>
    <t>Vitesse de déplacement latérale</t>
  </si>
  <si>
    <t>Vitesse de déplacement dans plusieurs directions</t>
  </si>
  <si>
    <t>Endurance anaérobie alactique</t>
  </si>
  <si>
    <t>Puissance anaérobie alactique</t>
  </si>
  <si>
    <t>Flexibilité</t>
  </si>
  <si>
    <t>Flexibilité statique</t>
  </si>
  <si>
    <t>Flexibilité dynamique</t>
  </si>
  <si>
    <t>Psychologie</t>
  </si>
  <si>
    <t>Développement d'une attitude compétitive saine</t>
  </si>
  <si>
    <t>Programme</t>
  </si>
  <si>
    <t xml:space="preserve">Plage </t>
  </si>
  <si>
    <t>Importance des compétitions (B = basse, M = modérée, H = haute)</t>
  </si>
  <si>
    <t>B</t>
  </si>
  <si>
    <t>Autres sports (heures)</t>
  </si>
  <si>
    <t>Hres d'entr.</t>
  </si>
  <si>
    <t>Heures de comp. en sem.</t>
  </si>
  <si>
    <t>Heures de comp. fins sem.</t>
  </si>
  <si>
    <t>Heures prép. physique</t>
  </si>
  <si>
    <t>Heures prép. mentale</t>
  </si>
  <si>
    <t>Camp d'entraînement/d'évaluation</t>
  </si>
  <si>
    <t>Horaire des examens</t>
  </si>
  <si>
    <t>Évaluations (Habiletés; Physiques)</t>
  </si>
  <si>
    <t>X</t>
  </si>
  <si>
    <t>Mesures en lien avec la croissance</t>
  </si>
  <si>
    <t>Période</t>
  </si>
  <si>
    <t>Préparation</t>
  </si>
  <si>
    <t>Repos</t>
  </si>
  <si>
    <t>Prép. générale  (12 Semaines)</t>
  </si>
  <si>
    <t>Préparation spécifique (12 Semaines)</t>
  </si>
  <si>
    <t>Pré comp. (5 sem.)</t>
  </si>
  <si>
    <t>Phase de compétition (12 Semaines)</t>
  </si>
  <si>
    <t>Mésocycle</t>
  </si>
  <si>
    <t>Durée des mésocycles</t>
  </si>
  <si>
    <t>Techniques et tactiques individuelles (LJ-PD-EX)</t>
  </si>
  <si>
    <t>Tactiques collectives</t>
  </si>
  <si>
    <t xml:space="preserve"> Habileté</t>
  </si>
  <si>
    <t>Variantes de l'habileté</t>
  </si>
  <si>
    <t>Passe en manchette</t>
  </si>
  <si>
    <t>Méthode</t>
  </si>
  <si>
    <t>Déplacements sur le terrain</t>
  </si>
  <si>
    <t>Leçons 1 ou 5 ou 9</t>
  </si>
  <si>
    <t>Leçons 2 ou 6 ou 10</t>
  </si>
  <si>
    <t>Leçons 3 ou 7 ou 11</t>
  </si>
  <si>
    <t xml:space="preserve">Leçons 4 ou 8 ou 12 </t>
  </si>
  <si>
    <t>Mon contexte d'entraînement</t>
  </si>
  <si>
    <t>Groupe d'âges des athlètes que j'entraîne</t>
  </si>
  <si>
    <t>Nombre d'années d'expérience de jeu des athlètes (en moyenne)</t>
  </si>
  <si>
    <t>Nombre d'athlètes qui en sont à leur première année</t>
  </si>
  <si>
    <t>Nombre d'athlètes qui en sont à leurs deuxième et troisième années</t>
  </si>
  <si>
    <t>Nombre d'athlètes qui en sont à leurs quatrième et cinquième années</t>
  </si>
  <si>
    <t>Sexe des athlètes</t>
  </si>
  <si>
    <t>Installations d'entraînement (p. ex., endroit; nombre de terrains disponibles; etc.)</t>
  </si>
  <si>
    <t>Milieu dans lequel j'entraîne (Club; Collège; etc.)</t>
  </si>
  <si>
    <t>Nombre de semaines de mon programme (excluant les pauses ou les vacances)</t>
  </si>
  <si>
    <t>Nombre de séance d'entraînement de Volleyball par semaine dans mon programme</t>
  </si>
  <si>
    <t>Durée des  séances d'entraînement de Volleyball (en moyenne)</t>
  </si>
  <si>
    <t>Nombre de séances de conditionnement physique par semaine (en moyenne)</t>
  </si>
  <si>
    <t>Durée moyenne des  séances de conditionnement physique</t>
  </si>
  <si>
    <t>Nombre de séances de préparation mentale par semaine (en moyenne)</t>
  </si>
  <si>
    <t>Durée moyenne des  séances de préparation mentale</t>
  </si>
  <si>
    <t>Type d'entraînement que font habituellement les athlètes lors des 12 semaines qui précèdent le début de votre programme</t>
  </si>
  <si>
    <t>Type d'entraînement que font habituellement les athlètes lors des 12 semaines qui suivent la fin de votre programme</t>
  </si>
  <si>
    <t xml:space="preserve">Durée moyennes des  séances lorsque des activités d'entraînement autres que le Volleyball ont lieu </t>
  </si>
  <si>
    <t>Fréquence hebdomadaire moyenne à laquelle ont lieu des activités d'entraînement autres que le Volleyball (x/semaine)</t>
  </si>
  <si>
    <t>Niveau des compétitions auxquelles l'équipe que vous entraînez prend part</t>
  </si>
  <si>
    <t xml:space="preserve">Nombre de compétitions régulières ou de ligue au cours de la saison </t>
  </si>
  <si>
    <t xml:space="preserve">Nombre de tournois au cours de la saison </t>
  </si>
  <si>
    <t>Autres informations importantes relativement à votre programme</t>
  </si>
  <si>
    <t>Fatigue anticipée</t>
  </si>
  <si>
    <t>LÉGENDE</t>
  </si>
  <si>
    <t>Principales variables du programme</t>
  </si>
  <si>
    <t>Date (52 semaines)</t>
  </si>
  <si>
    <t>Utiliser les cadres ci-dessous pour des efforts intermittents (p. ex., intervalles, entraînement de la force ou de la flexibilité, etc.)</t>
  </si>
  <si>
    <t>Exercice (force ou flexibilité)</t>
  </si>
  <si>
    <t>Description des exercices (force et flexibilité)</t>
  </si>
  <si>
    <t>Insérer l’info</t>
  </si>
  <si>
    <t>Inscrire l’info</t>
  </si>
  <si>
    <t>Ce micro-cycle doit être un microcycle effilé / pointe avant une compétition majeure</t>
  </si>
  <si>
    <t>Identifier des mesures et des stratégies spécifiques qui contribuent à maximiser le potentiel de performance des athlètes dans des domaines tels que: la nutrition et l'hydratation; Ajustements des équipements; Préparation mentale; Cohésion de l'équipe; logistique; etc.</t>
  </si>
  <si>
    <t xml:space="preserve">À compléter pour la semaine no. 1 de votre plan annuel </t>
  </si>
  <si>
    <t>Semaine du programme</t>
  </si>
  <si>
    <t>Indice de fatigue journalier</t>
  </si>
  <si>
    <t>IF journalier</t>
  </si>
  <si>
    <t>Valeur de l'indice de fatigue de la séance :</t>
  </si>
  <si>
    <t>Durée totale (Tt) de la séance (minutes)</t>
  </si>
  <si>
    <t>Durée de l'échauffement général (EGt)</t>
  </si>
  <si>
    <t>Explications/démonstrations (EDt)</t>
  </si>
  <si>
    <t>Durée des pauses planifiées (PPt)</t>
  </si>
  <si>
    <t>Durée du retour au calme (RCt)</t>
  </si>
  <si>
    <t>% du temps pendant lequel l'athlète n'est pas actif(ve) durant l'éducatif (NAt)</t>
  </si>
  <si>
    <t>Perception de fatigue (PF) après la séance (échelle de 1 à 10)</t>
  </si>
  <si>
    <t>Somme des IF journaliers de la semaine</t>
  </si>
  <si>
    <t>Moyenne des IF de la semaine</t>
  </si>
  <si>
    <t>Écart type</t>
  </si>
  <si>
    <t>Valeur de l'indice de fatigue journalier :</t>
  </si>
  <si>
    <t>Indice de fatigue - Séance no.  1</t>
  </si>
  <si>
    <r>
      <t xml:space="preserve">  </t>
    </r>
    <r>
      <rPr>
        <b/>
        <sz val="14"/>
        <color theme="5" tint="-0.24997000396251678"/>
        <rFont val="Calibri"/>
        <family val="2"/>
        <scheme val="minor"/>
      </rPr>
      <t xml:space="preserve">Indice de fatigue  de la semaine  </t>
    </r>
    <r>
      <rPr>
        <b/>
        <sz val="16"/>
        <color theme="5" tint="-0.24997000396251678"/>
        <rFont val="Calibri"/>
        <family val="2"/>
        <scheme val="minor"/>
      </rPr>
      <t xml:space="preserve">   </t>
    </r>
  </si>
  <si>
    <t>Indice de fatigue - Séance no.  2</t>
  </si>
  <si>
    <t>Indice de fatigue - Séance no.  3</t>
  </si>
  <si>
    <t>Indice de fatigue - Séance no.  4</t>
  </si>
  <si>
    <t>Indice de fatigue - Séance no.  5</t>
  </si>
  <si>
    <t xml:space="preserve">Quelle est la meilleure approche ou modalité permettant de récupérer rapidement et de la façon la plus complète possible des différentes activités que vos athlètes ont réalisées lors de la séance (entraînement de la vitesse, de la force, des éléments technico-tactiques, etc.)? Fournissez des exemples précis ci-dessous :  
</t>
  </si>
  <si>
    <t>Pour un aperçu de ces concepts, consultez le</t>
  </si>
  <si>
    <t xml:space="preserve">document intitutlé : La récupération et la </t>
  </si>
  <si>
    <t xml:space="preserve">régénération dans le développement à long </t>
  </si>
  <si>
    <t>terme de l’athlète en cliquant ici</t>
  </si>
  <si>
    <t>Weekly Indice de fatigue Graph</t>
  </si>
  <si>
    <t>Weekly Fatigue Index Graph</t>
  </si>
  <si>
    <r>
      <rPr>
        <b/>
        <sz val="11"/>
        <rFont val="Arial"/>
        <family val="2"/>
      </rPr>
      <t xml:space="preserve">PROGRESSION DE LA CHARGE DE TRAVAIL
</t>
    </r>
    <r>
      <rPr>
        <sz val="11"/>
        <rFont val="Arial"/>
        <family val="2"/>
      </rPr>
      <t>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t>
    </r>
  </si>
  <si>
    <r>
      <rPr>
        <b/>
        <sz val="11"/>
        <rFont val="Arial"/>
        <family val="2"/>
      </rPr>
      <t>PROGRESSION DE LA CHARGE DE TRAVAIL</t>
    </r>
    <r>
      <rPr>
        <sz val="11"/>
        <rFont val="Arial"/>
        <family val="2"/>
      </rPr>
      <t xml:space="preserve">
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t>
    </r>
  </si>
  <si>
    <t>Utiliser l'espace ci-dessous pour des efforts continus</t>
  </si>
  <si>
    <t>Exercice (si applicable)</t>
  </si>
  <si>
    <t>Endurance</t>
  </si>
  <si>
    <t>réchauffer</t>
  </si>
  <si>
    <t>Volume:</t>
  </si>
  <si>
    <t>S1</t>
  </si>
  <si>
    <t>S2</t>
  </si>
  <si>
    <t>S3</t>
  </si>
  <si>
    <t>CT</t>
  </si>
  <si>
    <t xml:space="preserve">              Priorités :</t>
  </si>
  <si>
    <t>Haute</t>
  </si>
  <si>
    <t>Moyen</t>
  </si>
  <si>
    <t>Récupération</t>
  </si>
  <si>
    <r>
      <rPr>
        <b/>
        <i/>
        <sz val="10"/>
        <rFont val="Arial"/>
        <family val="2"/>
      </rPr>
      <t>Dans la zone prévue à gauche, énumérez les éléments suivants:</t>
    </r>
    <r>
      <rPr>
        <i/>
        <sz val="10"/>
        <rFont val="Arial"/>
        <family val="2"/>
      </rPr>
      <t xml:space="preserve">
-la semaine (selon votre plan annuel)
-les priorités de formation
- le volume global d'entraînement pour la pratique (écrivez H, M ou R dans la colonne appropriée et supprimez les autres).
- indiquent également la charge d'entraînement (CT) de chaque foret en appliquant la couleur appropriée. Un échantillon est fourni pour l'échauffement.</t>
    </r>
  </si>
  <si>
    <r>
      <t xml:space="preserve">Équipe d'Élite - Plan annuel (exemple)
</t>
    </r>
    <r>
      <rPr>
        <b/>
        <i/>
        <sz val="22"/>
        <rFont val="Arial"/>
        <family val="2"/>
      </rPr>
      <t>Apprendre à compétitionne</t>
    </r>
    <r>
      <rPr>
        <b/>
        <sz val="22"/>
        <rFont val="Arial"/>
        <family val="2"/>
      </rPr>
      <t xml:space="preserve">, 20 ans et -
</t>
    </r>
  </si>
  <si>
    <t>Le ballon est à gauche ou à droite du passeur                                                                                                        Le ballon est derrière ou nettement devant le passeur</t>
  </si>
  <si>
    <t>Passe sur ballon facile</t>
  </si>
  <si>
    <t xml:space="preserve">Sortie de réception + jeu de jambes </t>
  </si>
  <si>
    <t>Effectuer une passe à partir d'une passe à 4-5 m du filet</t>
  </si>
  <si>
    <t>Annoncer le tir</t>
  </si>
  <si>
    <t>Passe d’attaque en manchette après une défensive d’attaque en puissance (contrôle de la rotation du ballon)</t>
  </si>
  <si>
    <t>Couverture après l'annonce du tir</t>
  </si>
  <si>
    <t>Passe d'urgence avec les avant-bras</t>
  </si>
  <si>
    <t>Passe avec plongeon</t>
  </si>
  <si>
    <t>Passe à partir de la zone arrière et de la zone avant</t>
  </si>
  <si>
    <t>Défensive mains jointes au-dessus de la tête, de style « tomahawk »</t>
  </si>
  <si>
    <t>Annoncer la zone ouverte (ligne, ligne, ligne)</t>
  </si>
  <si>
    <t>Annoncer « personne »</t>
  </si>
  <si>
    <t>Ligne (au-dessus)</t>
  </si>
  <si>
    <t>Diagonale</t>
  </si>
  <si>
    <t>Placement court sur la courte diagonale</t>
  </si>
  <si>
    <t>Placement avec les phalanges</t>
  </si>
  <si>
    <t>Attaque de transition (après la récupération, se mettre en position en frottant les mains pour enlever le sable)</t>
  </si>
  <si>
    <t>Placement avec les phalanges (courtes distances)</t>
  </si>
  <si>
    <t xml:space="preserve"> Entre-deux (mains sur le ballon, poussée en deuxième et droit devant)</t>
  </si>
  <si>
    <t>Placement brossé dissimulé sur la ligne ou la diagonale</t>
  </si>
  <si>
    <t>Placement court sur la courte diagonale – point de contact haut</t>
  </si>
  <si>
    <t>Couverture de l'attaque</t>
  </si>
  <si>
    <t>Transition vers la position d'attente pour l'attaque</t>
  </si>
  <si>
    <t>Déplacement vers la position d'attente pour le contre</t>
  </si>
  <si>
    <t>Déplacement vers une position d'attente pour l'attaque</t>
  </si>
  <si>
    <t>Position d'attente pour le contre</t>
  </si>
  <si>
    <t xml:space="preserve">Position d'attente pour l'attaque </t>
  </si>
  <si>
    <t>Plongeon ou glissage pour aller chercher le ballon</t>
  </si>
  <si>
    <t>Ligne de contre</t>
  </si>
  <si>
    <t>Contre sur la diagonale</t>
  </si>
  <si>
    <t>Contre du ballon</t>
  </si>
  <si>
    <t>Retrait du filet sur la ligne</t>
  </si>
  <si>
    <t>Récupération avec roulade courte derrière le contreur</t>
  </si>
  <si>
    <t>Retrait du filet sur la diagonale</t>
  </si>
  <si>
    <t>Entre-deux, placement avec les phalanges ou passe smashée au-dessus du filet (aller chercher en premier)</t>
  </si>
  <si>
    <t>Passer un ballon bloqué (contact consécutif)</t>
  </si>
  <si>
    <t>Récupération avec ballon envoyé en force</t>
  </si>
  <si>
    <t>Récupération défensive mains jointes au-dessus de la tête, de style « tomahawk »</t>
  </si>
  <si>
    <t>Passe directe après un contre</t>
  </si>
  <si>
    <t>Défense haute avec les phalanges après un retrait, de style « pokey »</t>
  </si>
  <si>
    <t>Récupération vers l'arrière en montant au filet</t>
  </si>
  <si>
    <t>Service flottant pieds au sol</t>
  </si>
  <si>
    <t xml:space="preserve">Service sauté flottant </t>
  </si>
  <si>
    <t>Service sauté smashé en puissance</t>
  </si>
  <si>
    <t>Service vers des points fixes et relatifs</t>
  </si>
  <si>
    <t>Service smashé avec effet – Contrôle</t>
  </si>
  <si>
    <t>Détermine si les possibilités d’entraînement et de compétition de son programme sont adéquates et favorisent une bonne progression chez les athlètes.</t>
  </si>
  <si>
    <t>Identifie les principaux problèmes qui entravent la progression des athlètes au sein de son programme annuel, et présente des solutions réalistes qui : (1) sont conformes aux normes de Volleyball Canada en matière de développement à long terme de
l’athlète et aux principes du modèle Au Canada, le sport c’est pour la vie; et (2) sont adaptées aux besoins des athlètes du contexte Performance (Compétition – Développement).</t>
  </si>
  <si>
    <t>Décrit des mesures qui permettront de corriger les problématiques identifies et favoriseront le développement des athlètes.</t>
  </si>
  <si>
    <t>Questions de réflexion sur le développement de l'athlète</t>
  </si>
  <si>
    <t>Plage</t>
  </si>
  <si>
    <t>plage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</si>
</sst>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00_);_(&quot;$&quot;* \(#,##0.00\);_(&quot;$&quot;* &quot;-&quot;??_);_(@_)"/>
    <numFmt numFmtId="165" formatCode="_ * #,##0.00_)\ _$_ ;_ * \(#,##0.00\)\ _$_ ;_ * &quot;-&quot;??_)\ _$_ ;_ @_ "/>
  </numFmts>
  <fonts count="83">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u val="single"/>
      <sz val="12"/>
      <color theme="11"/>
      <name val="Calibri"/>
      <family val="2"/>
      <scheme val="minor"/>
    </font>
    <font>
      <sz val="11"/>
      <name val="Arial"/>
      <family val="2"/>
    </font>
    <font>
      <sz val="10"/>
      <name val="Verdana"/>
      <family val="2"/>
    </font>
    <font>
      <sz val="9"/>
      <color theme="1"/>
      <name val="Verdana"/>
      <family val="2"/>
    </font>
    <font>
      <sz val="12"/>
      <name val="Arial"/>
      <family val="2"/>
    </font>
    <font>
      <b/>
      <sz val="11"/>
      <name val="Arial"/>
      <family val="2"/>
    </font>
    <font>
      <b/>
      <sz val="10"/>
      <name val="Verdana"/>
      <family val="2"/>
    </font>
    <font>
      <b/>
      <sz val="10"/>
      <name val="Arial"/>
      <family val="2"/>
    </font>
    <font>
      <b/>
      <sz val="9"/>
      <name val="Arial"/>
      <family val="2"/>
    </font>
    <font>
      <b/>
      <sz val="8"/>
      <color indexed="52"/>
      <name val="Arial"/>
      <family val="2"/>
    </font>
    <font>
      <b/>
      <sz val="10"/>
      <color indexed="9"/>
      <name val="Arial"/>
      <family val="2"/>
    </font>
    <font>
      <b/>
      <sz val="8"/>
      <name val="Arial"/>
      <family val="2"/>
    </font>
    <font>
      <b/>
      <sz val="8"/>
      <color indexed="10"/>
      <name val="Arial"/>
      <family val="2"/>
    </font>
    <font>
      <sz val="10"/>
      <color indexed="10"/>
      <name val="Verdana"/>
      <family val="2"/>
    </font>
    <font>
      <b/>
      <sz val="8"/>
      <color rgb="FFFF0000"/>
      <name val="Arial"/>
      <family val="2"/>
    </font>
    <font>
      <sz val="9"/>
      <name val="Arial"/>
      <family val="2"/>
    </font>
    <font>
      <sz val="8"/>
      <name val="Arial"/>
      <family val="2"/>
    </font>
    <font>
      <sz val="10"/>
      <color indexed="9"/>
      <name val="Arial"/>
      <family val="2"/>
    </font>
    <font>
      <sz val="8"/>
      <color indexed="10"/>
      <name val="Arial"/>
      <family val="2"/>
    </font>
    <font>
      <b/>
      <sz val="8"/>
      <color indexed="9"/>
      <name val="Arial"/>
      <family val="2"/>
    </font>
    <font>
      <u val="single"/>
      <sz val="16"/>
      <name val="Verdana"/>
      <family val="2"/>
    </font>
    <font>
      <u val="single"/>
      <sz val="14"/>
      <name val="Verdana"/>
      <family val="2"/>
    </font>
    <font>
      <b/>
      <i/>
      <sz val="10"/>
      <name val="Arial"/>
      <family val="2"/>
    </font>
    <font>
      <i/>
      <sz val="10"/>
      <name val="Arial"/>
      <family val="2"/>
    </font>
    <font>
      <b/>
      <i/>
      <sz val="8"/>
      <name val="Arial"/>
      <family val="2"/>
    </font>
    <font>
      <b/>
      <u val="single"/>
      <sz val="10"/>
      <name val="Arial"/>
      <family val="2"/>
    </font>
    <font>
      <sz val="12"/>
      <name val="Verdana"/>
      <family val="2"/>
    </font>
    <font>
      <u val="single"/>
      <sz val="12"/>
      <name val="Verdana"/>
      <family val="2"/>
    </font>
    <font>
      <b/>
      <sz val="8"/>
      <color indexed="11"/>
      <name val="Arial"/>
      <family val="2"/>
    </font>
    <font>
      <sz val="16"/>
      <color theme="1"/>
      <name val="Verdana"/>
      <family val="2"/>
    </font>
    <font>
      <b/>
      <sz val="12"/>
      <name val="Arial"/>
      <family val="2"/>
    </font>
    <font>
      <sz val="11"/>
      <color rgb="FFFF0000"/>
      <name val="Calibri"/>
      <family val="2"/>
      <scheme val="minor"/>
    </font>
    <font>
      <b/>
      <sz val="12"/>
      <color theme="1"/>
      <name val="Calibri"/>
      <family val="2"/>
      <scheme val="minor"/>
    </font>
    <font>
      <b/>
      <sz val="10"/>
      <color rgb="FF000000"/>
      <name val="Arial"/>
      <family val="2"/>
    </font>
    <font>
      <sz val="10"/>
      <color rgb="FFFF0000"/>
      <name val="Arial"/>
      <family val="2"/>
    </font>
    <font>
      <sz val="9"/>
      <color theme="0"/>
      <name val="Arial"/>
      <family val="2"/>
    </font>
    <font>
      <sz val="10"/>
      <color theme="0"/>
      <name val="Arial"/>
      <family val="2"/>
    </font>
    <font>
      <b/>
      <sz val="14"/>
      <color theme="1"/>
      <name val="Calibri"/>
      <family val="2"/>
      <scheme val="minor"/>
    </font>
    <font>
      <sz val="11"/>
      <color rgb="FF9C6500"/>
      <name val="Calibri"/>
      <family val="2"/>
      <scheme val="minor"/>
    </font>
    <font>
      <sz val="12"/>
      <name val="Calibri"/>
      <family val="2"/>
      <scheme val="minor"/>
    </font>
    <font>
      <b/>
      <sz val="14"/>
      <color theme="5" tint="-0.24997000396251678"/>
      <name val="Calibri"/>
      <family val="2"/>
      <scheme val="minor"/>
    </font>
    <font>
      <b/>
      <sz val="14"/>
      <color theme="0"/>
      <name val="Calibri"/>
      <family val="2"/>
      <scheme val="minor"/>
    </font>
    <font>
      <b/>
      <sz val="9"/>
      <name val="Tahoma"/>
      <family val="2"/>
    </font>
    <font>
      <sz val="9"/>
      <name val="Tahoma"/>
      <family val="2"/>
    </font>
    <font>
      <b/>
      <sz val="11"/>
      <color theme="3"/>
      <name val="Calibri"/>
      <family val="2"/>
      <scheme val="minor"/>
    </font>
    <font>
      <sz val="14"/>
      <color theme="1"/>
      <name val="Calibri"/>
      <family val="2"/>
      <scheme val="minor"/>
    </font>
    <font>
      <b/>
      <sz val="11"/>
      <color theme="6" tint="-0.4999699890613556"/>
      <name val="Calibri"/>
      <family val="2"/>
      <scheme val="minor"/>
    </font>
    <font>
      <b/>
      <sz val="11"/>
      <color theme="5" tint="-0.24997000396251678"/>
      <name val="Calibri"/>
      <family val="2"/>
      <scheme val="minor"/>
    </font>
    <font>
      <sz val="11"/>
      <color theme="1"/>
      <name val="Arial"/>
      <family val="2"/>
    </font>
    <font>
      <b/>
      <sz val="11"/>
      <color theme="1"/>
      <name val="Calibri"/>
      <family val="2"/>
      <scheme val="minor"/>
    </font>
    <font>
      <b/>
      <sz val="14"/>
      <color theme="1"/>
      <name val="Arial"/>
      <family val="2"/>
    </font>
    <font>
      <b/>
      <sz val="16"/>
      <color theme="1"/>
      <name val="Calibri"/>
      <family val="2"/>
      <scheme val="minor"/>
    </font>
    <font>
      <b/>
      <sz val="14"/>
      <color rgb="FFFF0000"/>
      <name val="Calibri"/>
      <family val="2"/>
      <scheme val="minor"/>
    </font>
    <font>
      <sz val="11"/>
      <color rgb="FF3F3F76"/>
      <name val="Calibri"/>
      <family val="2"/>
      <scheme val="minor"/>
    </font>
    <font>
      <b/>
      <i/>
      <sz val="11"/>
      <color theme="5" tint="-0.24997000396251678"/>
      <name val="Calibri"/>
      <family val="2"/>
      <scheme val="minor"/>
    </font>
    <font>
      <b/>
      <i/>
      <sz val="11"/>
      <color theme="1"/>
      <name val="Calibri"/>
      <family val="2"/>
      <scheme val="minor"/>
    </font>
    <font>
      <i/>
      <sz val="11"/>
      <color theme="1"/>
      <name val="Calibri"/>
      <family val="2"/>
      <scheme val="minor"/>
    </font>
    <font>
      <b/>
      <sz val="22"/>
      <name val="Arial"/>
      <family val="2"/>
    </font>
    <font>
      <b/>
      <i/>
      <sz val="16"/>
      <name val="Arial"/>
      <family val="2"/>
    </font>
    <font>
      <b/>
      <i/>
      <sz val="22"/>
      <name val="Arial"/>
      <family val="2"/>
    </font>
    <font>
      <b/>
      <sz val="14"/>
      <name val="Calibri"/>
      <family val="2"/>
      <scheme val="minor"/>
    </font>
    <font>
      <sz val="11"/>
      <name val="Calibri"/>
      <family val="2"/>
      <scheme val="minor"/>
    </font>
    <font>
      <b/>
      <sz val="12"/>
      <color theme="5" tint="-0.24997000396251678"/>
      <name val="Calibri"/>
      <family val="2"/>
      <scheme val="minor"/>
    </font>
    <font>
      <b/>
      <sz val="12"/>
      <color theme="5" tint="-0.24997000396251678"/>
      <name val="Arial"/>
      <family val="2"/>
    </font>
    <font>
      <b/>
      <sz val="14"/>
      <color theme="0"/>
      <name val="Arial"/>
      <family val="2"/>
    </font>
    <font>
      <sz val="11"/>
      <color rgb="FF006100"/>
      <name val="Calibri"/>
      <family val="2"/>
      <scheme val="minor"/>
    </font>
    <font>
      <sz val="12"/>
      <color theme="1"/>
      <name val="Arial"/>
      <family val="2"/>
    </font>
    <font>
      <b/>
      <sz val="12"/>
      <color theme="1"/>
      <name val="Arial"/>
      <family val="2"/>
    </font>
    <font>
      <sz val="10"/>
      <color theme="1"/>
      <name val="Arial"/>
      <family val="2"/>
    </font>
    <font>
      <b/>
      <sz val="16"/>
      <color theme="5" tint="-0.24997000396251678"/>
      <name val="Calibri"/>
      <family val="2"/>
      <scheme val="minor"/>
    </font>
    <font>
      <b/>
      <sz val="12"/>
      <color rgb="FFFF0000"/>
      <name val="Calibri"/>
      <family val="2"/>
      <scheme val="minor"/>
    </font>
    <font>
      <b/>
      <sz val="12"/>
      <name val="Tahoma"/>
      <family val="2"/>
    </font>
    <font>
      <sz val="12"/>
      <name val="Tahoma"/>
      <family val="2"/>
    </font>
    <font>
      <sz val="11"/>
      <name val="Tahoma"/>
      <family val="2"/>
    </font>
    <font>
      <b/>
      <sz val="14"/>
      <name val="Tahoma"/>
      <family val="2"/>
    </font>
    <font>
      <b/>
      <sz val="14"/>
      <name val="Arial"/>
      <family val="2"/>
    </font>
    <font>
      <b/>
      <sz val="5"/>
      <name val="Arial"/>
      <family val="2"/>
    </font>
    <font>
      <sz val="10"/>
      <color rgb="FF000000"/>
      <name val="Arial"/>
      <family val="2"/>
    </font>
    <font>
      <b/>
      <sz val="8"/>
      <name val="Calibri"/>
      <family val="2"/>
    </font>
  </fonts>
  <fills count="41">
    <fill>
      <patternFill/>
    </fill>
    <fill>
      <patternFill patternType="gray125"/>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699890613556"/>
        <bgColor indexed="64"/>
      </patternFill>
    </fill>
    <fill>
      <patternFill patternType="solid">
        <fgColor theme="1"/>
        <bgColor indexed="64"/>
      </patternFill>
    </fill>
    <fill>
      <patternFill patternType="solid">
        <fgColor rgb="FF80808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6" tint="-0.24997000396251678"/>
        <bgColor indexed="64"/>
      </patternFill>
    </fill>
    <fill>
      <patternFill patternType="solid">
        <fgColor theme="1" tint="0.04998999834060669"/>
        <bgColor indexed="64"/>
      </patternFill>
    </fill>
    <fill>
      <patternFill patternType="solid">
        <fgColor theme="4" tint="-0.24997000396251678"/>
        <bgColor indexed="64"/>
      </patternFill>
    </fill>
    <fill>
      <patternFill patternType="solid">
        <fgColor theme="2" tint="-0.499969989061355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rgb="FF008000"/>
        <bgColor indexed="64"/>
      </patternFill>
    </fill>
    <fill>
      <patternFill patternType="solid">
        <fgColor rgb="FFBFBFBF"/>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rgb="FFD9D9D9"/>
        <bgColor indexed="64"/>
      </patternFill>
    </fill>
    <fill>
      <patternFill patternType="solid">
        <fgColor rgb="FF00CCFF"/>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s>
  <borders count="161">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right/>
      <top style="thin">
        <color indexed="55"/>
      </top>
      <bottom style="thin">
        <color indexed="55"/>
      </bottom>
    </border>
    <border>
      <left style="thin">
        <color indexed="55"/>
      </left>
      <right/>
      <top style="thin">
        <color indexed="55"/>
      </top>
      <bottom style="thin">
        <color indexed="55"/>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medium"/>
      <right style="thin">
        <color indexed="55"/>
      </right>
      <top style="medium"/>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style="medium"/>
    </border>
    <border>
      <left/>
      <right style="thin">
        <color indexed="55"/>
      </right>
      <top/>
      <bottom/>
    </border>
    <border>
      <left/>
      <right style="thin">
        <color indexed="55"/>
      </right>
      <top/>
      <bottom style="thin">
        <color indexed="55"/>
      </bottom>
    </border>
    <border>
      <left/>
      <right style="thin">
        <color indexed="55"/>
      </right>
      <top style="medium"/>
      <bottom style="medium"/>
    </border>
    <border>
      <left style="thin">
        <color indexed="55"/>
      </left>
      <right style="thin">
        <color indexed="55"/>
      </right>
      <top style="medium"/>
      <bottom style="mediu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color indexed="55"/>
      </left>
      <right style="thin">
        <color indexed="55"/>
      </right>
      <top/>
      <bottom/>
    </border>
    <border>
      <left style="thin">
        <color indexed="55"/>
      </left>
      <right style="thin">
        <color indexed="55"/>
      </right>
      <top/>
      <bottom style="thin">
        <color indexed="55"/>
      </bottom>
    </border>
    <border>
      <left/>
      <right/>
      <top style="medium"/>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medium"/>
      <top style="thin">
        <color indexed="55"/>
      </top>
      <bottom style="thin"/>
    </border>
    <border>
      <left style="thin">
        <color indexed="55"/>
      </left>
      <right style="medium"/>
      <top/>
      <bottom style="thin">
        <color indexed="55"/>
      </bottom>
    </border>
    <border>
      <left/>
      <right/>
      <top style="thin">
        <color indexed="55"/>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style="thin">
        <color indexed="55"/>
      </right>
      <top/>
      <bottom style="medium"/>
    </border>
    <border>
      <left style="thin">
        <color indexed="55"/>
      </left>
      <right style="thin">
        <color indexed="55"/>
      </right>
      <top style="thin"/>
      <bottom style="thin"/>
    </border>
    <border>
      <left style="thin">
        <color indexed="55"/>
      </left>
      <right style="thin">
        <color indexed="55"/>
      </right>
      <top/>
      <bottom style="thin"/>
    </border>
    <border>
      <left style="thin">
        <color indexed="55"/>
      </left>
      <right style="medium"/>
      <top/>
      <bottom style="thin"/>
    </border>
    <border>
      <left/>
      <right style="medium"/>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55"/>
      </left>
      <right style="thin">
        <color indexed="55"/>
      </right>
      <top/>
      <bottom style="medium"/>
    </border>
    <border>
      <left/>
      <right/>
      <top/>
      <bottom style="medium"/>
    </border>
    <border>
      <left style="thin">
        <color indexed="55"/>
      </left>
      <right style="thin">
        <color rgb="FF969696"/>
      </right>
      <top style="thin"/>
      <bottom style="thin">
        <color indexed="55"/>
      </bottom>
    </border>
    <border>
      <left style="thin">
        <color rgb="FF969696"/>
      </left>
      <right style="thin">
        <color rgb="FF969696"/>
      </right>
      <top style="thin"/>
      <bottom style="thin">
        <color indexed="55"/>
      </bottom>
    </border>
    <border>
      <left style="thin">
        <color rgb="FF969696"/>
      </left>
      <right style="thin">
        <color indexed="55"/>
      </right>
      <top style="thin"/>
      <bottom style="thin">
        <color indexed="55"/>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rgb="FF969696"/>
      </left>
      <right style="thin">
        <color rgb="FF969696"/>
      </right>
      <top style="thin">
        <color indexed="55"/>
      </top>
      <bottom style="medium"/>
    </border>
    <border>
      <left style="thin">
        <color rgb="FF969696"/>
      </left>
      <right style="thin">
        <color indexed="55"/>
      </right>
      <top style="thin">
        <color indexed="55"/>
      </top>
      <bottom style="medium"/>
    </border>
    <border>
      <left style="thin"/>
      <right style="thin">
        <color theme="0" tint="-0.24997000396251678"/>
      </right>
      <top style="thin">
        <color theme="0" tint="-0.24997000396251678"/>
      </top>
      <bottom/>
    </border>
    <border>
      <left style="thin">
        <color theme="0" tint="-0.24997000396251678"/>
      </left>
      <right style="thin"/>
      <top style="thin">
        <color theme="0" tint="-0.24997000396251678"/>
      </top>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medium"/>
      <right style="thin"/>
      <top style="medium">
        <color rgb="FF000000"/>
      </top>
      <bottom/>
    </border>
    <border>
      <left style="thin">
        <color indexed="55"/>
      </left>
      <right/>
      <top style="medium"/>
      <bottom style="medium"/>
    </border>
    <border>
      <left/>
      <right/>
      <top style="medium"/>
      <bottom style="medium"/>
    </border>
    <border>
      <left/>
      <right style="thin"/>
      <top style="medium"/>
      <bottom style="medium"/>
    </border>
    <border>
      <left/>
      <right style="thin"/>
      <top style="thin">
        <color theme="0" tint="-0.4999699890613556"/>
      </top>
      <bottom/>
    </border>
    <border>
      <left/>
      <right/>
      <top style="medium"/>
      <bottom/>
    </border>
    <border>
      <left style="medium"/>
      <right/>
      <top/>
      <bottom/>
    </border>
    <border>
      <left style="medium"/>
      <right style="medium"/>
      <top style="medium"/>
      <bottom/>
    </border>
    <border>
      <left style="medium"/>
      <right style="medium"/>
      <top/>
      <bottom/>
    </border>
    <border>
      <left style="medium"/>
      <right/>
      <top/>
      <bottom style="medium"/>
    </border>
    <border>
      <left style="medium"/>
      <right style="medium"/>
      <top/>
      <bottom style="medium"/>
    </border>
    <border>
      <left/>
      <right style="medium"/>
      <top/>
      <bottom style="medium"/>
    </border>
    <border>
      <left style="medium"/>
      <right style="thin"/>
      <top style="medium"/>
      <bottom/>
    </border>
    <border>
      <left style="thin"/>
      <right style="thin"/>
      <top style="thin"/>
      <bottom/>
    </border>
    <border>
      <left style="thin"/>
      <right style="thin"/>
      <top style="medium"/>
      <bottom style="thin"/>
    </border>
    <border>
      <left style="thin"/>
      <right style="thin"/>
      <top/>
      <bottom style="thin"/>
    </border>
    <border>
      <left style="thin">
        <color indexed="55"/>
      </left>
      <right style="medium"/>
      <top/>
      <bottom/>
    </border>
    <border>
      <left style="thin"/>
      <right style="thin"/>
      <top style="medium"/>
      <bottom style="medium"/>
    </border>
    <border>
      <left style="thin"/>
      <right style="thin"/>
      <top style="thin"/>
      <bottom style="medium"/>
    </border>
    <border>
      <left style="thin">
        <color indexed="55"/>
      </left>
      <right style="thin"/>
      <top style="thin">
        <color indexed="55"/>
      </top>
      <bottom style="thin"/>
    </border>
    <border>
      <left style="thin">
        <color indexed="55"/>
      </left>
      <right style="medium"/>
      <top style="thin"/>
      <bottom style="thin"/>
    </border>
    <border>
      <left style="thin">
        <color rgb="FF969696"/>
      </left>
      <right style="thin">
        <color rgb="FF969696"/>
      </right>
      <top style="thin">
        <color rgb="FF969696"/>
      </top>
      <bottom style="thin">
        <color rgb="FF969696"/>
      </bottom>
    </border>
    <border>
      <left/>
      <right style="thin">
        <color rgb="FF969696"/>
      </right>
      <top style="thin">
        <color rgb="FF969696"/>
      </top>
      <bottom style="thin">
        <color rgb="FF969696"/>
      </bottom>
    </border>
    <border>
      <left style="thin">
        <color indexed="55"/>
      </left>
      <right style="medium"/>
      <top style="thin"/>
      <bottom style="thin">
        <color indexed="55"/>
      </bottom>
    </border>
    <border>
      <left style="thin">
        <color indexed="55"/>
      </left>
      <right style="medium"/>
      <top style="thin">
        <color indexed="55"/>
      </top>
      <bottom style="medium"/>
    </border>
    <border>
      <left/>
      <right style="medium"/>
      <top style="thin">
        <color indexed="55"/>
      </top>
      <bottom/>
    </border>
    <border>
      <left/>
      <right style="medium"/>
      <top style="thin">
        <color theme="0" tint="-0.4999699890613556"/>
      </top>
      <bottom/>
    </border>
    <border>
      <left/>
      <right style="medium"/>
      <top/>
      <bottom style="thin">
        <color theme="0" tint="-0.4999699890613556"/>
      </bottom>
    </border>
    <border>
      <left style="thin"/>
      <right/>
      <top style="thin"/>
      <bottom style="medium"/>
    </border>
    <border>
      <left/>
      <right style="thin"/>
      <top style="thin"/>
      <bottom style="medium"/>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top/>
      <bottom/>
    </border>
    <border>
      <left/>
      <right style="thin"/>
      <top style="thin">
        <color indexed="55"/>
      </top>
      <bottom style="thin">
        <color indexed="55"/>
      </bottom>
    </border>
    <border>
      <left style="thin"/>
      <right/>
      <top style="thin">
        <color indexed="55"/>
      </top>
      <bottom style="thin">
        <color indexed="55"/>
      </bottom>
    </border>
    <border>
      <left style="thin">
        <color indexed="55"/>
      </left>
      <right/>
      <top style="medium"/>
      <bottom style="thin">
        <color indexed="55"/>
      </bottom>
    </border>
    <border>
      <left/>
      <right style="medium"/>
      <top style="medium"/>
      <bottom style="thin">
        <color indexed="55"/>
      </bottom>
    </border>
    <border>
      <left style="medium"/>
      <right style="thin"/>
      <top/>
      <bottom/>
    </border>
    <border>
      <left style="medium"/>
      <right style="thin"/>
      <top/>
      <bottom style="medium"/>
    </border>
    <border>
      <left style="thin">
        <color indexed="55"/>
      </left>
      <right/>
      <top style="thin">
        <color indexed="55"/>
      </top>
      <bottom style="medium"/>
    </border>
    <border>
      <left style="thin"/>
      <right style="thin"/>
      <top style="medium"/>
      <bottom/>
    </border>
    <border>
      <left style="medium"/>
      <right style="thin"/>
      <top/>
      <bottom style="thin"/>
    </border>
    <border>
      <left/>
      <right/>
      <top/>
      <bottom style="thin">
        <color theme="0" tint="-0.3499799966812134"/>
      </bottom>
    </border>
    <border>
      <left/>
      <right style="thin">
        <color indexed="55"/>
      </right>
      <top/>
      <bottom style="thin">
        <color theme="0" tint="-0.3499799966812134"/>
      </bottom>
    </border>
    <border>
      <left style="thin"/>
      <right/>
      <top/>
      <bottom style="medium"/>
    </border>
    <border>
      <left/>
      <right style="thin"/>
      <top/>
      <bottom style="medium"/>
    </border>
    <border>
      <left style="thin"/>
      <right/>
      <top style="medium"/>
      <bottom style="thin"/>
    </border>
    <border>
      <left/>
      <right style="thin"/>
      <top style="medium"/>
      <bottom style="thin"/>
    </border>
    <border>
      <left style="thin"/>
      <right style="thin"/>
      <top/>
      <bottom/>
    </border>
    <border>
      <left style="thin"/>
      <right style="thin">
        <color indexed="55"/>
      </right>
      <top style="thin">
        <color indexed="55"/>
      </top>
      <bottom/>
    </border>
    <border>
      <left style="thin"/>
      <right style="thin">
        <color indexed="55"/>
      </right>
      <top/>
      <bottom/>
    </border>
    <border>
      <left style="thin"/>
      <right style="thin">
        <color indexed="55"/>
      </right>
      <top/>
      <bottom style="medium"/>
    </border>
    <border>
      <left style="thin">
        <color indexed="55"/>
      </left>
      <right/>
      <top style="medium"/>
      <bottom/>
    </border>
    <border>
      <left/>
      <right style="thin">
        <color indexed="55"/>
      </right>
      <top style="medium"/>
      <bottom/>
    </border>
    <border>
      <left style="thin">
        <color indexed="55"/>
      </left>
      <right/>
      <top/>
      <bottom/>
    </border>
    <border>
      <left style="thin">
        <color indexed="55"/>
      </left>
      <right/>
      <top/>
      <bottom style="thin">
        <color indexed="55"/>
      </bottom>
    </border>
    <border>
      <left/>
      <right/>
      <top/>
      <bottom style="thin">
        <color indexed="55"/>
      </bottom>
    </border>
    <border>
      <left style="medium"/>
      <right/>
      <top style="medium"/>
      <bottom style="medium"/>
    </border>
    <border>
      <left/>
      <right style="medium"/>
      <top style="medium"/>
      <bottom style="medium"/>
    </border>
    <border>
      <left style="medium"/>
      <right/>
      <top/>
      <bottom style="thin">
        <color indexed="55"/>
      </bottom>
    </border>
    <border>
      <left style="thin">
        <color indexed="55"/>
      </left>
      <right style="thin"/>
      <top/>
      <bottom style="thin"/>
    </border>
    <border>
      <left style="thin">
        <color indexed="55"/>
      </left>
      <right style="thin"/>
      <top style="thin"/>
      <bottom style="thin"/>
    </border>
    <border>
      <left style="thin">
        <color indexed="55"/>
      </left>
      <right style="thin"/>
      <top style="thin"/>
      <bottom/>
    </border>
    <border>
      <left style="medium"/>
      <right/>
      <top style="thin">
        <color indexed="55"/>
      </top>
      <bottom style="thin">
        <color indexed="55"/>
      </bottom>
    </border>
    <border>
      <left style="medium"/>
      <right/>
      <top style="thin">
        <color indexed="55"/>
      </top>
      <bottom/>
    </border>
    <border>
      <left/>
      <right style="thin">
        <color theme="0" tint="-0.4999699890613556"/>
      </right>
      <top style="thin">
        <color indexed="55"/>
      </top>
      <bottom/>
    </border>
    <border>
      <left/>
      <right style="thin">
        <color theme="0" tint="-0.4999699890613556"/>
      </right>
      <top/>
      <bottom style="thin">
        <color indexed="55"/>
      </bottom>
    </border>
    <border>
      <left style="medium"/>
      <right/>
      <top style="medium"/>
      <bottom style="thin">
        <color indexed="55"/>
      </bottom>
    </border>
    <border>
      <left/>
      <right style="thin">
        <color indexed="55"/>
      </right>
      <top style="medium"/>
      <bottom style="thin">
        <color indexed="55"/>
      </bottom>
    </border>
    <border>
      <left style="medium"/>
      <right/>
      <top style="thin">
        <color indexed="55"/>
      </top>
      <bottom style="medium"/>
    </border>
    <border>
      <left/>
      <right style="thin">
        <color indexed="55"/>
      </right>
      <top style="thin">
        <color indexed="55"/>
      </top>
      <bottom style="medium"/>
    </border>
    <border>
      <left/>
      <right style="medium"/>
      <top style="medium"/>
      <bottom/>
    </border>
    <border>
      <left/>
      <right style="thin">
        <color rgb="FF000000"/>
      </right>
      <top style="thin"/>
      <bottom style="thin"/>
    </border>
    <border>
      <left/>
      <right style="thin">
        <color rgb="FF000000"/>
      </right>
      <top style="thin"/>
      <bottom/>
    </border>
    <border>
      <left/>
      <right style="thin">
        <color rgb="FF000000"/>
      </right>
      <top/>
      <bottom/>
    </border>
    <border>
      <left/>
      <right style="thin">
        <color rgb="FF000000"/>
      </right>
      <top/>
      <bottom style="thin"/>
    </border>
    <border>
      <left style="thin"/>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bottom style="thin"/>
    </border>
    <border>
      <left style="thin">
        <color rgb="FF000000"/>
      </left>
      <right/>
      <top style="thin"/>
      <bottom/>
    </border>
    <border>
      <left style="thin">
        <color rgb="FF000000"/>
      </left>
      <right/>
      <top/>
      <bottom/>
    </border>
    <border>
      <left style="thin">
        <color rgb="FF000000"/>
      </left>
      <right/>
      <top/>
      <bottom style="thin">
        <color rgb="FF000000"/>
      </bottom>
    </border>
    <border>
      <left/>
      <right style="thin"/>
      <top/>
      <bottom style="thin">
        <color rgb="FF000000"/>
      </bottom>
    </border>
  </borders>
  <cellStyleXfs count="6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Protection="0">
      <alignment/>
    </xf>
    <xf numFmtId="0" fontId="2" fillId="0" borderId="0">
      <alignment/>
      <protection/>
    </xf>
    <xf numFmtId="0" fontId="6" fillId="0" borderId="0">
      <alignment/>
      <protection/>
    </xf>
    <xf numFmtId="0" fontId="1" fillId="0" borderId="0">
      <alignment/>
      <protection/>
    </xf>
    <xf numFmtId="0" fontId="2"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vertical="center"/>
      <protection/>
    </xf>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1"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7" fillId="3"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69" fillId="4" borderId="0" applyNumberFormat="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39">
    <xf numFmtId="0" fontId="0" fillId="0" borderId="0" xfId="0"/>
    <xf numFmtId="0" fontId="0" fillId="0" borderId="0" xfId="0" applyFill="1"/>
    <xf numFmtId="0" fontId="6" fillId="0" borderId="0" xfId="27" applyAlignment="1">
      <alignment horizontal="center"/>
      <protection/>
    </xf>
    <xf numFmtId="0" fontId="8" fillId="0" borderId="0" xfId="27" applyFont="1" applyBorder="1" applyAlignment="1">
      <alignment vertical="top" wrapText="1"/>
      <protection/>
    </xf>
    <xf numFmtId="0" fontId="10" fillId="0" borderId="0" xfId="27" applyFont="1" applyBorder="1" applyAlignment="1">
      <alignment vertical="center"/>
      <protection/>
    </xf>
    <xf numFmtId="0" fontId="5" fillId="0" borderId="2" xfId="27" applyFont="1" applyBorder="1" applyAlignment="1">
      <alignment horizontal="center"/>
      <protection/>
    </xf>
    <xf numFmtId="0" fontId="5" fillId="0" borderId="0" xfId="27" applyFont="1" applyBorder="1" applyAlignment="1">
      <alignment/>
      <protection/>
    </xf>
    <xf numFmtId="0" fontId="5" fillId="0" borderId="3" xfId="27" applyFont="1" applyBorder="1" applyAlignment="1">
      <alignment/>
      <protection/>
    </xf>
    <xf numFmtId="0" fontId="5" fillId="0" borderId="4" xfId="27" applyFont="1" applyBorder="1" applyAlignment="1">
      <alignment/>
      <protection/>
    </xf>
    <xf numFmtId="0" fontId="5" fillId="0" borderId="5" xfId="27" applyFont="1" applyBorder="1" applyAlignment="1">
      <alignment/>
      <protection/>
    </xf>
    <xf numFmtId="0" fontId="5" fillId="5" borderId="2" xfId="27" applyFont="1" applyFill="1" applyBorder="1" applyAlignment="1">
      <alignment/>
      <protection/>
    </xf>
    <xf numFmtId="0" fontId="1" fillId="0" borderId="6" xfId="27" applyFont="1" applyFill="1" applyBorder="1" applyAlignment="1">
      <alignment horizontal="center"/>
      <protection/>
    </xf>
    <xf numFmtId="16" fontId="12" fillId="0" borderId="6" xfId="27" applyNumberFormat="1" applyFont="1" applyBorder="1" applyAlignment="1">
      <alignment textRotation="90"/>
      <protection/>
    </xf>
    <xf numFmtId="16" fontId="12" fillId="0" borderId="6" xfId="27" applyNumberFormat="1" applyFont="1" applyFill="1" applyBorder="1" applyAlignment="1">
      <alignment textRotation="90"/>
      <protection/>
    </xf>
    <xf numFmtId="0" fontId="11" fillId="6" borderId="7" xfId="27" applyFont="1" applyFill="1" applyBorder="1" applyAlignment="1">
      <alignment vertical="center"/>
      <protection/>
    </xf>
    <xf numFmtId="0" fontId="13" fillId="6" borderId="6" xfId="27" applyFont="1" applyFill="1" applyBorder="1" applyAlignment="1">
      <alignment horizontal="center" textRotation="90"/>
      <protection/>
    </xf>
    <xf numFmtId="0" fontId="11" fillId="6" borderId="8" xfId="27" applyFont="1" applyFill="1" applyBorder="1" applyAlignment="1">
      <alignment vertical="center"/>
      <protection/>
    </xf>
    <xf numFmtId="0" fontId="14" fillId="6" borderId="6" xfId="27" applyFont="1" applyFill="1" applyBorder="1" applyAlignment="1">
      <alignment horizontal="center" textRotation="90"/>
      <protection/>
    </xf>
    <xf numFmtId="0" fontId="15" fillId="6" borderId="6" xfId="27" applyFont="1" applyFill="1" applyBorder="1" applyAlignment="1">
      <alignment horizontal="center" textRotation="90"/>
      <protection/>
    </xf>
    <xf numFmtId="0" fontId="11" fillId="0" borderId="6" xfId="27" applyFont="1" applyBorder="1" applyAlignment="1">
      <alignment horizontal="center" vertical="center"/>
      <protection/>
    </xf>
    <xf numFmtId="0" fontId="11" fillId="6" borderId="6" xfId="27" applyFont="1" applyFill="1" applyBorder="1" applyAlignment="1">
      <alignment horizontal="center" vertical="center"/>
      <protection/>
    </xf>
    <xf numFmtId="0" fontId="15" fillId="0" borderId="6" xfId="27" applyFont="1" applyFill="1" applyBorder="1" applyAlignment="1">
      <alignment horizontal="center" textRotation="90"/>
      <protection/>
    </xf>
    <xf numFmtId="0" fontId="16" fillId="6" borderId="6" xfId="27" applyFont="1" applyFill="1" applyBorder="1" applyAlignment="1">
      <alignment horizontal="center" textRotation="90"/>
      <protection/>
    </xf>
    <xf numFmtId="0" fontId="11" fillId="0" borderId="9" xfId="27" applyFont="1" applyBorder="1" applyAlignment="1">
      <alignment horizontal="center" vertical="center"/>
      <protection/>
    </xf>
    <xf numFmtId="0" fontId="11" fillId="0" borderId="10" xfId="27" applyFont="1" applyFill="1" applyBorder="1" applyAlignment="1">
      <alignment horizontal="center" vertical="center"/>
      <protection/>
    </xf>
    <xf numFmtId="0" fontId="11" fillId="0" borderId="9" xfId="27" applyFont="1" applyFill="1" applyBorder="1" applyAlignment="1">
      <alignment horizontal="center" vertical="center"/>
      <protection/>
    </xf>
    <xf numFmtId="0" fontId="16" fillId="0" borderId="6" xfId="27" applyFont="1" applyFill="1" applyBorder="1" applyAlignment="1">
      <alignment horizontal="center" vertical="center"/>
      <protection/>
    </xf>
    <xf numFmtId="0" fontId="17" fillId="0" borderId="10" xfId="27" applyFont="1" applyBorder="1" applyAlignment="1">
      <alignment horizontal="left" vertical="center"/>
      <protection/>
    </xf>
    <xf numFmtId="0" fontId="15" fillId="0" borderId="6" xfId="27" applyFont="1" applyBorder="1" applyAlignment="1">
      <alignment horizontal="center" textRotation="90"/>
      <protection/>
    </xf>
    <xf numFmtId="0" fontId="14" fillId="0" borderId="6" xfId="27" applyFont="1" applyBorder="1" applyAlignment="1">
      <alignment horizontal="center" textRotation="90"/>
      <protection/>
    </xf>
    <xf numFmtId="0" fontId="16" fillId="0" borderId="6" xfId="27" applyFont="1" applyFill="1" applyBorder="1" applyAlignment="1">
      <alignment horizontal="center" textRotation="90"/>
      <protection/>
    </xf>
    <xf numFmtId="0" fontId="18" fillId="0" borderId="6" xfId="27" applyFont="1" applyBorder="1" applyAlignment="1">
      <alignment horizontal="center" textRotation="90"/>
      <protection/>
    </xf>
    <xf numFmtId="0" fontId="18" fillId="0" borderId="6" xfId="27" applyFont="1" applyFill="1" applyBorder="1" applyAlignment="1">
      <alignment horizontal="center" textRotation="90"/>
      <protection/>
    </xf>
    <xf numFmtId="0" fontId="20" fillId="0" borderId="6" xfId="27" applyFont="1" applyBorder="1" applyAlignment="1">
      <alignment horizontal="center"/>
      <protection/>
    </xf>
    <xf numFmtId="0" fontId="20" fillId="6" borderId="6" xfId="27" applyFont="1" applyFill="1" applyBorder="1" applyAlignment="1">
      <alignment horizontal="center"/>
      <protection/>
    </xf>
    <xf numFmtId="0" fontId="21" fillId="6" borderId="6" xfId="27" applyFont="1" applyFill="1" applyBorder="1" applyAlignment="1">
      <alignment horizontal="center"/>
      <protection/>
    </xf>
    <xf numFmtId="0" fontId="20" fillId="0" borderId="6" xfId="27" applyFont="1" applyFill="1" applyBorder="1" applyAlignment="1">
      <alignment horizontal="center"/>
      <protection/>
    </xf>
    <xf numFmtId="0" fontId="22" fillId="6" borderId="6" xfId="27" applyFont="1" applyFill="1" applyBorder="1" applyAlignment="1">
      <alignment horizontal="center"/>
      <protection/>
    </xf>
    <xf numFmtId="0" fontId="22" fillId="0" borderId="6" xfId="27" applyFont="1" applyFill="1" applyBorder="1" applyAlignment="1">
      <alignment horizontal="center"/>
      <protection/>
    </xf>
    <xf numFmtId="0" fontId="20" fillId="0" borderId="11" xfId="27" applyFont="1" applyFill="1" applyBorder="1" applyAlignment="1">
      <alignment horizontal="center"/>
      <protection/>
    </xf>
    <xf numFmtId="0" fontId="20" fillId="0" borderId="11" xfId="27" applyFont="1" applyBorder="1" applyAlignment="1">
      <alignment horizontal="center"/>
      <protection/>
    </xf>
    <xf numFmtId="0" fontId="20" fillId="0" borderId="9" xfId="27" applyFont="1" applyFill="1" applyBorder="1" applyAlignment="1">
      <alignment horizontal="center"/>
      <protection/>
    </xf>
    <xf numFmtId="0" fontId="20" fillId="6" borderId="11" xfId="27" applyFont="1" applyFill="1" applyBorder="1" applyAlignment="1">
      <alignment horizontal="center"/>
      <protection/>
    </xf>
    <xf numFmtId="0" fontId="17" fillId="0" borderId="6" xfId="27" applyFont="1" applyBorder="1" applyAlignment="1">
      <alignment horizontal="left" vertical="center"/>
      <protection/>
    </xf>
    <xf numFmtId="0" fontId="1" fillId="6" borderId="6" xfId="27" applyFont="1" applyFill="1" applyBorder="1" applyAlignment="1">
      <alignment horizontal="center"/>
      <protection/>
    </xf>
    <xf numFmtId="1" fontId="15" fillId="0" borderId="6" xfId="27" applyNumberFormat="1" applyFont="1" applyFill="1" applyBorder="1" applyAlignment="1">
      <alignment horizontal="center"/>
      <protection/>
    </xf>
    <xf numFmtId="1" fontId="15" fillId="6" borderId="6" xfId="27" applyNumberFormat="1" applyFont="1" applyFill="1" applyBorder="1" applyAlignment="1">
      <alignment horizontal="center"/>
      <protection/>
    </xf>
    <xf numFmtId="0" fontId="11" fillId="6" borderId="12" xfId="27" applyFont="1" applyFill="1" applyBorder="1" applyAlignment="1">
      <alignment vertical="center"/>
      <protection/>
    </xf>
    <xf numFmtId="0" fontId="6" fillId="6" borderId="6" xfId="27" applyFill="1" applyBorder="1">
      <alignment/>
      <protection/>
    </xf>
    <xf numFmtId="0" fontId="11" fillId="6" borderId="13" xfId="27" applyFont="1" applyFill="1" applyBorder="1" applyAlignment="1">
      <alignment vertical="center"/>
      <protection/>
    </xf>
    <xf numFmtId="0" fontId="6" fillId="6" borderId="12" xfId="27" applyFont="1" applyFill="1" applyBorder="1" applyAlignment="1">
      <alignment vertical="center"/>
      <protection/>
    </xf>
    <xf numFmtId="0" fontId="20" fillId="6" borderId="6" xfId="27" applyFont="1" applyFill="1" applyBorder="1">
      <alignment/>
      <protection/>
    </xf>
    <xf numFmtId="0" fontId="15" fillId="6" borderId="12" xfId="27" applyFont="1" applyFill="1" applyBorder="1" applyAlignment="1">
      <alignment/>
      <protection/>
    </xf>
    <xf numFmtId="0" fontId="6" fillId="6" borderId="12" xfId="27" applyFill="1" applyBorder="1" applyAlignment="1">
      <alignment/>
      <protection/>
    </xf>
    <xf numFmtId="0" fontId="6" fillId="6" borderId="7" xfId="27" applyFill="1" applyBorder="1" applyAlignment="1">
      <alignment/>
      <protection/>
    </xf>
    <xf numFmtId="0" fontId="15" fillId="6" borderId="7" xfId="27" applyFont="1" applyFill="1" applyBorder="1" applyAlignment="1">
      <alignment/>
      <protection/>
    </xf>
    <xf numFmtId="0" fontId="15" fillId="6" borderId="12" xfId="27" applyFont="1" applyFill="1" applyBorder="1" applyAlignment="1">
      <alignment vertical="center"/>
      <protection/>
    </xf>
    <xf numFmtId="0" fontId="15" fillId="6" borderId="7" xfId="27" applyFont="1" applyFill="1" applyBorder="1" applyAlignment="1">
      <alignment vertical="center"/>
      <protection/>
    </xf>
    <xf numFmtId="9" fontId="11" fillId="6" borderId="7" xfId="27" applyNumberFormat="1" applyFont="1" applyFill="1" applyBorder="1" applyAlignment="1">
      <alignment/>
      <protection/>
    </xf>
    <xf numFmtId="9" fontId="1" fillId="6" borderId="13" xfId="27" applyNumberFormat="1" applyFont="1" applyFill="1" applyBorder="1" applyAlignment="1">
      <alignment/>
      <protection/>
    </xf>
    <xf numFmtId="9" fontId="1" fillId="6" borderId="12" xfId="27" applyNumberFormat="1" applyFont="1" applyFill="1" applyBorder="1" applyAlignment="1">
      <alignment/>
      <protection/>
    </xf>
    <xf numFmtId="9" fontId="1" fillId="6" borderId="7" xfId="27" applyNumberFormat="1" applyFont="1" applyFill="1" applyBorder="1" applyAlignment="1">
      <alignment/>
      <protection/>
    </xf>
    <xf numFmtId="0" fontId="6" fillId="6" borderId="14" xfId="27" applyFill="1" applyBorder="1" applyAlignment="1">
      <alignment/>
      <protection/>
    </xf>
    <xf numFmtId="0" fontId="6" fillId="6" borderId="15" xfId="27" applyFill="1" applyBorder="1" applyAlignment="1">
      <alignment/>
      <protection/>
    </xf>
    <xf numFmtId="9" fontId="11" fillId="6" borderId="15" xfId="27" applyNumberFormat="1" applyFont="1" applyFill="1" applyBorder="1" applyAlignment="1">
      <alignment/>
      <protection/>
    </xf>
    <xf numFmtId="0" fontId="1" fillId="6" borderId="10" xfId="27" applyFont="1" applyFill="1" applyBorder="1" applyAlignment="1">
      <alignment horizontal="center"/>
      <protection/>
    </xf>
    <xf numFmtId="9" fontId="1" fillId="6" borderId="16" xfId="27" applyNumberFormat="1" applyFont="1" applyFill="1" applyBorder="1" applyAlignment="1">
      <alignment/>
      <protection/>
    </xf>
    <xf numFmtId="9" fontId="1" fillId="6" borderId="14" xfId="27" applyNumberFormat="1" applyFont="1" applyFill="1" applyBorder="1" applyAlignment="1">
      <alignment/>
      <protection/>
    </xf>
    <xf numFmtId="9" fontId="1" fillId="6" borderId="15" xfId="27" applyNumberFormat="1" applyFont="1" applyFill="1" applyBorder="1" applyAlignment="1">
      <alignment/>
      <protection/>
    </xf>
    <xf numFmtId="0" fontId="19" fillId="7" borderId="17" xfId="27" applyFont="1" applyFill="1" applyBorder="1" applyAlignment="1">
      <alignment horizontal="left" vertical="center"/>
      <protection/>
    </xf>
    <xf numFmtId="0" fontId="6" fillId="8" borderId="6" xfId="27" applyFill="1" applyBorder="1" applyAlignment="1">
      <alignment horizontal="center"/>
      <protection/>
    </xf>
    <xf numFmtId="0" fontId="6" fillId="9" borderId="6" xfId="27" applyFill="1" applyBorder="1" applyAlignment="1">
      <alignment horizontal="center"/>
      <protection/>
    </xf>
    <xf numFmtId="0" fontId="6" fillId="6" borderId="6" xfId="27" applyFill="1" applyBorder="1" applyAlignment="1">
      <alignment horizontal="center"/>
      <protection/>
    </xf>
    <xf numFmtId="0" fontId="6" fillId="6" borderId="18" xfId="27" applyFill="1" applyBorder="1" applyAlignment="1">
      <alignment horizontal="center"/>
      <protection/>
    </xf>
    <xf numFmtId="0" fontId="6" fillId="0" borderId="6" xfId="27" applyFill="1" applyBorder="1" applyAlignment="1">
      <alignment horizontal="center"/>
      <protection/>
    </xf>
    <xf numFmtId="0" fontId="6" fillId="6" borderId="19" xfId="27" applyFill="1" applyBorder="1" applyAlignment="1">
      <alignment horizontal="center"/>
      <protection/>
    </xf>
    <xf numFmtId="0" fontId="6" fillId="6" borderId="6" xfId="27" applyFont="1" applyFill="1" applyBorder="1" applyAlignment="1">
      <alignment horizontal="center"/>
      <protection/>
    </xf>
    <xf numFmtId="9" fontId="9" fillId="6" borderId="15" xfId="27" applyNumberFormat="1" applyFont="1" applyFill="1" applyBorder="1" applyAlignment="1">
      <alignment vertical="center" wrapText="1" shrinkToFit="1"/>
      <protection/>
    </xf>
    <xf numFmtId="9" fontId="9" fillId="6" borderId="20" xfId="27" applyNumberFormat="1" applyFont="1" applyFill="1" applyBorder="1" applyAlignment="1">
      <alignment vertical="center" wrapText="1" shrinkToFit="1"/>
      <protection/>
    </xf>
    <xf numFmtId="0" fontId="11" fillId="6" borderId="20" xfId="27" applyFont="1" applyFill="1" applyBorder="1" applyAlignment="1">
      <alignment vertical="center" wrapText="1"/>
      <protection/>
    </xf>
    <xf numFmtId="9" fontId="9" fillId="6" borderId="21" xfId="27" applyNumberFormat="1" applyFont="1" applyFill="1" applyBorder="1" applyAlignment="1">
      <alignment vertical="center" wrapText="1" shrinkToFit="1"/>
      <protection/>
    </xf>
    <xf numFmtId="0" fontId="11" fillId="6" borderId="21" xfId="27" applyFont="1" applyFill="1" applyBorder="1" applyAlignment="1">
      <alignment vertical="center" wrapText="1"/>
      <protection/>
    </xf>
    <xf numFmtId="0" fontId="6" fillId="0" borderId="10" xfId="27" applyFill="1" applyBorder="1" applyAlignment="1">
      <alignment horizontal="center"/>
      <protection/>
    </xf>
    <xf numFmtId="0" fontId="19" fillId="7" borderId="22" xfId="27" applyFont="1" applyFill="1" applyBorder="1" applyAlignment="1">
      <alignment vertical="center"/>
      <protection/>
    </xf>
    <xf numFmtId="0" fontId="20" fillId="6" borderId="23" xfId="27" applyFont="1" applyFill="1" applyBorder="1">
      <alignment/>
      <protection/>
    </xf>
    <xf numFmtId="0" fontId="1" fillId="7" borderId="22" xfId="27" applyFont="1" applyFill="1" applyBorder="1" applyAlignment="1">
      <alignment vertical="center"/>
      <protection/>
    </xf>
    <xf numFmtId="0" fontId="20" fillId="0" borderId="6" xfId="27" applyFont="1" applyFill="1" applyBorder="1">
      <alignment/>
      <protection/>
    </xf>
    <xf numFmtId="0" fontId="6" fillId="0" borderId="0" xfId="27" applyBorder="1" applyAlignment="1">
      <alignment horizontal="center"/>
      <protection/>
    </xf>
    <xf numFmtId="0" fontId="15" fillId="0" borderId="6" xfId="27" applyNumberFormat="1" applyFont="1" applyBorder="1" applyAlignment="1">
      <alignment horizontal="center"/>
      <protection/>
    </xf>
    <xf numFmtId="0" fontId="15" fillId="6" borderId="6" xfId="27" applyNumberFormat="1" applyFont="1" applyFill="1" applyBorder="1" applyAlignment="1">
      <alignment horizontal="center"/>
      <protection/>
    </xf>
    <xf numFmtId="0" fontId="20" fillId="0" borderId="6" xfId="27" applyNumberFormat="1" applyFont="1" applyBorder="1" applyAlignment="1">
      <alignment horizontal="center"/>
      <protection/>
    </xf>
    <xf numFmtId="0" fontId="15" fillId="7" borderId="6" xfId="27" applyFont="1" applyFill="1" applyBorder="1">
      <alignment/>
      <protection/>
    </xf>
    <xf numFmtId="0" fontId="15" fillId="0" borderId="6" xfId="27" applyFont="1" applyBorder="1">
      <alignment/>
      <protection/>
    </xf>
    <xf numFmtId="0" fontId="15" fillId="6" borderId="6" xfId="27" applyFont="1" applyFill="1" applyBorder="1">
      <alignment/>
      <protection/>
    </xf>
    <xf numFmtId="0" fontId="0" fillId="0" borderId="0" xfId="0" applyBorder="1"/>
    <xf numFmtId="0" fontId="24" fillId="0" borderId="0" xfId="0" applyFont="1" applyBorder="1" applyAlignment="1">
      <alignment horizontal="left" vertical="top"/>
    </xf>
    <xf numFmtId="0" fontId="1" fillId="0" borderId="0" xfId="132" applyFill="1" applyBorder="1">
      <alignment/>
      <protection/>
    </xf>
    <xf numFmtId="0" fontId="20" fillId="0" borderId="0" xfId="132" applyFont="1" applyFill="1" applyBorder="1">
      <alignment/>
      <protection/>
    </xf>
    <xf numFmtId="0" fontId="1" fillId="0" borderId="0" xfId="132" applyFont="1" applyFill="1" applyBorder="1" applyAlignment="1">
      <alignment horizontal="center"/>
      <protection/>
    </xf>
    <xf numFmtId="0" fontId="0" fillId="0" borderId="0" xfId="0" applyFill="1" applyBorder="1"/>
    <xf numFmtId="0" fontId="11" fillId="0" borderId="0" xfId="132" applyFont="1" applyFill="1" applyBorder="1">
      <alignment/>
      <protection/>
    </xf>
    <xf numFmtId="0" fontId="26" fillId="0" borderId="0" xfId="132" applyFont="1" applyFill="1" applyBorder="1" applyAlignment="1">
      <alignment horizontal="left"/>
      <protection/>
    </xf>
    <xf numFmtId="0" fontId="20" fillId="0" borderId="0" xfId="132" applyFont="1">
      <alignment/>
      <protection/>
    </xf>
    <xf numFmtId="0" fontId="26" fillId="0" borderId="0" xfId="132" applyFont="1" applyBorder="1" applyAlignment="1">
      <alignment horizontal="left"/>
      <protection/>
    </xf>
    <xf numFmtId="0" fontId="1" fillId="0" borderId="0" xfId="132" applyBorder="1">
      <alignment/>
      <protection/>
    </xf>
    <xf numFmtId="0" fontId="20" fillId="0" borderId="0" xfId="132" applyFont="1" applyBorder="1">
      <alignment/>
      <protection/>
    </xf>
    <xf numFmtId="0" fontId="1" fillId="0" borderId="0" xfId="132" applyBorder="1" applyAlignment="1">
      <alignment horizontal="center"/>
      <protection/>
    </xf>
    <xf numFmtId="0" fontId="26" fillId="0" borderId="0" xfId="132" applyFont="1" applyBorder="1" applyAlignment="1">
      <alignment horizontal="left" vertical="top" wrapText="1"/>
      <protection/>
    </xf>
    <xf numFmtId="0" fontId="28" fillId="0" borderId="0" xfId="132" applyFont="1" applyBorder="1" applyAlignment="1">
      <alignment horizontal="left" vertical="top" wrapText="1"/>
      <protection/>
    </xf>
    <xf numFmtId="0" fontId="26" fillId="0" borderId="0" xfId="132" applyFont="1" applyFill="1" applyBorder="1" applyAlignment="1">
      <alignment horizontal="left" vertical="top" wrapText="1"/>
      <protection/>
    </xf>
    <xf numFmtId="0" fontId="11" fillId="0" borderId="0" xfId="132" applyFont="1" applyFill="1" applyBorder="1" applyAlignment="1">
      <alignment horizontal="center"/>
      <protection/>
    </xf>
    <xf numFmtId="0" fontId="11" fillId="0" borderId="0" xfId="132" applyFont="1" applyBorder="1" applyAlignment="1">
      <alignment horizontal="center"/>
      <protection/>
    </xf>
    <xf numFmtId="0" fontId="29" fillId="0" borderId="0" xfId="132" applyFont="1" applyFill="1" applyBorder="1" applyAlignment="1">
      <alignment horizontal="left"/>
      <protection/>
    </xf>
    <xf numFmtId="0" fontId="11" fillId="0" borderId="0" xfId="132" applyFont="1" applyBorder="1">
      <alignment/>
      <protection/>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24" fillId="0" borderId="0" xfId="0" applyFont="1" applyAlignment="1">
      <alignment horizontal="left" vertical="top"/>
    </xf>
    <xf numFmtId="0" fontId="30" fillId="0" borderId="0" xfId="0" applyFont="1" applyBorder="1" applyAlignment="1">
      <alignment horizontal="left"/>
    </xf>
    <xf numFmtId="0" fontId="31" fillId="0" borderId="0" xfId="0" applyFont="1" applyBorder="1" applyAlignment="1">
      <alignment horizontal="left"/>
    </xf>
    <xf numFmtId="0" fontId="31" fillId="0" borderId="0" xfId="0" applyFont="1" applyAlignment="1">
      <alignment horizontal="left" vertical="top"/>
    </xf>
    <xf numFmtId="0" fontId="10" fillId="0" borderId="0" xfId="27" applyFont="1" applyBorder="1" applyAlignment="1">
      <alignment horizontal="center"/>
      <protection/>
    </xf>
    <xf numFmtId="0" fontId="10" fillId="0" borderId="6" xfId="27" applyFont="1" applyBorder="1" applyAlignment="1">
      <alignment horizontal="center"/>
      <protection/>
    </xf>
    <xf numFmtId="0" fontId="32" fillId="0" borderId="6" xfId="131" applyFont="1" applyBorder="1" applyAlignment="1">
      <alignment horizontal="center"/>
      <protection/>
    </xf>
    <xf numFmtId="0" fontId="1" fillId="0" borderId="10" xfId="27" applyFont="1" applyBorder="1" applyAlignment="1">
      <alignment horizontal="left" vertical="center"/>
      <protection/>
    </xf>
    <xf numFmtId="0" fontId="1" fillId="0" borderId="32" xfId="27" applyFont="1" applyBorder="1" applyAlignment="1">
      <alignment horizontal="left" vertical="center"/>
      <protection/>
    </xf>
    <xf numFmtId="0" fontId="1" fillId="0" borderId="33" xfId="27" applyFont="1" applyBorder="1" applyAlignment="1">
      <alignment horizontal="left" vertical="center"/>
      <protection/>
    </xf>
    <xf numFmtId="0" fontId="19" fillId="7" borderId="34" xfId="27" applyFont="1" applyFill="1" applyBorder="1" applyAlignment="1">
      <alignment horizontal="left" vertical="center"/>
      <protection/>
    </xf>
    <xf numFmtId="0" fontId="6" fillId="6" borderId="33" xfId="27" applyFont="1" applyFill="1" applyBorder="1" applyAlignment="1">
      <alignment horizontal="center"/>
      <protection/>
    </xf>
    <xf numFmtId="0" fontId="9" fillId="0" borderId="5" xfId="27" applyFont="1" applyBorder="1" applyAlignment="1">
      <alignment vertical="center"/>
      <protection/>
    </xf>
    <xf numFmtId="0" fontId="9" fillId="0" borderId="2" xfId="27" applyFont="1" applyBorder="1" applyAlignment="1">
      <alignment vertical="center"/>
      <protection/>
    </xf>
    <xf numFmtId="0" fontId="6" fillId="6" borderId="33" xfId="27" applyFill="1" applyBorder="1" applyAlignment="1">
      <alignment horizontal="center"/>
      <protection/>
    </xf>
    <xf numFmtId="0" fontId="0" fillId="0" borderId="0" xfId="0"/>
    <xf numFmtId="0" fontId="1" fillId="0" borderId="6" xfId="27" applyFont="1" applyBorder="1" applyAlignment="1">
      <alignment horizontal="center"/>
      <protection/>
    </xf>
    <xf numFmtId="0" fontId="6" fillId="0" borderId="6" xfId="27" applyBorder="1" applyAlignment="1">
      <alignment horizontal="center"/>
      <protection/>
    </xf>
    <xf numFmtId="0" fontId="1" fillId="0" borderId="0" xfId="132" applyFill="1" applyBorder="1" applyAlignment="1">
      <alignment horizontal="left" vertical="top" wrapText="1"/>
      <protection/>
    </xf>
    <xf numFmtId="0" fontId="27" fillId="0" borderId="0" xfId="132" applyFont="1" applyFill="1" applyBorder="1" applyAlignment="1">
      <alignment horizontal="left" vertical="top" wrapText="1"/>
      <protection/>
    </xf>
    <xf numFmtId="0" fontId="6" fillId="10" borderId="6" xfId="27" applyFill="1" applyBorder="1" applyAlignment="1">
      <alignment horizontal="center"/>
      <protection/>
    </xf>
    <xf numFmtId="0" fontId="6" fillId="6" borderId="35" xfId="27" applyFill="1" applyBorder="1" applyAlignment="1">
      <alignment horizontal="center"/>
      <protection/>
    </xf>
    <xf numFmtId="0" fontId="6" fillId="6" borderId="36" xfId="27" applyFill="1" applyBorder="1" applyAlignment="1">
      <alignment horizontal="center"/>
      <protection/>
    </xf>
    <xf numFmtId="0" fontId="6" fillId="6" borderId="37" xfId="27" applyFill="1" applyBorder="1" applyAlignment="1">
      <alignment horizontal="center"/>
      <protection/>
    </xf>
    <xf numFmtId="0" fontId="6" fillId="0" borderId="38" xfId="27" applyFill="1" applyBorder="1" applyAlignment="1">
      <alignment horizontal="center"/>
      <protection/>
    </xf>
    <xf numFmtId="0" fontId="6" fillId="6" borderId="38" xfId="27" applyFill="1" applyBorder="1" applyAlignment="1">
      <alignment horizontal="center"/>
      <protection/>
    </xf>
    <xf numFmtId="0" fontId="6" fillId="0" borderId="38" xfId="27" applyBorder="1" applyAlignment="1">
      <alignment horizontal="center"/>
      <protection/>
    </xf>
    <xf numFmtId="0" fontId="6" fillId="0" borderId="33" xfId="27" applyFill="1" applyBorder="1" applyAlignment="1">
      <alignment horizontal="center"/>
      <protection/>
    </xf>
    <xf numFmtId="0" fontId="6" fillId="8" borderId="33" xfId="27" applyFill="1" applyBorder="1" applyAlignment="1">
      <alignment horizontal="center"/>
      <protection/>
    </xf>
    <xf numFmtId="0" fontId="6" fillId="9" borderId="33" xfId="27" applyFill="1" applyBorder="1" applyAlignment="1">
      <alignment horizontal="center"/>
      <protection/>
    </xf>
    <xf numFmtId="0" fontId="6" fillId="9" borderId="38" xfId="27" applyFill="1" applyBorder="1" applyAlignment="1">
      <alignment horizontal="center"/>
      <protection/>
    </xf>
    <xf numFmtId="0" fontId="6" fillId="6" borderId="39" xfId="27" applyFill="1" applyBorder="1" applyAlignment="1">
      <alignment horizontal="center"/>
      <protection/>
    </xf>
    <xf numFmtId="0" fontId="6" fillId="0" borderId="33" xfId="27" applyBorder="1" applyAlignment="1">
      <alignment horizontal="center"/>
      <protection/>
    </xf>
    <xf numFmtId="0" fontId="6" fillId="6" borderId="40" xfId="27" applyFill="1" applyBorder="1" applyAlignment="1">
      <alignment horizontal="center"/>
      <protection/>
    </xf>
    <xf numFmtId="9" fontId="11" fillId="6" borderId="12" xfId="27" applyNumberFormat="1" applyFont="1" applyFill="1" applyBorder="1" applyAlignment="1">
      <alignment/>
      <protection/>
    </xf>
    <xf numFmtId="9" fontId="11" fillId="6" borderId="41" xfId="27" applyNumberFormat="1" applyFont="1" applyFill="1" applyBorder="1" applyAlignment="1">
      <alignment/>
      <protection/>
    </xf>
    <xf numFmtId="0" fontId="6" fillId="11" borderId="6" xfId="27" applyFill="1" applyBorder="1" applyAlignment="1">
      <alignment horizontal="center"/>
      <protection/>
    </xf>
    <xf numFmtId="0" fontId="6" fillId="10" borderId="35" xfId="27" applyFill="1" applyBorder="1" applyAlignment="1">
      <alignment horizontal="center"/>
      <protection/>
    </xf>
    <xf numFmtId="0" fontId="33" fillId="0" borderId="0" xfId="0" applyFont="1" applyFill="1" applyAlignment="1">
      <alignment horizontal="left"/>
    </xf>
    <xf numFmtId="0" fontId="1" fillId="0" borderId="42" xfId="132" applyBorder="1">
      <alignment/>
      <protection/>
    </xf>
    <xf numFmtId="0" fontId="1" fillId="0" borderId="43" xfId="132" applyBorder="1">
      <alignment/>
      <protection/>
    </xf>
    <xf numFmtId="0" fontId="1" fillId="0" borderId="44" xfId="132" applyBorder="1">
      <alignment/>
      <protection/>
    </xf>
    <xf numFmtId="0" fontId="11" fillId="0" borderId="45" xfId="132" applyFont="1" applyBorder="1">
      <alignment/>
      <protection/>
    </xf>
    <xf numFmtId="0" fontId="1" fillId="0" borderId="46" xfId="132" applyFont="1" applyBorder="1" applyAlignment="1">
      <alignment horizontal="left" vertical="top"/>
      <protection/>
    </xf>
    <xf numFmtId="0" fontId="1" fillId="0" borderId="45" xfId="132" applyBorder="1" applyAlignment="1">
      <alignment horizontal="center"/>
      <protection/>
    </xf>
    <xf numFmtId="0" fontId="26" fillId="0" borderId="46" xfId="132" applyFont="1" applyBorder="1" applyAlignment="1">
      <alignment horizontal="left" vertical="top" wrapText="1"/>
      <protection/>
    </xf>
    <xf numFmtId="0" fontId="1" fillId="0" borderId="46" xfId="132" applyBorder="1">
      <alignment/>
      <protection/>
    </xf>
    <xf numFmtId="0" fontId="1" fillId="0" borderId="47" xfId="132" applyBorder="1" applyAlignment="1">
      <alignment horizontal="center"/>
      <protection/>
    </xf>
    <xf numFmtId="0" fontId="1" fillId="0" borderId="48" xfId="132" applyBorder="1" applyAlignment="1">
      <alignment horizontal="center"/>
      <protection/>
    </xf>
    <xf numFmtId="0" fontId="26" fillId="0" borderId="48" xfId="132" applyFont="1" applyBorder="1" applyAlignment="1">
      <alignment horizontal="left" vertical="top" wrapText="1"/>
      <protection/>
    </xf>
    <xf numFmtId="0" fontId="26" fillId="0" borderId="49" xfId="132" applyFont="1" applyBorder="1" applyAlignment="1">
      <alignment horizontal="left" vertical="top" wrapText="1"/>
      <protection/>
    </xf>
    <xf numFmtId="0" fontId="1" fillId="0" borderId="45" xfId="132" applyBorder="1">
      <alignment/>
      <protection/>
    </xf>
    <xf numFmtId="0" fontId="11" fillId="0" borderId="48" xfId="132" applyFont="1" applyFill="1" applyBorder="1" applyAlignment="1">
      <alignment horizontal="center" vertical="top" wrapText="1"/>
      <protection/>
    </xf>
    <xf numFmtId="0" fontId="26" fillId="0" borderId="48" xfId="132" applyFont="1" applyFill="1" applyBorder="1" applyAlignment="1">
      <alignment horizontal="left" vertical="top" wrapText="1"/>
      <protection/>
    </xf>
    <xf numFmtId="0" fontId="1" fillId="0" borderId="48" xfId="132" applyFill="1" applyBorder="1" applyAlignment="1">
      <alignment horizontal="center"/>
      <protection/>
    </xf>
    <xf numFmtId="0" fontId="25" fillId="0" borderId="0" xfId="0" applyFont="1" applyBorder="1" applyAlignment="1">
      <alignment vertical="top"/>
    </xf>
    <xf numFmtId="0" fontId="0" fillId="12" borderId="0" xfId="0" applyFill="1" applyBorder="1"/>
    <xf numFmtId="0" fontId="1" fillId="12" borderId="0" xfId="0" applyFont="1" applyFill="1" applyBorder="1" applyAlignment="1">
      <alignment horizontal="center" vertical="top"/>
    </xf>
    <xf numFmtId="0" fontId="19" fillId="6" borderId="50" xfId="27" applyFont="1" applyFill="1" applyBorder="1" applyAlignment="1">
      <alignment horizontal="left"/>
      <protection/>
    </xf>
    <xf numFmtId="9" fontId="9" fillId="6" borderId="51" xfId="27" applyNumberFormat="1" applyFont="1" applyFill="1" applyBorder="1" applyAlignment="1">
      <alignment vertical="center" wrapText="1" shrinkToFit="1"/>
      <protection/>
    </xf>
    <xf numFmtId="0" fontId="6" fillId="6" borderId="19" xfId="27" applyFont="1" applyFill="1" applyBorder="1" applyAlignment="1">
      <alignment horizontal="center"/>
      <protection/>
    </xf>
    <xf numFmtId="0" fontId="6" fillId="0" borderId="6" xfId="27" applyFont="1" applyFill="1" applyBorder="1" applyAlignment="1">
      <alignment horizontal="center"/>
      <protection/>
    </xf>
    <xf numFmtId="0" fontId="6" fillId="9" borderId="19" xfId="27" applyFont="1" applyFill="1" applyBorder="1" applyAlignment="1">
      <alignment horizontal="center"/>
      <protection/>
    </xf>
    <xf numFmtId="0" fontId="6" fillId="6" borderId="52" xfId="27" applyFill="1" applyBorder="1" applyAlignment="1">
      <alignment horizontal="center"/>
      <protection/>
    </xf>
    <xf numFmtId="0" fontId="6" fillId="6" borderId="53" xfId="27" applyFill="1" applyBorder="1" applyAlignment="1">
      <alignment horizontal="center"/>
      <protection/>
    </xf>
    <xf numFmtId="0" fontId="6" fillId="6" borderId="54" xfId="27" applyFill="1" applyBorder="1" applyAlignment="1">
      <alignment horizontal="center"/>
      <protection/>
    </xf>
    <xf numFmtId="0" fontId="38" fillId="0" borderId="6" xfId="27" applyFont="1" applyBorder="1" applyAlignment="1">
      <alignment horizontal="left" vertical="center"/>
      <protection/>
    </xf>
    <xf numFmtId="0" fontId="1" fillId="0" borderId="55" xfId="27" applyFont="1" applyFill="1" applyBorder="1" applyAlignment="1">
      <alignment horizontal="center" vertical="center"/>
      <protection/>
    </xf>
    <xf numFmtId="0" fontId="5" fillId="8" borderId="2" xfId="27" applyFont="1" applyFill="1" applyBorder="1" applyAlignment="1">
      <alignment horizontal="left"/>
      <protection/>
    </xf>
    <xf numFmtId="0" fontId="5" fillId="9" borderId="2" xfId="27" applyFont="1" applyFill="1" applyBorder="1" applyAlignment="1">
      <alignment/>
      <protection/>
    </xf>
    <xf numFmtId="0" fontId="5" fillId="10" borderId="2" xfId="27" applyFont="1" applyFill="1" applyBorder="1" applyAlignment="1">
      <alignment/>
      <protection/>
    </xf>
    <xf numFmtId="0" fontId="20" fillId="12" borderId="0" xfId="27" applyFont="1" applyFill="1" applyBorder="1">
      <alignment/>
      <protection/>
    </xf>
    <xf numFmtId="0" fontId="19" fillId="0" borderId="0" xfId="27" applyFont="1" applyFill="1" applyBorder="1" applyAlignment="1">
      <alignment vertical="center"/>
      <protection/>
    </xf>
    <xf numFmtId="0" fontId="20" fillId="0" borderId="0" xfId="27" applyFont="1" applyFill="1" applyBorder="1">
      <alignment/>
      <protection/>
    </xf>
    <xf numFmtId="0" fontId="1" fillId="0" borderId="0" xfId="27" applyFont="1" applyFill="1" applyBorder="1" applyAlignment="1">
      <alignment vertical="center"/>
      <protection/>
    </xf>
    <xf numFmtId="0" fontId="20" fillId="6" borderId="0" xfId="27" applyFont="1" applyFill="1" applyBorder="1">
      <alignment/>
      <protection/>
    </xf>
    <xf numFmtId="0" fontId="20" fillId="0" borderId="0" xfId="27" applyFont="1" applyBorder="1">
      <alignment/>
      <protection/>
    </xf>
    <xf numFmtId="0" fontId="20" fillId="11" borderId="0" xfId="27" applyFont="1" applyFill="1" applyBorder="1">
      <alignment/>
      <protection/>
    </xf>
    <xf numFmtId="0" fontId="20" fillId="7" borderId="0" xfId="27" applyFont="1" applyFill="1" applyBorder="1">
      <alignment/>
      <protection/>
    </xf>
    <xf numFmtId="0" fontId="15" fillId="0" borderId="0" xfId="27" applyFont="1" applyFill="1" applyBorder="1" applyAlignment="1">
      <alignment horizontal="center" vertical="center"/>
      <protection/>
    </xf>
    <xf numFmtId="0" fontId="15" fillId="0" borderId="0" xfId="27" applyFont="1" applyFill="1" applyBorder="1" applyAlignment="1">
      <alignment vertical="center"/>
      <protection/>
    </xf>
    <xf numFmtId="0" fontId="15" fillId="0" borderId="0" xfId="27" applyFont="1" applyFill="1" applyBorder="1" applyAlignment="1">
      <alignment horizontal="left" vertical="center"/>
      <protection/>
    </xf>
    <xf numFmtId="0" fontId="15" fillId="6" borderId="0" xfId="27" applyFont="1" applyFill="1" applyBorder="1" applyAlignment="1">
      <alignment horizontal="center" vertical="center"/>
      <protection/>
    </xf>
    <xf numFmtId="0" fontId="15" fillId="6" borderId="0" xfId="27" applyFont="1" applyFill="1" applyBorder="1" applyAlignment="1">
      <alignment vertical="center"/>
      <protection/>
    </xf>
    <xf numFmtId="0" fontId="15" fillId="11" borderId="0" xfId="27" applyFont="1" applyFill="1" applyBorder="1" applyAlignment="1">
      <alignment vertical="center"/>
      <protection/>
    </xf>
    <xf numFmtId="0" fontId="15" fillId="11" borderId="0" xfId="27" applyFont="1" applyFill="1" applyBorder="1" applyAlignment="1">
      <alignment horizontal="center" vertical="center"/>
      <protection/>
    </xf>
    <xf numFmtId="0" fontId="23" fillId="0" borderId="0" xfId="27" applyFont="1" applyFill="1" applyBorder="1" applyAlignment="1">
      <alignment horizontal="center" vertical="center"/>
      <protection/>
    </xf>
    <xf numFmtId="0" fontId="15" fillId="0" borderId="56" xfId="27" applyFont="1" applyFill="1" applyBorder="1" applyAlignment="1">
      <alignment horizontal="center" vertical="center"/>
      <protection/>
    </xf>
    <xf numFmtId="0" fontId="15" fillId="0" borderId="57" xfId="27" applyFont="1" applyFill="1" applyBorder="1" applyAlignment="1">
      <alignment horizontal="center" vertical="center"/>
      <protection/>
    </xf>
    <xf numFmtId="0" fontId="23" fillId="0" borderId="57" xfId="27" applyFont="1" applyFill="1" applyBorder="1" applyAlignment="1">
      <alignment horizontal="center" vertical="center"/>
      <protection/>
    </xf>
    <xf numFmtId="0" fontId="15" fillId="0" borderId="57" xfId="27" applyFont="1" applyFill="1" applyBorder="1" applyAlignment="1">
      <alignment vertical="center"/>
      <protection/>
    </xf>
    <xf numFmtId="0" fontId="15" fillId="0" borderId="57" xfId="27" applyFont="1" applyFill="1" applyBorder="1" applyAlignment="1">
      <alignment horizontal="left" vertical="center"/>
      <protection/>
    </xf>
    <xf numFmtId="0" fontId="15" fillId="6" borderId="57" xfId="27" applyFont="1" applyFill="1" applyBorder="1" applyAlignment="1">
      <alignment horizontal="center" vertical="center"/>
      <protection/>
    </xf>
    <xf numFmtId="0" fontId="15" fillId="6" borderId="57" xfId="27" applyFont="1" applyFill="1" applyBorder="1" applyAlignment="1">
      <alignment vertical="center"/>
      <protection/>
    </xf>
    <xf numFmtId="0" fontId="20" fillId="6" borderId="57" xfId="27" applyFont="1" applyFill="1" applyBorder="1">
      <alignment/>
      <protection/>
    </xf>
    <xf numFmtId="0" fontId="20" fillId="0" borderId="57" xfId="27" applyFont="1" applyFill="1" applyBorder="1">
      <alignment/>
      <protection/>
    </xf>
    <xf numFmtId="0" fontId="20" fillId="6" borderId="58" xfId="27" applyFont="1" applyFill="1" applyBorder="1">
      <alignment/>
      <protection/>
    </xf>
    <xf numFmtId="0" fontId="15" fillId="0" borderId="59" xfId="27" applyFont="1" applyFill="1" applyBorder="1" applyAlignment="1">
      <alignment horizontal="center" vertical="center"/>
      <protection/>
    </xf>
    <xf numFmtId="0" fontId="20" fillId="6" borderId="60" xfId="27" applyFont="1" applyFill="1" applyBorder="1">
      <alignment/>
      <protection/>
    </xf>
    <xf numFmtId="0" fontId="15" fillId="0" borderId="61" xfId="27" applyFont="1" applyFill="1" applyBorder="1" applyAlignment="1">
      <alignment horizontal="center" vertical="center"/>
      <protection/>
    </xf>
    <xf numFmtId="0" fontId="15" fillId="0" borderId="62" xfId="27" applyFont="1" applyFill="1" applyBorder="1" applyAlignment="1">
      <alignment horizontal="center" vertical="center"/>
      <protection/>
    </xf>
    <xf numFmtId="0" fontId="15" fillId="0" borderId="62" xfId="27" applyFont="1" applyFill="1" applyBorder="1" applyAlignment="1">
      <alignment vertical="center"/>
      <protection/>
    </xf>
    <xf numFmtId="0" fontId="15" fillId="0" borderId="62" xfId="27" applyFont="1" applyFill="1" applyBorder="1" applyAlignment="1">
      <alignment horizontal="left" vertical="center"/>
      <protection/>
    </xf>
    <xf numFmtId="0" fontId="15" fillId="6" borderId="62" xfId="27" applyFont="1" applyFill="1" applyBorder="1" applyAlignment="1">
      <alignment horizontal="center" vertical="center"/>
      <protection/>
    </xf>
    <xf numFmtId="0" fontId="15" fillId="6" borderId="62" xfId="27" applyFont="1" applyFill="1" applyBorder="1" applyAlignment="1">
      <alignment vertical="center"/>
      <protection/>
    </xf>
    <xf numFmtId="0" fontId="15" fillId="11" borderId="62" xfId="27" applyFont="1" applyFill="1" applyBorder="1" applyAlignment="1">
      <alignment vertical="center"/>
      <protection/>
    </xf>
    <xf numFmtId="0" fontId="15" fillId="11" borderId="62" xfId="27" applyFont="1" applyFill="1" applyBorder="1" applyAlignment="1">
      <alignment horizontal="center" vertical="center"/>
      <protection/>
    </xf>
    <xf numFmtId="0" fontId="20" fillId="6" borderId="62" xfId="27" applyFont="1" applyFill="1" applyBorder="1">
      <alignment/>
      <protection/>
    </xf>
    <xf numFmtId="0" fontId="20" fillId="0" borderId="62" xfId="27" applyFont="1" applyFill="1" applyBorder="1">
      <alignment/>
      <protection/>
    </xf>
    <xf numFmtId="0" fontId="20" fillId="6" borderId="63" xfId="27" applyFont="1" applyFill="1" applyBorder="1">
      <alignment/>
      <protection/>
    </xf>
    <xf numFmtId="0" fontId="15" fillId="11" borderId="57" xfId="27" applyFont="1" applyFill="1" applyBorder="1" applyAlignment="1">
      <alignment vertical="center"/>
      <protection/>
    </xf>
    <xf numFmtId="0" fontId="15" fillId="11" borderId="57" xfId="27" applyFont="1" applyFill="1" applyBorder="1" applyAlignment="1">
      <alignment horizontal="center" vertical="center"/>
      <protection/>
    </xf>
    <xf numFmtId="0" fontId="20" fillId="0" borderId="56" xfId="27" applyFont="1" applyBorder="1">
      <alignment/>
      <protection/>
    </xf>
    <xf numFmtId="0" fontId="20" fillId="0" borderId="57" xfId="27" applyFont="1" applyBorder="1">
      <alignment/>
      <protection/>
    </xf>
    <xf numFmtId="0" fontId="20" fillId="11" borderId="57" xfId="27" applyFont="1" applyFill="1" applyBorder="1">
      <alignment/>
      <protection/>
    </xf>
    <xf numFmtId="0" fontId="20" fillId="0" borderId="59" xfId="27" applyFont="1" applyBorder="1">
      <alignment/>
      <protection/>
    </xf>
    <xf numFmtId="0" fontId="20" fillId="0" borderId="61" xfId="27" applyFont="1" applyBorder="1">
      <alignment/>
      <protection/>
    </xf>
    <xf numFmtId="0" fontId="20" fillId="0" borderId="62" xfId="27" applyFont="1" applyBorder="1">
      <alignment/>
      <protection/>
    </xf>
    <xf numFmtId="0" fontId="20" fillId="11" borderId="62" xfId="27" applyFont="1" applyFill="1" applyBorder="1">
      <alignment/>
      <protection/>
    </xf>
    <xf numFmtId="0" fontId="20" fillId="12" borderId="57" xfId="27" applyFont="1" applyFill="1" applyBorder="1">
      <alignment/>
      <protection/>
    </xf>
    <xf numFmtId="0" fontId="20" fillId="12" borderId="62" xfId="27" applyFont="1" applyFill="1" applyBorder="1">
      <alignment/>
      <protection/>
    </xf>
    <xf numFmtId="0" fontId="20" fillId="6" borderId="64" xfId="27" applyFont="1" applyFill="1" applyBorder="1">
      <alignment/>
      <protection/>
    </xf>
    <xf numFmtId="0" fontId="20" fillId="0" borderId="65" xfId="27" applyFont="1" applyFill="1" applyBorder="1">
      <alignment/>
      <protection/>
    </xf>
    <xf numFmtId="0" fontId="15" fillId="12" borderId="56" xfId="27" applyFont="1" applyFill="1" applyBorder="1" applyAlignment="1">
      <alignment horizontal="center" vertical="center"/>
      <protection/>
    </xf>
    <xf numFmtId="0" fontId="15" fillId="12" borderId="57" xfId="27" applyFont="1" applyFill="1" applyBorder="1" applyAlignment="1">
      <alignment horizontal="center" vertical="center"/>
      <protection/>
    </xf>
    <xf numFmtId="0" fontId="15" fillId="12" borderId="59" xfId="27" applyFont="1" applyFill="1" applyBorder="1" applyAlignment="1">
      <alignment horizontal="center" vertical="center"/>
      <protection/>
    </xf>
    <xf numFmtId="0" fontId="15" fillId="12" borderId="0" xfId="27" applyFont="1" applyFill="1" applyBorder="1" applyAlignment="1">
      <alignment horizontal="center" vertical="center"/>
      <protection/>
    </xf>
    <xf numFmtId="0" fontId="15" fillId="12" borderId="61" xfId="27" applyFont="1" applyFill="1" applyBorder="1" applyAlignment="1">
      <alignment horizontal="center" vertical="center"/>
      <protection/>
    </xf>
    <xf numFmtId="0" fontId="15" fillId="12" borderId="62" xfId="27" applyFont="1" applyFill="1" applyBorder="1" applyAlignment="1">
      <alignment horizontal="center" vertical="center"/>
      <protection/>
    </xf>
    <xf numFmtId="0" fontId="15" fillId="12" borderId="0" xfId="27" applyFont="1" applyFill="1" applyBorder="1" applyAlignment="1">
      <alignment vertical="center"/>
      <protection/>
    </xf>
    <xf numFmtId="0" fontId="15" fillId="12" borderId="0" xfId="27" applyFont="1" applyFill="1" applyBorder="1" applyAlignment="1">
      <alignment horizontal="left" vertical="center"/>
      <protection/>
    </xf>
    <xf numFmtId="0" fontId="23" fillId="12" borderId="0" xfId="27" applyFont="1" applyFill="1" applyBorder="1" applyAlignment="1">
      <alignment horizontal="center" vertical="center"/>
      <protection/>
    </xf>
    <xf numFmtId="0" fontId="15" fillId="12" borderId="62" xfId="27" applyFont="1" applyFill="1" applyBorder="1" applyAlignment="1">
      <alignment vertical="center"/>
      <protection/>
    </xf>
    <xf numFmtId="0" fontId="15" fillId="12" borderId="62" xfId="27" applyFont="1" applyFill="1" applyBorder="1" applyAlignment="1">
      <alignment horizontal="left" vertical="center"/>
      <protection/>
    </xf>
    <xf numFmtId="0" fontId="20" fillId="12" borderId="61" xfId="27" applyFont="1" applyFill="1" applyBorder="1">
      <alignment/>
      <protection/>
    </xf>
    <xf numFmtId="0" fontId="15" fillId="12" borderId="57" xfId="27" applyFont="1" applyFill="1" applyBorder="1" applyAlignment="1">
      <alignment vertical="center"/>
      <protection/>
    </xf>
    <xf numFmtId="0" fontId="6" fillId="11" borderId="35" xfId="27" applyFill="1" applyBorder="1" applyAlignment="1">
      <alignment horizontal="center"/>
      <protection/>
    </xf>
    <xf numFmtId="0" fontId="6" fillId="11" borderId="33" xfId="27" applyFill="1" applyBorder="1" applyAlignment="1">
      <alignment horizontal="center"/>
      <protection/>
    </xf>
    <xf numFmtId="0" fontId="6" fillId="13" borderId="66" xfId="0" applyFont="1" applyFill="1" applyBorder="1" applyAlignment="1">
      <alignment horizontal="center"/>
    </xf>
    <xf numFmtId="0" fontId="6" fillId="13" borderId="67" xfId="0" applyFont="1" applyFill="1" applyBorder="1" applyAlignment="1">
      <alignment horizontal="center"/>
    </xf>
    <xf numFmtId="0" fontId="6" fillId="13" borderId="68" xfId="0" applyFont="1" applyFill="1" applyBorder="1" applyAlignment="1">
      <alignment horizontal="center"/>
    </xf>
    <xf numFmtId="0" fontId="6" fillId="9" borderId="10" xfId="27" applyFont="1" applyFill="1" applyBorder="1" applyAlignment="1">
      <alignment horizontal="center"/>
      <protection/>
    </xf>
    <xf numFmtId="0" fontId="41" fillId="14" borderId="3" xfId="0" applyFont="1" applyFill="1" applyBorder="1" applyAlignment="1">
      <alignment horizontal="center"/>
    </xf>
    <xf numFmtId="0" fontId="41" fillId="14" borderId="5" xfId="0" applyFont="1" applyFill="1" applyBorder="1" applyAlignment="1">
      <alignment horizontal="center"/>
    </xf>
    <xf numFmtId="0" fontId="0" fillId="15" borderId="69" xfId="0" applyFill="1" applyBorder="1"/>
    <xf numFmtId="0" fontId="0" fillId="16" borderId="69" xfId="0" applyFill="1" applyBorder="1"/>
    <xf numFmtId="0" fontId="0" fillId="17" borderId="69" xfId="0" applyFill="1" applyBorder="1"/>
    <xf numFmtId="0" fontId="0" fillId="18" borderId="69" xfId="0" applyFill="1" applyBorder="1"/>
    <xf numFmtId="49" fontId="0" fillId="15" borderId="70" xfId="0" applyNumberFormat="1" applyFill="1" applyBorder="1" applyAlignment="1">
      <alignment horizontal="left"/>
    </xf>
    <xf numFmtId="49" fontId="0" fillId="16" borderId="70" xfId="0" applyNumberFormat="1" applyFill="1" applyBorder="1" applyAlignment="1">
      <alignment horizontal="left"/>
    </xf>
    <xf numFmtId="49" fontId="0" fillId="17" borderId="70" xfId="0" applyNumberFormat="1" applyFill="1" applyBorder="1" applyAlignment="1">
      <alignment horizontal="left"/>
    </xf>
    <xf numFmtId="49" fontId="0" fillId="18" borderId="70" xfId="0" applyNumberFormat="1" applyFill="1" applyBorder="1" applyAlignment="1">
      <alignment horizontal="left"/>
    </xf>
    <xf numFmtId="0" fontId="6" fillId="0" borderId="0" xfId="27" applyAlignment="1">
      <alignment horizontal="left"/>
      <protection/>
    </xf>
    <xf numFmtId="0" fontId="6" fillId="10" borderId="19" xfId="27" applyFill="1" applyBorder="1" applyAlignment="1">
      <alignment horizontal="center"/>
      <protection/>
    </xf>
    <xf numFmtId="0" fontId="6" fillId="11" borderId="19" xfId="27" applyFill="1" applyBorder="1" applyAlignment="1">
      <alignment horizontal="center"/>
      <protection/>
    </xf>
    <xf numFmtId="0" fontId="6" fillId="13" borderId="71" xfId="0" applyFont="1" applyFill="1" applyBorder="1" applyAlignment="1">
      <alignment horizontal="center"/>
    </xf>
    <xf numFmtId="0" fontId="6" fillId="13" borderId="72" xfId="0" applyFont="1" applyFill="1" applyBorder="1" applyAlignment="1">
      <alignment horizontal="center"/>
    </xf>
    <xf numFmtId="0" fontId="6" fillId="10" borderId="38" xfId="27" applyFill="1" applyBorder="1" applyAlignment="1">
      <alignment horizontal="center"/>
      <protection/>
    </xf>
    <xf numFmtId="0" fontId="6" fillId="19" borderId="6" xfId="27" applyFill="1" applyBorder="1" applyAlignment="1">
      <alignment horizontal="center"/>
      <protection/>
    </xf>
    <xf numFmtId="0" fontId="6" fillId="19" borderId="32" xfId="27" applyFont="1" applyFill="1" applyBorder="1" applyAlignment="1">
      <alignment horizontal="center"/>
      <protection/>
    </xf>
    <xf numFmtId="0" fontId="6" fillId="19" borderId="33" xfId="27" applyFill="1" applyBorder="1" applyAlignment="1">
      <alignment horizontal="center"/>
      <protection/>
    </xf>
    <xf numFmtId="0" fontId="6" fillId="19" borderId="6" xfId="27" applyFont="1" applyFill="1" applyBorder="1" applyAlignment="1">
      <alignment horizontal="center"/>
      <protection/>
    </xf>
    <xf numFmtId="0" fontId="6" fillId="19" borderId="35" xfId="27" applyFill="1" applyBorder="1" applyAlignment="1">
      <alignment horizontal="center"/>
      <protection/>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36" fillId="0" borderId="0" xfId="0" applyFont="1" applyBorder="1" applyAlignment="1">
      <alignment horizontal="center" vertical="center"/>
    </xf>
    <xf numFmtId="0" fontId="0" fillId="18" borderId="73" xfId="0" applyFill="1" applyBorder="1"/>
    <xf numFmtId="49" fontId="0" fillId="18" borderId="74" xfId="0" applyNumberFormat="1" applyFill="1" applyBorder="1" applyAlignment="1">
      <alignment horizontal="left"/>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0" fillId="0" borderId="43" xfId="0" applyBorder="1"/>
    <xf numFmtId="0" fontId="0" fillId="0" borderId="45" xfId="0" applyBorder="1"/>
    <xf numFmtId="0" fontId="1" fillId="0" borderId="0" xfId="0" applyFont="1" applyBorder="1" applyAlignment="1">
      <alignment vertical="top"/>
    </xf>
    <xf numFmtId="0" fontId="1" fillId="0" borderId="46" xfId="0" applyFont="1" applyBorder="1" applyAlignment="1">
      <alignment vertical="top"/>
    </xf>
    <xf numFmtId="0" fontId="1" fillId="0" borderId="48" xfId="0" applyFont="1" applyBorder="1" applyAlignment="1">
      <alignment vertical="top"/>
    </xf>
    <xf numFmtId="0" fontId="1" fillId="0" borderId="49" xfId="0" applyFont="1" applyBorder="1" applyAlignment="1">
      <alignment vertical="top"/>
    </xf>
    <xf numFmtId="0" fontId="0" fillId="0" borderId="42" xfId="0" applyBorder="1"/>
    <xf numFmtId="0" fontId="1" fillId="0" borderId="43" xfId="0" applyFont="1" applyBorder="1" applyAlignment="1">
      <alignment vertical="top"/>
    </xf>
    <xf numFmtId="0" fontId="1" fillId="0" borderId="44" xfId="0" applyFont="1" applyBorder="1" applyAlignment="1">
      <alignment vertical="top"/>
    </xf>
    <xf numFmtId="0" fontId="0" fillId="0" borderId="47" xfId="0" applyBorder="1"/>
    <xf numFmtId="0" fontId="0" fillId="0" borderId="48" xfId="0" applyBorder="1"/>
    <xf numFmtId="0" fontId="36" fillId="0" borderId="0" xfId="0" applyFont="1" applyBorder="1"/>
    <xf numFmtId="49" fontId="0" fillId="20" borderId="70" xfId="0" applyNumberFormat="1" applyFill="1" applyBorder="1" applyAlignment="1">
      <alignment horizontal="left" vertical="top" wrapText="1"/>
    </xf>
    <xf numFmtId="0" fontId="0" fillId="18" borderId="69" xfId="0" applyFill="1" applyBorder="1" applyAlignment="1">
      <alignment vertical="top"/>
    </xf>
    <xf numFmtId="49" fontId="0" fillId="18" borderId="70" xfId="0" applyNumberFormat="1" applyFill="1" applyBorder="1" applyAlignment="1">
      <alignment horizontal="left" vertical="top"/>
    </xf>
    <xf numFmtId="0" fontId="43" fillId="15" borderId="75" xfId="596" applyFont="1" applyFill="1" applyBorder="1" applyAlignment="1">
      <alignment vertical="top"/>
    </xf>
    <xf numFmtId="49" fontId="0" fillId="15" borderId="76" xfId="0" applyNumberFormat="1" applyFill="1" applyBorder="1" applyAlignment="1">
      <alignment horizontal="left" vertical="top" wrapText="1"/>
    </xf>
    <xf numFmtId="0" fontId="1" fillId="0" borderId="0" xfId="27" applyFont="1" applyFill="1" applyBorder="1" applyAlignment="1">
      <alignment horizontal="center" vertical="center"/>
      <protection/>
    </xf>
    <xf numFmtId="0" fontId="2" fillId="0" borderId="0" xfId="26">
      <alignment/>
      <protection/>
    </xf>
    <xf numFmtId="0" fontId="45" fillId="21" borderId="0" xfId="26" applyFont="1" applyFill="1" applyAlignment="1">
      <alignment horizontal="center"/>
      <protection/>
    </xf>
    <xf numFmtId="0" fontId="45" fillId="22" borderId="0" xfId="26" applyFont="1" applyFill="1" applyAlignment="1">
      <alignment horizontal="center"/>
      <protection/>
    </xf>
    <xf numFmtId="0" fontId="45" fillId="23" borderId="0" xfId="26" applyFont="1" applyFill="1" applyAlignment="1">
      <alignment horizontal="center"/>
      <protection/>
    </xf>
    <xf numFmtId="0" fontId="45" fillId="24" borderId="0" xfId="26" applyFont="1" applyFill="1" applyAlignment="1">
      <alignment horizontal="center"/>
      <protection/>
    </xf>
    <xf numFmtId="0" fontId="45" fillId="25" borderId="0" xfId="26" applyFont="1" applyFill="1" applyAlignment="1">
      <alignment horizontal="center"/>
      <protection/>
    </xf>
    <xf numFmtId="0" fontId="45" fillId="26" borderId="0" xfId="26" applyFont="1" applyFill="1" applyAlignment="1">
      <alignment horizontal="center"/>
      <protection/>
    </xf>
    <xf numFmtId="0" fontId="45" fillId="27" borderId="0" xfId="26" applyFont="1" applyFill="1" applyAlignment="1">
      <alignment horizontal="center"/>
      <protection/>
    </xf>
    <xf numFmtId="0" fontId="2" fillId="12" borderId="0" xfId="26" applyFill="1">
      <alignment/>
      <protection/>
    </xf>
    <xf numFmtId="0" fontId="41" fillId="12" borderId="0" xfId="26" applyFont="1" applyFill="1" applyAlignment="1">
      <alignment horizontal="center" vertical="center" wrapText="1"/>
      <protection/>
    </xf>
    <xf numFmtId="0" fontId="41" fillId="0" borderId="0" xfId="26" applyFont="1">
      <alignment/>
      <protection/>
    </xf>
    <xf numFmtId="0" fontId="49" fillId="0" borderId="0" xfId="26" applyFont="1">
      <alignment/>
      <protection/>
    </xf>
    <xf numFmtId="0" fontId="2" fillId="0" borderId="0" xfId="26" applyAlignment="1">
      <alignment horizontal="left" vertical="center"/>
      <protection/>
    </xf>
    <xf numFmtId="0" fontId="50" fillId="0" borderId="0" xfId="26" applyFont="1">
      <alignment/>
      <protection/>
    </xf>
    <xf numFmtId="0" fontId="51" fillId="0" borderId="0" xfId="26" applyFont="1">
      <alignment/>
      <protection/>
    </xf>
    <xf numFmtId="0" fontId="48" fillId="0" borderId="0" xfId="26" applyFont="1">
      <alignment/>
      <protection/>
    </xf>
    <xf numFmtId="0" fontId="2" fillId="0" borderId="0" xfId="26" applyAlignment="1">
      <alignment horizontal="center"/>
      <protection/>
    </xf>
    <xf numFmtId="0" fontId="2" fillId="0" borderId="0" xfId="26" applyAlignment="1">
      <alignment horizontal="center" vertical="center"/>
      <protection/>
    </xf>
    <xf numFmtId="0" fontId="0" fillId="19" borderId="0" xfId="0" applyFill="1" applyBorder="1"/>
    <xf numFmtId="0" fontId="54" fillId="28" borderId="0" xfId="26" applyFont="1" applyFill="1">
      <alignment/>
      <protection/>
    </xf>
    <xf numFmtId="0" fontId="52" fillId="28" borderId="0" xfId="26" applyFont="1" applyFill="1">
      <alignment/>
      <protection/>
    </xf>
    <xf numFmtId="0" fontId="52" fillId="16" borderId="0" xfId="26" applyFont="1" applyFill="1">
      <alignment/>
      <protection/>
    </xf>
    <xf numFmtId="0" fontId="55" fillId="0" borderId="0" xfId="26" applyFont="1">
      <alignment/>
      <protection/>
    </xf>
    <xf numFmtId="0" fontId="2" fillId="0" borderId="0" xfId="26" applyFill="1">
      <alignment/>
      <protection/>
    </xf>
    <xf numFmtId="0" fontId="36" fillId="16" borderId="0" xfId="26" applyFont="1" applyFill="1">
      <alignment/>
      <protection/>
    </xf>
    <xf numFmtId="0" fontId="36" fillId="15" borderId="0" xfId="26" applyFont="1" applyFill="1">
      <alignment/>
      <protection/>
    </xf>
    <xf numFmtId="0" fontId="2" fillId="15" borderId="0" xfId="26" applyFill="1">
      <alignment/>
      <protection/>
    </xf>
    <xf numFmtId="0" fontId="36" fillId="17" borderId="0" xfId="26" applyFont="1" applyFill="1">
      <alignment/>
      <protection/>
    </xf>
    <xf numFmtId="0" fontId="2" fillId="17" borderId="0" xfId="26" applyFill="1">
      <alignment/>
      <protection/>
    </xf>
    <xf numFmtId="0" fontId="36" fillId="29" borderId="0" xfId="26" applyFont="1" applyFill="1">
      <alignment/>
      <protection/>
    </xf>
    <xf numFmtId="0" fontId="36" fillId="30" borderId="0" xfId="26" applyFont="1" applyFill="1">
      <alignment/>
      <protection/>
    </xf>
    <xf numFmtId="0" fontId="53" fillId="15" borderId="0" xfId="26" applyFont="1" applyFill="1">
      <alignment/>
      <protection/>
    </xf>
    <xf numFmtId="0" fontId="57" fillId="3" borderId="1" xfId="642"/>
    <xf numFmtId="0" fontId="36" fillId="29" borderId="0" xfId="26" applyFont="1" applyFill="1" applyAlignment="1">
      <alignment horizontal="center"/>
      <protection/>
    </xf>
    <xf numFmtId="0" fontId="36" fillId="30" borderId="0" xfId="26" applyFont="1" applyFill="1" applyAlignment="1">
      <alignment horizontal="center"/>
      <protection/>
    </xf>
    <xf numFmtId="0" fontId="57" fillId="3" borderId="1" xfId="642" applyNumberFormat="1"/>
    <xf numFmtId="0" fontId="53" fillId="0" borderId="0" xfId="26" applyFont="1">
      <alignment/>
      <protection/>
    </xf>
    <xf numFmtId="0" fontId="2" fillId="0" borderId="0" xfId="26" applyNumberFormat="1">
      <alignment/>
      <protection/>
    </xf>
    <xf numFmtId="0" fontId="58" fillId="16" borderId="0" xfId="26" applyFont="1" applyFill="1" applyAlignment="1">
      <alignment horizontal="left" vertical="center"/>
      <protection/>
    </xf>
    <xf numFmtId="0" fontId="2" fillId="16" borderId="0" xfId="26" applyFill="1" applyAlignment="1">
      <alignment horizontal="left" vertical="center"/>
      <protection/>
    </xf>
    <xf numFmtId="0" fontId="58" fillId="16" borderId="0" xfId="26" applyFont="1" applyFill="1" applyAlignment="1">
      <alignment horizontal="right"/>
      <protection/>
    </xf>
    <xf numFmtId="0" fontId="58" fillId="16" borderId="0" xfId="26" applyNumberFormat="1" applyFont="1" applyFill="1" applyAlignment="1">
      <alignment horizontal="center"/>
      <protection/>
    </xf>
    <xf numFmtId="0" fontId="58" fillId="16" borderId="0" xfId="26" applyFont="1" applyFill="1" applyAlignment="1">
      <alignment horizontal="center"/>
      <protection/>
    </xf>
    <xf numFmtId="0" fontId="59" fillId="16" borderId="0" xfId="26" applyFont="1" applyFill="1" applyAlignment="1">
      <alignment horizontal="right"/>
      <protection/>
    </xf>
    <xf numFmtId="0" fontId="60" fillId="16" borderId="0" xfId="26" applyNumberFormat="1" applyFont="1" applyFill="1" applyAlignment="1">
      <alignment horizontal="center"/>
      <protection/>
    </xf>
    <xf numFmtId="0" fontId="60" fillId="16" borderId="0" xfId="26" applyFont="1" applyFill="1" applyAlignment="1">
      <alignment horizontal="center"/>
      <protection/>
    </xf>
    <xf numFmtId="0" fontId="53" fillId="28" borderId="0" xfId="26" applyFont="1" applyFill="1">
      <alignment/>
      <protection/>
    </xf>
    <xf numFmtId="0" fontId="0" fillId="0" borderId="2" xfId="0" applyBorder="1"/>
    <xf numFmtId="0" fontId="0" fillId="31" borderId="2" xfId="0" applyFill="1" applyBorder="1" applyAlignment="1">
      <alignment horizontal="left"/>
    </xf>
    <xf numFmtId="0" fontId="0" fillId="32" borderId="2" xfId="0" applyFill="1" applyBorder="1" applyAlignment="1">
      <alignment horizontal="left"/>
    </xf>
    <xf numFmtId="0" fontId="37" fillId="33" borderId="77" xfId="0" applyFont="1" applyFill="1" applyBorder="1" applyAlignment="1">
      <alignment horizontal="left" vertical="center" wrapText="1"/>
    </xf>
    <xf numFmtId="0" fontId="15" fillId="6" borderId="6" xfId="27" applyFont="1" applyFill="1" applyBorder="1" applyAlignment="1">
      <alignment horizontal="center" vertical="center"/>
      <protection/>
    </xf>
    <xf numFmtId="0" fontId="15" fillId="0" borderId="6" xfId="27" applyFont="1" applyFill="1" applyBorder="1" applyAlignment="1">
      <alignment horizontal="center"/>
      <protection/>
    </xf>
    <xf numFmtId="0" fontId="15" fillId="6" borderId="6" xfId="27" applyFont="1" applyFill="1" applyBorder="1" applyAlignment="1">
      <alignment horizontal="center"/>
      <protection/>
    </xf>
    <xf numFmtId="0" fontId="1" fillId="0" borderId="6" xfId="27" applyFont="1" applyBorder="1" applyAlignment="1">
      <alignment horizontal="left" vertical="center"/>
      <protection/>
    </xf>
    <xf numFmtId="0" fontId="15" fillId="0" borderId="6" xfId="27" applyFont="1" applyBorder="1" applyAlignment="1">
      <alignment horizontal="center"/>
      <protection/>
    </xf>
    <xf numFmtId="0" fontId="11" fillId="0" borderId="6" xfId="27" applyFont="1" applyFill="1" applyBorder="1" applyAlignment="1">
      <alignment horizontal="center" vertical="center"/>
      <protection/>
    </xf>
    <xf numFmtId="0" fontId="19" fillId="0" borderId="32" xfId="27" applyFont="1" applyBorder="1" applyAlignment="1">
      <alignment horizontal="center" vertical="center" textRotation="180"/>
      <protection/>
    </xf>
    <xf numFmtId="0" fontId="2" fillId="0" borderId="0" xfId="26" applyFont="1">
      <alignment/>
      <protection/>
    </xf>
    <xf numFmtId="0" fontId="2" fillId="0" borderId="0" xfId="26" applyFont="1" applyAlignment="1">
      <alignment horizontal="left" vertical="center"/>
      <protection/>
    </xf>
    <xf numFmtId="0" fontId="14" fillId="0" borderId="6" xfId="27" applyFont="1" applyFill="1" applyBorder="1" applyAlignment="1">
      <alignment horizontal="center" textRotation="90"/>
      <protection/>
    </xf>
    <xf numFmtId="0" fontId="21" fillId="0" borderId="6" xfId="27" applyFont="1" applyFill="1" applyBorder="1" applyAlignment="1">
      <alignment horizontal="center"/>
      <protection/>
    </xf>
    <xf numFmtId="0" fontId="6" fillId="0" borderId="53" xfId="27" applyFill="1" applyBorder="1" applyAlignment="1">
      <alignment horizontal="center"/>
      <protection/>
    </xf>
    <xf numFmtId="0" fontId="20" fillId="0" borderId="61" xfId="27" applyFont="1" applyFill="1" applyBorder="1">
      <alignment/>
      <protection/>
    </xf>
    <xf numFmtId="0" fontId="15" fillId="0" borderId="6" xfId="27" applyNumberFormat="1" applyFont="1" applyFill="1" applyBorder="1" applyAlignment="1">
      <alignment horizontal="center"/>
      <protection/>
    </xf>
    <xf numFmtId="0" fontId="15" fillId="0" borderId="6" xfId="27" applyFont="1" applyFill="1" applyBorder="1">
      <alignment/>
      <protection/>
    </xf>
    <xf numFmtId="0" fontId="0" fillId="20" borderId="69" xfId="0" applyFill="1" applyBorder="1" applyAlignment="1">
      <alignment vertical="top" wrapText="1"/>
    </xf>
    <xf numFmtId="0" fontId="0" fillId="20" borderId="69" xfId="0" applyFill="1" applyBorder="1" applyAlignment="1">
      <alignment horizontal="left" vertical="top" wrapText="1"/>
    </xf>
    <xf numFmtId="0" fontId="2" fillId="0" borderId="0" xfId="26" applyAlignment="1">
      <alignment horizontal="right" vertical="top"/>
      <protection/>
    </xf>
    <xf numFmtId="0" fontId="2" fillId="0" borderId="0" xfId="26" applyFont="1">
      <alignment/>
      <protection/>
    </xf>
    <xf numFmtId="0" fontId="36" fillId="0" borderId="2" xfId="0" applyFont="1" applyBorder="1" applyAlignment="1">
      <alignment horizontal="center"/>
    </xf>
    <xf numFmtId="0" fontId="53" fillId="28" borderId="0" xfId="26" applyFont="1" applyFill="1">
      <alignment/>
      <protection/>
    </xf>
    <xf numFmtId="0" fontId="2" fillId="0" borderId="0" xfId="26" applyFont="1">
      <alignment/>
      <protection/>
    </xf>
    <xf numFmtId="0" fontId="2" fillId="0" borderId="0" xfId="26" applyAlignment="1">
      <alignment horizontal="center"/>
      <protection/>
    </xf>
    <xf numFmtId="0" fontId="44" fillId="0" borderId="0" xfId="26" applyFont="1" applyAlignment="1">
      <alignment horizontal="center" vertical="center"/>
      <protection/>
    </xf>
    <xf numFmtId="0" fontId="2" fillId="0" borderId="0" xfId="26" applyAlignment="1">
      <alignment horizontal="center" vertical="center"/>
      <protection/>
    </xf>
    <xf numFmtId="0" fontId="19" fillId="0" borderId="32" xfId="27" applyFont="1" applyBorder="1" applyAlignment="1">
      <alignment horizontal="center" vertical="center" textRotation="180"/>
      <protection/>
    </xf>
    <xf numFmtId="0" fontId="1" fillId="0" borderId="6" xfId="27" applyFont="1" applyBorder="1" applyAlignment="1">
      <alignment horizontal="left" vertical="center"/>
      <protection/>
    </xf>
    <xf numFmtId="0" fontId="11" fillId="0" borderId="6" xfId="27" applyFont="1" applyFill="1" applyBorder="1" applyAlignment="1">
      <alignment horizontal="center" vertical="center"/>
      <protection/>
    </xf>
    <xf numFmtId="0" fontId="15" fillId="0" borderId="6" xfId="27" applyFont="1" applyFill="1" applyBorder="1" applyAlignment="1">
      <alignment horizontal="center"/>
      <protection/>
    </xf>
    <xf numFmtId="0" fontId="56" fillId="0" borderId="0" xfId="26" applyFont="1" applyAlignment="1">
      <alignment vertical="center"/>
      <protection/>
    </xf>
    <xf numFmtId="0" fontId="2" fillId="0" borderId="0" xfId="26" applyAlignment="1">
      <alignment vertical="center"/>
      <protection/>
    </xf>
    <xf numFmtId="0" fontId="35" fillId="0" borderId="0" xfId="26" applyFont="1" applyAlignment="1">
      <alignment vertical="center"/>
      <protection/>
    </xf>
    <xf numFmtId="0" fontId="0" fillId="6" borderId="42" xfId="0" applyFill="1" applyBorder="1"/>
    <xf numFmtId="0" fontId="0" fillId="6" borderId="43" xfId="0" applyFill="1" applyBorder="1"/>
    <xf numFmtId="0" fontId="0" fillId="6" borderId="44" xfId="0" applyFill="1" applyBorder="1"/>
    <xf numFmtId="0" fontId="0" fillId="6" borderId="45" xfId="0" applyFill="1" applyBorder="1"/>
    <xf numFmtId="0" fontId="0" fillId="6" borderId="46" xfId="0" applyFill="1" applyBorder="1"/>
    <xf numFmtId="0" fontId="0" fillId="6" borderId="47" xfId="0" applyFill="1" applyBorder="1" applyAlignment="1">
      <alignment/>
    </xf>
    <xf numFmtId="0" fontId="0" fillId="6" borderId="4" xfId="0" applyFill="1" applyBorder="1" applyAlignment="1">
      <alignment/>
    </xf>
    <xf numFmtId="0" fontId="0" fillId="6" borderId="49" xfId="0" applyFill="1" applyBorder="1" applyAlignment="1">
      <alignment/>
    </xf>
    <xf numFmtId="0" fontId="41" fillId="28" borderId="0" xfId="671" applyFont="1" applyFill="1">
      <alignment/>
      <protection/>
    </xf>
    <xf numFmtId="0" fontId="2" fillId="28" borderId="0" xfId="671" applyFill="1">
      <alignment/>
      <protection/>
    </xf>
    <xf numFmtId="0" fontId="41" fillId="0" borderId="0" xfId="671" applyFont="1" applyAlignment="1">
      <alignment horizontal="center"/>
      <protection/>
    </xf>
    <xf numFmtId="0" fontId="41" fillId="0" borderId="0" xfId="671" applyFont="1" applyAlignment="1">
      <alignment horizontal="right"/>
      <protection/>
    </xf>
    <xf numFmtId="0" fontId="2" fillId="0" borderId="0" xfId="671">
      <alignment/>
      <protection/>
    </xf>
    <xf numFmtId="0" fontId="53" fillId="0" borderId="0" xfId="671" applyFont="1" applyAlignment="1">
      <alignment horizontal="center"/>
      <protection/>
    </xf>
    <xf numFmtId="0" fontId="66" fillId="0" borderId="0" xfId="671" applyFont="1" applyAlignment="1">
      <alignment horizontal="right"/>
      <protection/>
    </xf>
    <xf numFmtId="0" fontId="67" fillId="28" borderId="2" xfId="671" applyFont="1" applyFill="1" applyBorder="1" applyAlignment="1">
      <alignment horizontal="center"/>
      <protection/>
    </xf>
    <xf numFmtId="0" fontId="68" fillId="22" borderId="2" xfId="671" applyFont="1" applyFill="1" applyBorder="1" applyAlignment="1">
      <alignment horizontal="center"/>
      <protection/>
    </xf>
    <xf numFmtId="0" fontId="2" fillId="0" borderId="0" xfId="672" applyFont="1" applyFill="1"/>
    <xf numFmtId="0" fontId="53" fillId="4" borderId="2" xfId="672" applyFont="1" applyBorder="1" applyAlignment="1">
      <alignment horizontal="right" vertical="center"/>
    </xf>
    <xf numFmtId="0" fontId="2" fillId="4" borderId="2" xfId="672" applyFont="1" applyBorder="1" applyAlignment="1">
      <alignment horizontal="center" vertical="center"/>
    </xf>
    <xf numFmtId="0" fontId="52" fillId="12" borderId="0" xfId="671" applyFont="1" applyFill="1">
      <alignment/>
      <protection/>
    </xf>
    <xf numFmtId="0" fontId="52" fillId="12" borderId="0" xfId="671" applyFont="1" applyFill="1" applyAlignment="1">
      <alignment horizontal="center"/>
      <protection/>
    </xf>
    <xf numFmtId="0" fontId="67" fillId="14" borderId="2" xfId="671" applyFont="1" applyFill="1" applyBorder="1" applyAlignment="1">
      <alignment vertical="center"/>
      <protection/>
    </xf>
    <xf numFmtId="0" fontId="67" fillId="14" borderId="2" xfId="671" applyFont="1" applyFill="1" applyBorder="1" applyAlignment="1">
      <alignment horizontal="center"/>
      <protection/>
    </xf>
    <xf numFmtId="0" fontId="70" fillId="14" borderId="2" xfId="671" applyFont="1" applyFill="1" applyBorder="1">
      <alignment/>
      <protection/>
    </xf>
    <xf numFmtId="0" fontId="71" fillId="14" borderId="2" xfId="671" applyFont="1" applyFill="1" applyBorder="1" applyAlignment="1">
      <alignment horizontal="center"/>
      <protection/>
    </xf>
    <xf numFmtId="0" fontId="72" fillId="14" borderId="2" xfId="671" applyFont="1" applyFill="1" applyBorder="1">
      <alignment/>
      <protection/>
    </xf>
    <xf numFmtId="0" fontId="2" fillId="0" borderId="0" xfId="671" applyFill="1">
      <alignment/>
      <protection/>
    </xf>
    <xf numFmtId="0" fontId="2" fillId="0" borderId="0" xfId="671" applyAlignment="1">
      <alignment horizontal="right"/>
      <protection/>
    </xf>
    <xf numFmtId="0" fontId="2" fillId="0" borderId="0" xfId="671" applyAlignment="1">
      <alignment horizontal="center"/>
      <protection/>
    </xf>
    <xf numFmtId="0" fontId="0" fillId="0" borderId="0" xfId="596" applyFont="1" applyFill="1"/>
    <xf numFmtId="0" fontId="53" fillId="2" borderId="2" xfId="596" applyFont="1" applyBorder="1" applyAlignment="1">
      <alignment horizontal="right"/>
    </xf>
    <xf numFmtId="0" fontId="2" fillId="2" borderId="2" xfId="596" applyFont="1" applyBorder="1" applyAlignment="1">
      <alignment horizontal="right" vertical="center"/>
    </xf>
    <xf numFmtId="0" fontId="2" fillId="2" borderId="2" xfId="596" applyFont="1" applyBorder="1" applyAlignment="1">
      <alignment horizontal="right"/>
    </xf>
    <xf numFmtId="0" fontId="53" fillId="29" borderId="2" xfId="671" applyFont="1" applyFill="1" applyBorder="1" applyAlignment="1">
      <alignment horizontal="right"/>
      <protection/>
    </xf>
    <xf numFmtId="43" fontId="0" fillId="29" borderId="2" xfId="673" applyNumberFormat="1" applyFont="1" applyFill="1" applyBorder="1" applyAlignment="1">
      <alignment horizontal="right" vertical="center"/>
    </xf>
    <xf numFmtId="43" fontId="0" fillId="29" borderId="2" xfId="673" applyNumberFormat="1" applyFont="1" applyFill="1" applyBorder="1" applyAlignment="1">
      <alignment horizontal="right"/>
    </xf>
    <xf numFmtId="0" fontId="2" fillId="0" borderId="2" xfId="671" applyFont="1" applyBorder="1" applyAlignment="1">
      <alignment horizontal="right"/>
      <protection/>
    </xf>
    <xf numFmtId="2" fontId="2" fillId="0" borderId="2" xfId="671" applyNumberFormat="1" applyBorder="1" applyAlignment="1">
      <alignment horizontal="right" vertical="center"/>
      <protection/>
    </xf>
    <xf numFmtId="2" fontId="2" fillId="0" borderId="2" xfId="671" applyNumberFormat="1" applyBorder="1" applyAlignment="1">
      <alignment horizontal="right"/>
      <protection/>
    </xf>
    <xf numFmtId="0" fontId="67" fillId="28" borderId="2" xfId="671" applyFont="1" applyFill="1" applyBorder="1" applyAlignment="1">
      <alignment horizontal="center" vertical="center"/>
      <protection/>
    </xf>
    <xf numFmtId="0" fontId="45" fillId="22" borderId="2" xfId="671" applyFont="1" applyFill="1" applyBorder="1" applyAlignment="1">
      <alignment horizontal="center" vertical="center"/>
      <protection/>
    </xf>
    <xf numFmtId="0" fontId="71" fillId="29" borderId="2" xfId="671" applyFont="1" applyFill="1" applyBorder="1" applyAlignment="1">
      <alignment vertical="center"/>
      <protection/>
    </xf>
    <xf numFmtId="0" fontId="71" fillId="29" borderId="2" xfId="671" applyFont="1" applyFill="1" applyBorder="1" applyAlignment="1">
      <alignment horizontal="center"/>
      <protection/>
    </xf>
    <xf numFmtId="0" fontId="53" fillId="0" borderId="0" xfId="671" applyFont="1" applyFill="1">
      <alignment/>
      <protection/>
    </xf>
    <xf numFmtId="0" fontId="73" fillId="34" borderId="2" xfId="671" applyFont="1" applyFill="1" applyBorder="1" applyAlignment="1">
      <alignment horizontal="center" vertical="top"/>
      <protection/>
    </xf>
    <xf numFmtId="43" fontId="2" fillId="28" borderId="5" xfId="671" applyNumberFormat="1" applyFill="1" applyBorder="1">
      <alignment/>
      <protection/>
    </xf>
    <xf numFmtId="43" fontId="2" fillId="28" borderId="2" xfId="671" applyNumberFormat="1" applyFill="1" applyBorder="1">
      <alignment/>
      <protection/>
    </xf>
    <xf numFmtId="0" fontId="73" fillId="19" borderId="2" xfId="671" applyFont="1" applyFill="1" applyBorder="1" applyAlignment="1">
      <alignment horizontal="center" vertical="top"/>
      <protection/>
    </xf>
    <xf numFmtId="43" fontId="2" fillId="0" borderId="0" xfId="671" applyNumberFormat="1" applyFill="1">
      <alignment/>
      <protection/>
    </xf>
    <xf numFmtId="0" fontId="74" fillId="0" borderId="0" xfId="671" applyFont="1" applyFill="1">
      <alignment/>
      <protection/>
    </xf>
    <xf numFmtId="0" fontId="56" fillId="0" borderId="0" xfId="671" applyFont="1" applyFill="1" applyAlignment="1">
      <alignment horizontal="center"/>
      <protection/>
    </xf>
    <xf numFmtId="0" fontId="2" fillId="0" borderId="0" xfId="671" applyFill="1" applyAlignment="1">
      <alignment horizontal="center"/>
      <protection/>
    </xf>
    <xf numFmtId="0" fontId="2" fillId="0" borderId="0" xfId="671" applyFont="1" applyFill="1" applyAlignment="1">
      <alignment vertical="center"/>
      <protection/>
    </xf>
    <xf numFmtId="0" fontId="36" fillId="0" borderId="0" xfId="671" applyFont="1" applyFill="1" applyAlignment="1">
      <alignment horizontal="center"/>
      <protection/>
    </xf>
    <xf numFmtId="0" fontId="3" fillId="28" borderId="0" xfId="674" applyFill="1"/>
    <xf numFmtId="0" fontId="53" fillId="28" borderId="0" xfId="671" applyFont="1" applyFill="1">
      <alignment/>
      <protection/>
    </xf>
    <xf numFmtId="43" fontId="2" fillId="28" borderId="0" xfId="671" applyNumberFormat="1" applyFill="1">
      <alignment/>
      <protection/>
    </xf>
    <xf numFmtId="165" fontId="2" fillId="28" borderId="0" xfId="671" applyNumberFormat="1" applyFill="1">
      <alignment/>
      <protection/>
    </xf>
    <xf numFmtId="165" fontId="2" fillId="0" borderId="0" xfId="671" applyNumberFormat="1">
      <alignment/>
      <protection/>
    </xf>
    <xf numFmtId="0" fontId="68" fillId="22" borderId="0" xfId="671" applyFont="1" applyFill="1" applyAlignment="1">
      <alignment horizontal="center"/>
      <protection/>
    </xf>
    <xf numFmtId="0" fontId="2" fillId="4" borderId="2" xfId="672" applyFont="1" applyBorder="1" applyAlignment="1">
      <alignment horizontal="center"/>
    </xf>
    <xf numFmtId="0" fontId="45" fillId="22" borderId="0" xfId="671" applyFont="1" applyFill="1" applyAlignment="1">
      <alignment horizontal="center"/>
      <protection/>
    </xf>
    <xf numFmtId="0" fontId="53" fillId="0" borderId="0" xfId="671" applyFont="1" applyFill="1" applyAlignment="1">
      <alignment horizontal="right"/>
      <protection/>
    </xf>
    <xf numFmtId="0" fontId="2" fillId="0" borderId="2" xfId="671" applyBorder="1">
      <alignment/>
      <protection/>
    </xf>
    <xf numFmtId="43" fontId="2" fillId="19" borderId="2" xfId="671" applyNumberFormat="1" applyFill="1" applyBorder="1">
      <alignment/>
      <protection/>
    </xf>
    <xf numFmtId="0" fontId="2" fillId="19" borderId="2" xfId="671" applyFill="1" applyBorder="1">
      <alignment/>
      <protection/>
    </xf>
    <xf numFmtId="0" fontId="1" fillId="7" borderId="78" xfId="27" applyFont="1" applyFill="1" applyBorder="1" applyAlignment="1">
      <alignment vertical="center"/>
      <protection/>
    </xf>
    <xf numFmtId="0" fontId="1" fillId="6" borderId="79" xfId="27" applyFont="1" applyFill="1" applyBorder="1" applyAlignment="1">
      <alignment vertical="center"/>
      <protection/>
    </xf>
    <xf numFmtId="0" fontId="19" fillId="7" borderId="78" xfId="27" applyFont="1" applyFill="1" applyBorder="1" applyAlignment="1">
      <alignment vertical="center"/>
      <protection/>
    </xf>
    <xf numFmtId="0" fontId="19" fillId="7" borderId="79" xfId="27" applyFont="1" applyFill="1" applyBorder="1" applyAlignment="1">
      <alignment vertical="center"/>
      <protection/>
    </xf>
    <xf numFmtId="0" fontId="1" fillId="7" borderId="80" xfId="27" applyFont="1" applyFill="1" applyBorder="1" applyAlignment="1">
      <alignment vertical="center"/>
      <protection/>
    </xf>
    <xf numFmtId="0" fontId="19" fillId="6" borderId="79" xfId="27" applyFont="1" applyFill="1" applyBorder="1" applyAlignment="1">
      <alignment vertical="center"/>
      <protection/>
    </xf>
    <xf numFmtId="0" fontId="20" fillId="0" borderId="14" xfId="27" applyFont="1" applyFill="1" applyBorder="1">
      <alignment/>
      <protection/>
    </xf>
    <xf numFmtId="0" fontId="20" fillId="6" borderId="46" xfId="27" applyFont="1" applyFill="1" applyBorder="1">
      <alignment/>
      <protection/>
    </xf>
    <xf numFmtId="0" fontId="20" fillId="6" borderId="37" xfId="27" applyFont="1" applyFill="1" applyBorder="1">
      <alignment/>
      <protection/>
    </xf>
    <xf numFmtId="0" fontId="20" fillId="6" borderId="81" xfId="27" applyFont="1" applyFill="1" applyBorder="1">
      <alignment/>
      <protection/>
    </xf>
    <xf numFmtId="0" fontId="56" fillId="0" borderId="42" xfId="671" applyFont="1" applyBorder="1">
      <alignment/>
      <protection/>
    </xf>
    <xf numFmtId="0" fontId="2" fillId="0" borderId="44" xfId="671" applyBorder="1">
      <alignment/>
      <protection/>
    </xf>
    <xf numFmtId="0" fontId="2" fillId="0" borderId="45" xfId="671" applyBorder="1">
      <alignment/>
      <protection/>
    </xf>
    <xf numFmtId="0" fontId="2" fillId="0" borderId="46" xfId="671" applyBorder="1">
      <alignment/>
      <protection/>
    </xf>
    <xf numFmtId="0" fontId="36" fillId="16" borderId="45" xfId="671" applyFont="1" applyFill="1" applyBorder="1">
      <alignment/>
      <protection/>
    </xf>
    <xf numFmtId="0" fontId="52" fillId="16" borderId="46" xfId="671" applyFont="1" applyFill="1" applyBorder="1">
      <alignment/>
      <protection/>
    </xf>
    <xf numFmtId="0" fontId="36" fillId="15" borderId="45" xfId="671" applyFont="1" applyFill="1" applyBorder="1">
      <alignment/>
      <protection/>
    </xf>
    <xf numFmtId="0" fontId="2" fillId="15" borderId="46" xfId="671" applyFill="1" applyBorder="1">
      <alignment/>
      <protection/>
    </xf>
    <xf numFmtId="0" fontId="36" fillId="17" borderId="45" xfId="671" applyFont="1" applyFill="1" applyBorder="1">
      <alignment/>
      <protection/>
    </xf>
    <xf numFmtId="0" fontId="2" fillId="17" borderId="46" xfId="671" applyFill="1" applyBorder="1">
      <alignment/>
      <protection/>
    </xf>
    <xf numFmtId="0" fontId="36" fillId="29" borderId="45" xfId="671" applyFont="1" applyFill="1" applyBorder="1">
      <alignment/>
      <protection/>
    </xf>
    <xf numFmtId="0" fontId="36" fillId="29" borderId="46" xfId="671" applyFont="1" applyFill="1" applyBorder="1">
      <alignment/>
      <protection/>
    </xf>
    <xf numFmtId="0" fontId="36" fillId="30" borderId="45" xfId="671" applyFont="1" applyFill="1" applyBorder="1">
      <alignment/>
      <protection/>
    </xf>
    <xf numFmtId="0" fontId="36" fillId="30" borderId="46" xfId="671" applyFont="1" applyFill="1" applyBorder="1">
      <alignment/>
      <protection/>
    </xf>
    <xf numFmtId="0" fontId="2" fillId="30" borderId="46" xfId="671" applyFill="1" applyBorder="1">
      <alignment/>
      <protection/>
    </xf>
    <xf numFmtId="0" fontId="53" fillId="35" borderId="45" xfId="671" applyFont="1" applyFill="1" applyBorder="1">
      <alignment/>
      <protection/>
    </xf>
    <xf numFmtId="0" fontId="2" fillId="35" borderId="46" xfId="671" applyFill="1" applyBorder="1">
      <alignment/>
      <protection/>
    </xf>
    <xf numFmtId="0" fontId="53" fillId="35" borderId="47" xfId="671" applyFont="1" applyFill="1" applyBorder="1">
      <alignment/>
      <protection/>
    </xf>
    <xf numFmtId="0" fontId="2" fillId="35" borderId="49" xfId="671" applyFill="1" applyBorder="1">
      <alignment/>
      <protection/>
    </xf>
    <xf numFmtId="0" fontId="11" fillId="0" borderId="50" xfId="28" applyFont="1" applyFill="1" applyBorder="1" applyAlignment="1">
      <alignment vertical="center"/>
      <protection/>
    </xf>
    <xf numFmtId="0" fontId="11" fillId="0" borderId="82" xfId="28" applyFont="1" applyFill="1" applyBorder="1" applyAlignment="1">
      <alignment vertical="center"/>
      <protection/>
    </xf>
    <xf numFmtId="0" fontId="0" fillId="0" borderId="82" xfId="0" applyBorder="1"/>
    <xf numFmtId="0" fontId="11" fillId="19" borderId="82" xfId="28" applyFont="1" applyFill="1" applyBorder="1" applyAlignment="1">
      <alignment vertical="center"/>
      <protection/>
    </xf>
    <xf numFmtId="0" fontId="11" fillId="19" borderId="0" xfId="28" applyFont="1" applyFill="1" applyBorder="1" applyAlignment="1">
      <alignment vertical="top"/>
      <protection/>
    </xf>
    <xf numFmtId="0" fontId="11" fillId="0" borderId="83" xfId="28" applyFont="1" applyFill="1" applyBorder="1" applyAlignment="1">
      <alignment horizontal="left" vertical="center"/>
      <protection/>
    </xf>
    <xf numFmtId="0" fontId="11" fillId="0" borderId="0" xfId="28" applyFont="1" applyFill="1" applyBorder="1" applyAlignment="1">
      <alignment horizontal="left" vertical="center"/>
      <protection/>
    </xf>
    <xf numFmtId="0" fontId="11" fillId="19" borderId="0" xfId="28" applyFont="1" applyFill="1" applyBorder="1" applyAlignment="1">
      <alignment vertical="center"/>
      <protection/>
    </xf>
    <xf numFmtId="0" fontId="11" fillId="0" borderId="0" xfId="28" applyFont="1" applyFill="1" applyBorder="1" applyAlignment="1">
      <alignment horizontal="center" vertical="center"/>
      <protection/>
    </xf>
    <xf numFmtId="0" fontId="11" fillId="0" borderId="0" xfId="28" applyFont="1" applyFill="1" applyBorder="1" applyAlignment="1">
      <alignment horizontal="center"/>
      <protection/>
    </xf>
    <xf numFmtId="0" fontId="0" fillId="0" borderId="55" xfId="0" applyBorder="1"/>
    <xf numFmtId="9" fontId="80" fillId="0" borderId="83" xfId="28" applyNumberFormat="1" applyFont="1" applyFill="1" applyBorder="1" applyAlignment="1">
      <alignment horizontal="left" vertical="center"/>
      <protection/>
    </xf>
    <xf numFmtId="0" fontId="11" fillId="0" borderId="84" xfId="28" applyFont="1" applyFill="1" applyBorder="1" applyAlignment="1">
      <alignment horizontal="center"/>
      <protection/>
    </xf>
    <xf numFmtId="0" fontId="11" fillId="0" borderId="85" xfId="28" applyFont="1" applyFill="1" applyBorder="1" applyAlignment="1">
      <alignment horizontal="center"/>
      <protection/>
    </xf>
    <xf numFmtId="9" fontId="80" fillId="0" borderId="86" xfId="28" applyNumberFormat="1" applyFont="1" applyFill="1" applyBorder="1" applyAlignment="1">
      <alignment horizontal="left" vertical="center"/>
      <protection/>
    </xf>
    <xf numFmtId="0" fontId="11" fillId="0" borderId="87" xfId="28" applyFont="1" applyFill="1" applyBorder="1" applyAlignment="1">
      <alignment horizontal="center"/>
      <protection/>
    </xf>
    <xf numFmtId="0" fontId="11" fillId="0" borderId="65" xfId="28" applyFont="1" applyFill="1" applyBorder="1" applyAlignment="1">
      <alignment horizontal="center"/>
      <protection/>
    </xf>
    <xf numFmtId="0" fontId="0" fillId="0" borderId="65" xfId="0" applyBorder="1"/>
    <xf numFmtId="0" fontId="0" fillId="0" borderId="88" xfId="0" applyBorder="1"/>
    <xf numFmtId="0" fontId="11" fillId="0" borderId="6" xfId="27" applyFont="1" applyFill="1" applyBorder="1" applyAlignment="1">
      <alignment horizontal="center" vertical="center"/>
      <protection/>
    </xf>
    <xf numFmtId="0" fontId="15" fillId="0" borderId="6" xfId="27" applyFont="1" applyFill="1" applyBorder="1" applyAlignment="1">
      <alignment horizontal="center"/>
      <protection/>
    </xf>
    <xf numFmtId="0" fontId="15" fillId="6" borderId="6" xfId="27" applyFont="1" applyFill="1" applyBorder="1" applyAlignment="1">
      <alignment horizontal="center"/>
      <protection/>
    </xf>
    <xf numFmtId="0" fontId="15" fillId="0" borderId="6" xfId="27" applyFont="1" applyBorder="1" applyAlignment="1">
      <alignment horizontal="center"/>
      <protection/>
    </xf>
    <xf numFmtId="0" fontId="37" fillId="33" borderId="89" xfId="0" applyFont="1" applyFill="1" applyBorder="1" applyAlignment="1">
      <alignment horizontal="left" vertical="center" wrapText="1"/>
    </xf>
    <xf numFmtId="0" fontId="37" fillId="33" borderId="77" xfId="0" applyFont="1" applyFill="1" applyBorder="1" applyAlignment="1">
      <alignment horizontal="left" vertical="center" wrapText="1"/>
    </xf>
    <xf numFmtId="0" fontId="1" fillId="0" borderId="0" xfId="132" applyFont="1" applyFill="1" applyBorder="1" applyAlignment="1">
      <alignment horizontal="left" vertical="top" wrapText="1"/>
      <protection/>
    </xf>
    <xf numFmtId="0" fontId="1" fillId="0" borderId="0" xfId="132" applyFont="1" applyFill="1" applyBorder="1" applyAlignment="1">
      <alignment horizontal="center" vertical="top" wrapText="1"/>
      <protection/>
    </xf>
    <xf numFmtId="0" fontId="72" fillId="0" borderId="2" xfId="27" applyFont="1" applyFill="1" applyBorder="1" applyAlignment="1">
      <alignment horizontal="left" vertical="center" wrapText="1" indent="1"/>
      <protection/>
    </xf>
    <xf numFmtId="0" fontId="72" fillId="0" borderId="90" xfId="27" applyFont="1" applyFill="1" applyBorder="1" applyAlignment="1">
      <alignment horizontal="left" vertical="center" wrapText="1" indent="1"/>
      <protection/>
    </xf>
    <xf numFmtId="0" fontId="1" fillId="0" borderId="91"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72" fillId="0" borderId="92" xfId="27" applyFont="1" applyFill="1" applyBorder="1" applyAlignment="1">
      <alignment horizontal="left" vertical="center" wrapText="1" indent="1"/>
      <protection/>
    </xf>
    <xf numFmtId="0" fontId="70" fillId="0" borderId="2" xfId="0" applyFont="1" applyFill="1" applyBorder="1" applyAlignment="1">
      <alignment horizontal="left" vertical="center" wrapText="1" indent="1"/>
    </xf>
    <xf numFmtId="0" fontId="72" fillId="0" borderId="2" xfId="0" applyFont="1" applyFill="1" applyBorder="1" applyAlignment="1">
      <alignment horizontal="left" vertical="center" wrapText="1" indent="1"/>
    </xf>
    <xf numFmtId="0" fontId="6" fillId="0" borderId="32" xfId="27" applyBorder="1" applyAlignment="1">
      <alignment horizontal="center"/>
      <protection/>
    </xf>
    <xf numFmtId="0" fontId="6" fillId="6" borderId="32" xfId="27" applyFill="1" applyBorder="1" applyAlignment="1">
      <alignment horizontal="center"/>
      <protection/>
    </xf>
    <xf numFmtId="0" fontId="6" fillId="6" borderId="93" xfId="27" applyFill="1" applyBorder="1" applyAlignment="1">
      <alignment horizontal="center"/>
      <protection/>
    </xf>
    <xf numFmtId="0" fontId="6" fillId="0" borderId="53" xfId="27" applyBorder="1" applyAlignment="1">
      <alignment horizontal="center"/>
      <protection/>
    </xf>
    <xf numFmtId="0" fontId="6" fillId="0" borderId="32" xfId="27" applyFill="1" applyBorder="1" applyAlignment="1">
      <alignment horizontal="center"/>
      <protection/>
    </xf>
    <xf numFmtId="0" fontId="1" fillId="0" borderId="2" xfId="0" applyFont="1" applyBorder="1" applyAlignment="1">
      <alignment horizontal="left" vertical="center" wrapText="1" indent="1"/>
    </xf>
    <xf numFmtId="0" fontId="1" fillId="0" borderId="92" xfId="0" applyFont="1" applyBorder="1" applyAlignment="1">
      <alignment horizontal="left" vertical="center" wrapText="1" indent="1"/>
    </xf>
    <xf numFmtId="0" fontId="1" fillId="36" borderId="94" xfId="0" applyFont="1" applyFill="1" applyBorder="1" applyAlignment="1">
      <alignment horizontal="left" vertical="center" wrapText="1" indent="1"/>
    </xf>
    <xf numFmtId="0" fontId="1" fillId="14" borderId="94"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70" fillId="0" borderId="92" xfId="0" applyFont="1" applyFill="1" applyBorder="1" applyAlignment="1">
      <alignment horizontal="left" vertical="center" wrapText="1" indent="1"/>
    </xf>
    <xf numFmtId="0" fontId="1" fillId="0" borderId="95" xfId="0" applyFont="1" applyFill="1" applyBorder="1" applyAlignment="1">
      <alignment horizontal="left" vertical="center" wrapText="1" indent="1"/>
    </xf>
    <xf numFmtId="0" fontId="81" fillId="0" borderId="95" xfId="0" applyFont="1" applyBorder="1" applyAlignment="1">
      <alignment horizontal="left" vertical="center" wrapText="1" indent="1"/>
    </xf>
    <xf numFmtId="0" fontId="6" fillId="8" borderId="38" xfId="27" applyFill="1" applyBorder="1" applyAlignment="1">
      <alignment horizontal="center"/>
      <protection/>
    </xf>
    <xf numFmtId="0" fontId="6" fillId="11" borderId="38" xfId="27" applyFill="1" applyBorder="1" applyAlignment="1">
      <alignment horizontal="center"/>
      <protection/>
    </xf>
    <xf numFmtId="0" fontId="6" fillId="6" borderId="96" xfId="27" applyFill="1" applyBorder="1" applyAlignment="1">
      <alignment horizontal="center"/>
      <protection/>
    </xf>
    <xf numFmtId="0" fontId="81" fillId="0" borderId="92" xfId="0" applyFont="1" applyBorder="1" applyAlignment="1">
      <alignment horizontal="left" vertical="center" wrapText="1" indent="1"/>
    </xf>
    <xf numFmtId="0" fontId="72" fillId="0" borderId="92" xfId="0" applyFont="1" applyFill="1" applyBorder="1" applyAlignment="1">
      <alignment horizontal="left" vertical="center" wrapText="1" indent="1"/>
    </xf>
    <xf numFmtId="0" fontId="6" fillId="19" borderId="53" xfId="27" applyFill="1" applyBorder="1" applyAlignment="1">
      <alignment horizontal="center"/>
      <protection/>
    </xf>
    <xf numFmtId="0" fontId="6" fillId="6" borderId="97" xfId="27" applyFill="1" applyBorder="1" applyAlignment="1">
      <alignment horizontal="center"/>
      <protection/>
    </xf>
    <xf numFmtId="0" fontId="6" fillId="19" borderId="52" xfId="27" applyFill="1" applyBorder="1" applyAlignment="1">
      <alignment horizontal="center"/>
      <protection/>
    </xf>
    <xf numFmtId="0" fontId="6" fillId="10" borderId="33" xfId="27" applyFill="1" applyBorder="1" applyAlignment="1">
      <alignment horizontal="center"/>
      <protection/>
    </xf>
    <xf numFmtId="0" fontId="6" fillId="19" borderId="38" xfId="27" applyFill="1" applyBorder="1" applyAlignment="1">
      <alignment horizontal="center"/>
      <protection/>
    </xf>
    <xf numFmtId="0" fontId="6" fillId="37" borderId="98" xfId="0" applyFont="1" applyFill="1" applyBorder="1" applyAlignment="1">
      <alignment horizontal="center"/>
    </xf>
    <xf numFmtId="0" fontId="6" fillId="37" borderId="99" xfId="0" applyFont="1" applyFill="1" applyBorder="1" applyAlignment="1">
      <alignment horizontal="center"/>
    </xf>
    <xf numFmtId="0" fontId="6" fillId="38" borderId="99" xfId="0" applyFont="1" applyFill="1" applyBorder="1" applyAlignment="1">
      <alignment horizontal="center"/>
    </xf>
    <xf numFmtId="0" fontId="1" fillId="0" borderId="0" xfId="28" applyAlignment="1">
      <alignment horizontal="center"/>
      <protection/>
    </xf>
    <xf numFmtId="0" fontId="1" fillId="0" borderId="0" xfId="28" applyBorder="1" applyAlignment="1">
      <alignment vertical="top" wrapText="1"/>
      <protection/>
    </xf>
    <xf numFmtId="0" fontId="1" fillId="0" borderId="0" xfId="28" applyBorder="1" applyAlignment="1">
      <alignment vertical="top"/>
      <protection/>
    </xf>
    <xf numFmtId="0" fontId="6" fillId="19" borderId="39" xfId="27" applyFill="1" applyBorder="1" applyAlignment="1">
      <alignment horizontal="center"/>
      <protection/>
    </xf>
    <xf numFmtId="0" fontId="6" fillId="19" borderId="40" xfId="27" applyFill="1" applyBorder="1" applyAlignment="1">
      <alignment horizontal="center"/>
      <protection/>
    </xf>
    <xf numFmtId="0" fontId="6" fillId="19" borderId="18" xfId="27" applyFill="1" applyBorder="1" applyAlignment="1">
      <alignment horizontal="center"/>
      <protection/>
    </xf>
    <xf numFmtId="0" fontId="6" fillId="19" borderId="54" xfId="27" applyFill="1" applyBorder="1" applyAlignment="1">
      <alignment horizontal="center"/>
      <protection/>
    </xf>
    <xf numFmtId="0" fontId="6" fillId="19" borderId="19" xfId="27" applyFill="1" applyBorder="1" applyAlignment="1">
      <alignment horizontal="center"/>
      <protection/>
    </xf>
    <xf numFmtId="0" fontId="6" fillId="19" borderId="100" xfId="27" applyFill="1" applyBorder="1" applyAlignment="1">
      <alignment horizontal="center"/>
      <protection/>
    </xf>
    <xf numFmtId="0" fontId="6" fillId="19" borderId="101" xfId="27" applyFill="1" applyBorder="1" applyAlignment="1">
      <alignment horizontal="center"/>
      <protection/>
    </xf>
    <xf numFmtId="0" fontId="20" fillId="0" borderId="102" xfId="27" applyFont="1" applyFill="1" applyBorder="1">
      <alignment/>
      <protection/>
    </xf>
    <xf numFmtId="0" fontId="20" fillId="0" borderId="55" xfId="27" applyFont="1" applyFill="1" applyBorder="1">
      <alignment/>
      <protection/>
    </xf>
    <xf numFmtId="0" fontId="20" fillId="0" borderId="103" xfId="27" applyFont="1" applyFill="1" applyBorder="1">
      <alignment/>
      <protection/>
    </xf>
    <xf numFmtId="0" fontId="20" fillId="0" borderId="104" xfId="27" applyFont="1" applyFill="1" applyBorder="1">
      <alignment/>
      <protection/>
    </xf>
    <xf numFmtId="0" fontId="20" fillId="6" borderId="55" xfId="27" applyFont="1" applyFill="1" applyBorder="1">
      <alignment/>
      <protection/>
    </xf>
    <xf numFmtId="0" fontId="20" fillId="6" borderId="18" xfId="27" applyFont="1" applyFill="1" applyBorder="1">
      <alignment/>
      <protection/>
    </xf>
    <xf numFmtId="0" fontId="20" fillId="0" borderId="18" xfId="27" applyFont="1" applyFill="1" applyBorder="1">
      <alignment/>
      <protection/>
    </xf>
    <xf numFmtId="0" fontId="20" fillId="0" borderId="19" xfId="27" applyFont="1" applyBorder="1" applyAlignment="1">
      <alignment horizontal="center"/>
      <protection/>
    </xf>
    <xf numFmtId="0" fontId="15" fillId="0" borderId="19" xfId="27" applyFont="1" applyBorder="1" applyAlignment="1">
      <alignment horizontal="center"/>
      <protection/>
    </xf>
    <xf numFmtId="0" fontId="20" fillId="0" borderId="19" xfId="27" applyFont="1" applyFill="1" applyBorder="1">
      <alignment/>
      <protection/>
    </xf>
    <xf numFmtId="0" fontId="20" fillId="0" borderId="101" xfId="27" applyFont="1" applyFill="1" applyBorder="1">
      <alignment/>
      <protection/>
    </xf>
    <xf numFmtId="0" fontId="11" fillId="0" borderId="42" xfId="28" applyFont="1" applyBorder="1" applyAlignment="1">
      <alignment horizontal="center" vertical="center"/>
      <protection/>
    </xf>
    <xf numFmtId="0" fontId="11" fillId="0" borderId="43" xfId="28" applyFont="1" applyBorder="1" applyAlignment="1">
      <alignment horizontal="center" vertical="center"/>
      <protection/>
    </xf>
    <xf numFmtId="0" fontId="11" fillId="0" borderId="44" xfId="28" applyFont="1" applyBorder="1" applyAlignment="1">
      <alignment horizontal="center" vertical="center"/>
      <protection/>
    </xf>
    <xf numFmtId="0" fontId="11" fillId="0" borderId="47" xfId="28" applyFont="1" applyBorder="1" applyAlignment="1">
      <alignment horizontal="center" vertical="center"/>
      <protection/>
    </xf>
    <xf numFmtId="0" fontId="11" fillId="0" borderId="48" xfId="28" applyFont="1" applyBorder="1" applyAlignment="1">
      <alignment horizontal="center" vertical="center"/>
      <protection/>
    </xf>
    <xf numFmtId="0" fontId="11" fillId="0" borderId="49" xfId="28" applyFont="1" applyBorder="1" applyAlignment="1">
      <alignment horizontal="center" vertical="center"/>
      <protection/>
    </xf>
    <xf numFmtId="0" fontId="1" fillId="0" borderId="42" xfId="28" applyBorder="1" applyAlignment="1">
      <alignment horizontal="left" vertical="top" wrapText="1"/>
      <protection/>
    </xf>
    <xf numFmtId="0" fontId="1" fillId="0" borderId="43" xfId="28" applyBorder="1" applyAlignment="1">
      <alignment horizontal="left" vertical="top" wrapText="1"/>
      <protection/>
    </xf>
    <xf numFmtId="0" fontId="1" fillId="0" borderId="44" xfId="28" applyBorder="1" applyAlignment="1">
      <alignment horizontal="left" vertical="top" wrapText="1"/>
      <protection/>
    </xf>
    <xf numFmtId="0" fontId="1" fillId="0" borderId="47" xfId="28" applyBorder="1" applyAlignment="1">
      <alignment horizontal="left" vertical="top" wrapText="1"/>
      <protection/>
    </xf>
    <xf numFmtId="0" fontId="1" fillId="0" borderId="48" xfId="28" applyBorder="1" applyAlignment="1">
      <alignment horizontal="left" vertical="top" wrapText="1"/>
      <protection/>
    </xf>
    <xf numFmtId="0" fontId="1" fillId="0" borderId="49" xfId="28" applyBorder="1" applyAlignment="1">
      <alignment horizontal="left" vertical="top" wrapText="1"/>
      <protection/>
    </xf>
    <xf numFmtId="0" fontId="6" fillId="0" borderId="2" xfId="27" applyBorder="1" applyAlignment="1">
      <alignment horizontal="center"/>
      <protection/>
    </xf>
    <xf numFmtId="0" fontId="1" fillId="0" borderId="45" xfId="28" applyBorder="1" applyAlignment="1">
      <alignment horizontal="left" vertical="top" wrapText="1"/>
      <protection/>
    </xf>
    <xf numFmtId="0" fontId="1" fillId="0" borderId="0" xfId="28" applyBorder="1" applyAlignment="1">
      <alignment horizontal="left" vertical="top" wrapText="1"/>
      <protection/>
    </xf>
    <xf numFmtId="0" fontId="1" fillId="0" borderId="46" xfId="28" applyBorder="1" applyAlignment="1">
      <alignment horizontal="left" vertical="top" wrapText="1"/>
      <protection/>
    </xf>
    <xf numFmtId="0" fontId="1" fillId="0" borderId="2" xfId="28" applyBorder="1" applyAlignment="1">
      <alignment horizontal="left" vertical="top"/>
      <protection/>
    </xf>
    <xf numFmtId="0" fontId="72" fillId="0" borderId="105" xfId="27" applyFont="1" applyFill="1" applyBorder="1" applyAlignment="1">
      <alignment horizontal="left" vertical="center" wrapText="1" indent="1"/>
      <protection/>
    </xf>
    <xf numFmtId="0" fontId="72" fillId="0" borderId="106" xfId="27" applyFont="1" applyFill="1" applyBorder="1" applyAlignment="1">
      <alignment horizontal="left" vertical="center" wrapText="1" indent="1"/>
      <protection/>
    </xf>
    <xf numFmtId="0" fontId="72" fillId="0" borderId="105" xfId="0" applyFont="1" applyFill="1" applyBorder="1" applyAlignment="1">
      <alignment horizontal="left" vertical="center" wrapText="1" indent="1"/>
    </xf>
    <xf numFmtId="0" fontId="72" fillId="0" borderId="106" xfId="0" applyFont="1" applyFill="1" applyBorder="1" applyAlignment="1">
      <alignment horizontal="left" vertical="center" wrapText="1" indent="1"/>
    </xf>
    <xf numFmtId="0" fontId="72" fillId="0" borderId="2" xfId="27" applyFont="1" applyFill="1" applyBorder="1" applyAlignment="1">
      <alignment horizontal="left" vertical="center" wrapText="1" indent="1"/>
      <protection/>
    </xf>
    <xf numFmtId="0" fontId="72" fillId="0" borderId="3" xfId="27" applyFont="1" applyFill="1" applyBorder="1" applyAlignment="1">
      <alignment horizontal="left" vertical="center" wrapText="1" indent="1"/>
      <protection/>
    </xf>
    <xf numFmtId="0" fontId="72" fillId="0" borderId="5" xfId="27" applyFont="1" applyFill="1" applyBorder="1" applyAlignment="1">
      <alignment horizontal="left" vertical="center" wrapText="1" indent="1"/>
      <protection/>
    </xf>
    <xf numFmtId="0" fontId="72" fillId="0" borderId="95" xfId="27" applyFont="1" applyFill="1" applyBorder="1" applyAlignment="1">
      <alignment horizontal="left" vertical="center" wrapText="1" indent="1"/>
      <protection/>
    </xf>
    <xf numFmtId="0" fontId="9" fillId="0" borderId="3"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5" xfId="27" applyFont="1" applyBorder="1" applyAlignment="1">
      <alignment horizontal="center" vertical="center"/>
      <protection/>
    </xf>
    <xf numFmtId="0" fontId="9" fillId="0" borderId="0" xfId="27" applyFont="1" applyBorder="1" applyAlignment="1">
      <alignment horizontal="center" vertical="center"/>
      <protection/>
    </xf>
    <xf numFmtId="0" fontId="61" fillId="0" borderId="42" xfId="27" applyFont="1" applyBorder="1" applyAlignment="1">
      <alignment horizontal="center" vertical="top" wrapText="1"/>
      <protection/>
    </xf>
    <xf numFmtId="0" fontId="61" fillId="0" borderId="43" xfId="27" applyFont="1" applyBorder="1" applyAlignment="1">
      <alignment horizontal="center" vertical="top" wrapText="1"/>
      <protection/>
    </xf>
    <xf numFmtId="0" fontId="61" fillId="0" borderId="44" xfId="27" applyFont="1" applyBorder="1" applyAlignment="1">
      <alignment horizontal="center" vertical="top" wrapText="1"/>
      <protection/>
    </xf>
    <xf numFmtId="0" fontId="61" fillId="0" borderId="45" xfId="27" applyFont="1" applyBorder="1" applyAlignment="1">
      <alignment horizontal="center" vertical="top" wrapText="1"/>
      <protection/>
    </xf>
    <xf numFmtId="0" fontId="61" fillId="0" borderId="0" xfId="27" applyFont="1" applyBorder="1" applyAlignment="1">
      <alignment horizontal="center" vertical="top" wrapText="1"/>
      <protection/>
    </xf>
    <xf numFmtId="0" fontId="61" fillId="0" borderId="46" xfId="27" applyFont="1" applyBorder="1" applyAlignment="1">
      <alignment horizontal="center" vertical="top" wrapText="1"/>
      <protection/>
    </xf>
    <xf numFmtId="0" fontId="61" fillId="0" borderId="47" xfId="27" applyFont="1" applyBorder="1" applyAlignment="1">
      <alignment horizontal="center" vertical="top" wrapText="1"/>
      <protection/>
    </xf>
    <xf numFmtId="0" fontId="61" fillId="0" borderId="48" xfId="27" applyFont="1" applyBorder="1" applyAlignment="1">
      <alignment horizontal="center" vertical="top" wrapText="1"/>
      <protection/>
    </xf>
    <xf numFmtId="0" fontId="61" fillId="0" borderId="49" xfId="27" applyFont="1" applyBorder="1" applyAlignment="1">
      <alignment horizontal="center" vertical="top" wrapText="1"/>
      <protection/>
    </xf>
    <xf numFmtId="0" fontId="9" fillId="0" borderId="3" xfId="27" applyFont="1" applyBorder="1" applyAlignment="1">
      <alignment horizontal="center" vertical="center" wrapText="1"/>
      <protection/>
    </xf>
    <xf numFmtId="0" fontId="9" fillId="0" borderId="4" xfId="27" applyFont="1" applyBorder="1" applyAlignment="1">
      <alignment horizontal="center" vertical="center" wrapText="1"/>
      <protection/>
    </xf>
    <xf numFmtId="0" fontId="9" fillId="0" borderId="5" xfId="27" applyFont="1" applyBorder="1" applyAlignment="1">
      <alignment horizontal="center" vertical="center" wrapText="1"/>
      <protection/>
    </xf>
    <xf numFmtId="0" fontId="1" fillId="0" borderId="47" xfId="27" applyFont="1" applyBorder="1" applyAlignment="1">
      <alignment horizontal="center" vertical="center" wrapText="1"/>
      <protection/>
    </xf>
    <xf numFmtId="0" fontId="1" fillId="0" borderId="48" xfId="27" applyFont="1" applyBorder="1" applyAlignment="1">
      <alignment horizontal="center" vertical="center" wrapText="1"/>
      <protection/>
    </xf>
    <xf numFmtId="0" fontId="1" fillId="0" borderId="49" xfId="27" applyFont="1" applyBorder="1" applyAlignment="1">
      <alignment horizontal="center" vertical="center" wrapText="1"/>
      <protection/>
    </xf>
    <xf numFmtId="0" fontId="1" fillId="0" borderId="3" xfId="27" applyFont="1" applyBorder="1" applyAlignment="1">
      <alignment horizontal="center"/>
      <protection/>
    </xf>
    <xf numFmtId="0" fontId="1" fillId="0" borderId="5" xfId="27" applyFont="1" applyBorder="1" applyAlignment="1">
      <alignment horizontal="center"/>
      <protection/>
    </xf>
    <xf numFmtId="0" fontId="1" fillId="0" borderId="3" xfId="27" applyFont="1" applyBorder="1" applyAlignment="1">
      <alignment horizontal="center" vertical="center"/>
      <protection/>
    </xf>
    <xf numFmtId="0" fontId="1" fillId="0" borderId="4" xfId="27" applyFont="1" applyBorder="1" applyAlignment="1">
      <alignment horizontal="center" vertical="center"/>
      <protection/>
    </xf>
    <xf numFmtId="0" fontId="1" fillId="0" borderId="5" xfId="27" applyFont="1" applyBorder="1" applyAlignment="1">
      <alignment horizontal="center" vertical="center"/>
      <protection/>
    </xf>
    <xf numFmtId="0" fontId="5" fillId="0" borderId="2" xfId="27" applyFont="1" applyBorder="1" applyAlignment="1">
      <alignment horizontal="left"/>
      <protection/>
    </xf>
    <xf numFmtId="0" fontId="11" fillId="0" borderId="13" xfId="27" applyFont="1" applyBorder="1" applyAlignment="1">
      <alignment horizontal="center" vertical="center"/>
      <protection/>
    </xf>
    <xf numFmtId="0" fontId="11" fillId="0" borderId="12" xfId="27" applyFont="1" applyBorder="1" applyAlignment="1">
      <alignment horizontal="center" vertical="center"/>
      <protection/>
    </xf>
    <xf numFmtId="0" fontId="11" fillId="0" borderId="107" xfId="27" applyFont="1" applyBorder="1" applyAlignment="1">
      <alignment horizontal="center" vertical="center"/>
      <protection/>
    </xf>
    <xf numFmtId="0" fontId="11" fillId="0" borderId="108" xfId="27" applyFont="1" applyBorder="1" applyAlignment="1">
      <alignment horizontal="center" vertical="center"/>
      <protection/>
    </xf>
    <xf numFmtId="0" fontId="11" fillId="0" borderId="109" xfId="27" applyFont="1" applyBorder="1" applyAlignment="1">
      <alignment horizontal="center" vertical="center"/>
      <protection/>
    </xf>
    <xf numFmtId="0" fontId="11" fillId="0" borderId="0" xfId="27" applyFont="1" applyBorder="1" applyAlignment="1">
      <alignment horizontal="center" vertical="center"/>
      <protection/>
    </xf>
    <xf numFmtId="0" fontId="11" fillId="0" borderId="20" xfId="27" applyFont="1" applyBorder="1" applyAlignment="1">
      <alignment horizontal="center" vertical="center"/>
      <protection/>
    </xf>
    <xf numFmtId="9" fontId="5" fillId="0" borderId="2" xfId="27" applyNumberFormat="1" applyFont="1" applyBorder="1" applyAlignment="1">
      <alignment horizontal="center"/>
      <protection/>
    </xf>
    <xf numFmtId="0" fontId="1" fillId="0" borderId="13" xfId="27" applyFont="1" applyBorder="1" applyAlignment="1">
      <alignment horizontal="left"/>
      <protection/>
    </xf>
    <xf numFmtId="0" fontId="1" fillId="0" borderId="12" xfId="27" applyFont="1" applyBorder="1" applyAlignment="1">
      <alignment horizontal="left"/>
      <protection/>
    </xf>
    <xf numFmtId="0" fontId="1" fillId="0" borderId="7" xfId="27" applyFont="1" applyBorder="1" applyAlignment="1">
      <alignment horizontal="left"/>
      <protection/>
    </xf>
    <xf numFmtId="0" fontId="11" fillId="7" borderId="13" xfId="27" applyFont="1" applyFill="1" applyBorder="1" applyAlignment="1">
      <alignment horizontal="center"/>
      <protection/>
    </xf>
    <xf numFmtId="0" fontId="11" fillId="7" borderId="12" xfId="27" applyFont="1" applyFill="1" applyBorder="1" applyAlignment="1">
      <alignment horizontal="center"/>
      <protection/>
    </xf>
    <xf numFmtId="0" fontId="11" fillId="7" borderId="110" xfId="27" applyFont="1" applyFill="1" applyBorder="1" applyAlignment="1">
      <alignment horizontal="center"/>
      <protection/>
    </xf>
    <xf numFmtId="0" fontId="11" fillId="7" borderId="111" xfId="27" applyFont="1" applyFill="1" applyBorder="1" applyAlignment="1">
      <alignment horizontal="center"/>
      <protection/>
    </xf>
    <xf numFmtId="0" fontId="11" fillId="7" borderId="7" xfId="27" applyFont="1" applyFill="1" applyBorder="1" applyAlignment="1">
      <alignment horizontal="center"/>
      <protection/>
    </xf>
    <xf numFmtId="0" fontId="1" fillId="0" borderId="13" xfId="27" applyFont="1" applyBorder="1" applyAlignment="1">
      <alignment horizontal="left" vertical="center" wrapText="1"/>
      <protection/>
    </xf>
    <xf numFmtId="0" fontId="1" fillId="0" borderId="12" xfId="27" applyFont="1" applyBorder="1" applyAlignment="1">
      <alignment horizontal="left" vertical="center" wrapText="1"/>
      <protection/>
    </xf>
    <xf numFmtId="0" fontId="6" fillId="0" borderId="7" xfId="27" applyFont="1" applyBorder="1" applyAlignment="1">
      <alignment horizontal="left" vertical="center" wrapText="1"/>
      <protection/>
    </xf>
    <xf numFmtId="0" fontId="11" fillId="0" borderId="10" xfId="27" applyFont="1" applyBorder="1" applyAlignment="1">
      <alignment horizontal="center" vertical="center" textRotation="180"/>
      <protection/>
    </xf>
    <xf numFmtId="0" fontId="11" fillId="0" borderId="32" xfId="27" applyFont="1" applyBorder="1" applyAlignment="1">
      <alignment horizontal="center" vertical="center" textRotation="180"/>
      <protection/>
    </xf>
    <xf numFmtId="0" fontId="11" fillId="0" borderId="33" xfId="27" applyFont="1" applyBorder="1" applyAlignment="1">
      <alignment horizontal="center" vertical="center" textRotation="180"/>
      <protection/>
    </xf>
    <xf numFmtId="0" fontId="19" fillId="0" borderId="10" xfId="27" applyFont="1" applyBorder="1" applyAlignment="1">
      <alignment horizontal="center" vertical="center" textRotation="180"/>
      <protection/>
    </xf>
    <xf numFmtId="0" fontId="19" fillId="0" borderId="32" xfId="27" applyFont="1" applyBorder="1" applyAlignment="1">
      <alignment horizontal="center" vertical="center" textRotation="180"/>
      <protection/>
    </xf>
    <xf numFmtId="0" fontId="19" fillId="0" borderId="33" xfId="27" applyFont="1" applyBorder="1" applyAlignment="1">
      <alignment horizontal="center" vertical="center" textRotation="180"/>
      <protection/>
    </xf>
    <xf numFmtId="0" fontId="20" fillId="0" borderId="10" xfId="27" applyFont="1" applyBorder="1" applyAlignment="1">
      <alignment horizontal="center" vertical="center" textRotation="180"/>
      <protection/>
    </xf>
    <xf numFmtId="0" fontId="20" fillId="0" borderId="33" xfId="27" applyFont="1" applyBorder="1" applyAlignment="1">
      <alignment horizontal="center" vertical="center" textRotation="180"/>
      <protection/>
    </xf>
    <xf numFmtId="0" fontId="1" fillId="0" borderId="6" xfId="27" applyFont="1" applyBorder="1" applyAlignment="1">
      <alignment horizontal="left"/>
      <protection/>
    </xf>
    <xf numFmtId="0" fontId="1" fillId="0" borderId="6" xfId="27" applyFont="1" applyBorder="1" applyAlignment="1">
      <alignment horizontal="left" vertical="center"/>
      <protection/>
    </xf>
    <xf numFmtId="0" fontId="15" fillId="6" borderId="12" xfId="27" applyFont="1" applyFill="1" applyBorder="1" applyAlignment="1">
      <alignment horizontal="center" vertical="center"/>
      <protection/>
    </xf>
    <xf numFmtId="0" fontId="15" fillId="6" borderId="7"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11" fillId="0" borderId="6" xfId="27" applyFont="1" applyFill="1" applyBorder="1" applyAlignment="1">
      <alignment horizontal="center" vertical="center"/>
      <protection/>
    </xf>
    <xf numFmtId="0" fontId="11" fillId="0" borderId="7" xfId="27" applyFont="1" applyFill="1" applyBorder="1" applyAlignment="1">
      <alignment horizontal="center" vertical="center"/>
      <protection/>
    </xf>
    <xf numFmtId="0" fontId="1" fillId="0" borderId="6" xfId="27" applyFont="1" applyFill="1" applyBorder="1" applyAlignment="1">
      <alignment horizontal="left"/>
      <protection/>
    </xf>
    <xf numFmtId="0" fontId="15" fillId="0" borderId="6" xfId="27" applyFont="1" applyFill="1" applyBorder="1" applyAlignment="1">
      <alignment horizontal="center"/>
      <protection/>
    </xf>
    <xf numFmtId="0" fontId="15" fillId="6" borderId="6" xfId="27" applyFont="1" applyFill="1" applyBorder="1" applyAlignment="1">
      <alignment horizontal="center"/>
      <protection/>
    </xf>
    <xf numFmtId="0" fontId="15" fillId="0" borderId="13" xfId="27" applyFont="1" applyFill="1" applyBorder="1" applyAlignment="1">
      <alignment horizontal="center"/>
      <protection/>
    </xf>
    <xf numFmtId="0" fontId="15" fillId="0" borderId="12" xfId="27" applyFont="1" applyFill="1" applyBorder="1" applyAlignment="1">
      <alignment horizontal="center"/>
      <protection/>
    </xf>
    <xf numFmtId="0" fontId="15" fillId="0" borderId="6" xfId="27" applyFont="1" applyBorder="1" applyAlignment="1">
      <alignment horizontal="center" vertical="center"/>
      <protection/>
    </xf>
    <xf numFmtId="0" fontId="15" fillId="0" borderId="6" xfId="27" applyFont="1" applyBorder="1" applyAlignment="1">
      <alignment horizontal="center"/>
      <protection/>
    </xf>
    <xf numFmtId="0" fontId="15" fillId="0" borderId="13" xfId="27" applyFont="1" applyBorder="1" applyAlignment="1">
      <alignment horizontal="center"/>
      <protection/>
    </xf>
    <xf numFmtId="0" fontId="15" fillId="0" borderId="12" xfId="27" applyFont="1" applyBorder="1" applyAlignment="1">
      <alignment horizontal="center"/>
      <protection/>
    </xf>
    <xf numFmtId="0" fontId="15" fillId="0" borderId="6" xfId="27" applyFont="1" applyFill="1" applyBorder="1" applyAlignment="1">
      <alignment horizontal="center" vertical="center"/>
      <protection/>
    </xf>
    <xf numFmtId="0" fontId="15" fillId="6" borderId="6" xfId="27" applyFont="1" applyFill="1" applyBorder="1" applyAlignment="1">
      <alignment horizontal="center" vertical="center"/>
      <protection/>
    </xf>
    <xf numFmtId="0" fontId="6" fillId="6" borderId="6" xfId="27" applyFill="1" applyBorder="1" applyAlignment="1">
      <alignment horizontal="center" vertical="center"/>
      <protection/>
    </xf>
    <xf numFmtId="0" fontId="15" fillId="0" borderId="13" xfId="27" applyFont="1" applyFill="1" applyBorder="1" applyAlignment="1">
      <alignment horizontal="center" vertical="center"/>
      <protection/>
    </xf>
    <xf numFmtId="0" fontId="15" fillId="0" borderId="12" xfId="27" applyFont="1" applyFill="1" applyBorder="1" applyAlignment="1">
      <alignment horizontal="center" vertical="center"/>
      <protection/>
    </xf>
    <xf numFmtId="0" fontId="1" fillId="0" borderId="6" xfId="27" applyFont="1" applyFill="1" applyBorder="1" applyAlignment="1">
      <alignment horizontal="left" vertical="center"/>
      <protection/>
    </xf>
    <xf numFmtId="0" fontId="15" fillId="0" borderId="13" xfId="27" applyFont="1" applyBorder="1" applyAlignment="1">
      <alignment horizontal="center" vertical="center"/>
      <protection/>
    </xf>
    <xf numFmtId="0" fontId="15" fillId="0" borderId="12" xfId="27" applyFont="1" applyBorder="1" applyAlignment="1">
      <alignment horizontal="center" vertical="center"/>
      <protection/>
    </xf>
    <xf numFmtId="0" fontId="19" fillId="7" borderId="112" xfId="27" applyFont="1" applyFill="1" applyBorder="1" applyAlignment="1">
      <alignment horizontal="left" vertical="center"/>
      <protection/>
    </xf>
    <xf numFmtId="0" fontId="6" fillId="0" borderId="34" xfId="27" applyBorder="1" applyAlignment="1">
      <alignment/>
      <protection/>
    </xf>
    <xf numFmtId="0" fontId="6" fillId="0" borderId="113" xfId="27" applyBorder="1" applyAlignment="1">
      <alignment/>
      <protection/>
    </xf>
    <xf numFmtId="0" fontId="37" fillId="33" borderId="77" xfId="0" applyFont="1" applyFill="1" applyBorder="1" applyAlignment="1">
      <alignment horizontal="left" vertical="center" wrapText="1"/>
    </xf>
    <xf numFmtId="0" fontId="37" fillId="33" borderId="114" xfId="0" applyFont="1" applyFill="1" applyBorder="1" applyAlignment="1">
      <alignment horizontal="left" vertical="center" wrapText="1"/>
    </xf>
    <xf numFmtId="0" fontId="37" fillId="33" borderId="115" xfId="0" applyFont="1" applyFill="1" applyBorder="1" applyAlignment="1">
      <alignment horizontal="left" vertical="center" wrapText="1"/>
    </xf>
    <xf numFmtId="9" fontId="11" fillId="0" borderId="13" xfId="27" applyNumberFormat="1" applyFont="1" applyFill="1" applyBorder="1" applyAlignment="1">
      <alignment horizontal="center"/>
      <protection/>
    </xf>
    <xf numFmtId="9" fontId="11" fillId="0" borderId="12" xfId="27" applyNumberFormat="1" applyFont="1" applyFill="1" applyBorder="1" applyAlignment="1">
      <alignment horizontal="center"/>
      <protection/>
    </xf>
    <xf numFmtId="0" fontId="11" fillId="0" borderId="10" xfId="27" applyFont="1" applyFill="1" applyBorder="1" applyAlignment="1">
      <alignment horizontal="left"/>
      <protection/>
    </xf>
    <xf numFmtId="0" fontId="11" fillId="0" borderId="10" xfId="27" applyFont="1" applyBorder="1" applyAlignment="1">
      <alignment horizontal="left"/>
      <protection/>
    </xf>
    <xf numFmtId="9" fontId="11" fillId="0" borderId="16" xfId="27" applyNumberFormat="1" applyFont="1" applyFill="1" applyBorder="1" applyAlignment="1">
      <alignment horizontal="center"/>
      <protection/>
    </xf>
    <xf numFmtId="9" fontId="11" fillId="0" borderId="14" xfId="27" applyNumberFormat="1" applyFont="1" applyFill="1" applyBorder="1" applyAlignment="1">
      <alignment horizontal="center"/>
      <protection/>
    </xf>
    <xf numFmtId="9" fontId="11" fillId="0" borderId="10" xfId="27" applyNumberFormat="1" applyFont="1" applyFill="1" applyBorder="1" applyAlignment="1">
      <alignment horizontal="center"/>
      <protection/>
    </xf>
    <xf numFmtId="9" fontId="11" fillId="0" borderId="116" xfId="27" applyNumberFormat="1" applyFont="1" applyFill="1" applyBorder="1" applyAlignment="1">
      <alignment horizontal="center"/>
      <protection/>
    </xf>
    <xf numFmtId="9" fontId="11" fillId="0" borderId="41" xfId="27" applyNumberFormat="1" applyFont="1" applyFill="1" applyBorder="1" applyAlignment="1">
      <alignment horizontal="center"/>
      <protection/>
    </xf>
    <xf numFmtId="0" fontId="11" fillId="0" borderId="6" xfId="27" applyFont="1" applyFill="1" applyBorder="1" applyAlignment="1">
      <alignment horizontal="left" vertical="center" wrapText="1"/>
      <protection/>
    </xf>
    <xf numFmtId="0" fontId="11" fillId="0" borderId="6" xfId="27" applyFont="1" applyBorder="1" applyAlignment="1">
      <alignment horizontal="left"/>
      <protection/>
    </xf>
    <xf numFmtId="9" fontId="11" fillId="0" borderId="6" xfId="27" applyNumberFormat="1" applyFont="1" applyFill="1" applyBorder="1" applyAlignment="1">
      <alignment horizontal="center"/>
      <protection/>
    </xf>
    <xf numFmtId="0" fontId="11" fillId="0" borderId="6" xfId="27" applyFont="1" applyFill="1" applyBorder="1" applyAlignment="1">
      <alignment horizontal="center"/>
      <protection/>
    </xf>
    <xf numFmtId="0" fontId="72" fillId="0" borderId="117" xfId="0" applyFont="1" applyFill="1" applyBorder="1" applyAlignment="1">
      <alignment horizontal="left" vertical="center" wrapText="1" indent="1"/>
    </xf>
    <xf numFmtId="0" fontId="72" fillId="0" borderId="92" xfId="0" applyFont="1" applyFill="1" applyBorder="1" applyAlignment="1">
      <alignment horizontal="left" vertical="center" wrapText="1" indent="1"/>
    </xf>
    <xf numFmtId="0" fontId="37" fillId="33" borderId="114" xfId="0" applyFont="1" applyFill="1" applyBorder="1" applyAlignment="1">
      <alignment horizontal="center" vertical="center" wrapText="1"/>
    </xf>
    <xf numFmtId="0" fontId="37" fillId="33" borderId="118" xfId="0" applyFont="1" applyFill="1" applyBorder="1" applyAlignment="1">
      <alignment horizontal="center" vertical="center" wrapText="1"/>
    </xf>
    <xf numFmtId="0" fontId="37" fillId="33" borderId="89" xfId="0" applyFont="1" applyFill="1" applyBorder="1" applyAlignment="1">
      <alignment horizontal="left" vertical="center" wrapText="1"/>
    </xf>
    <xf numFmtId="0" fontId="1" fillId="0" borderId="82" xfId="27" applyFont="1" applyBorder="1" applyAlignment="1">
      <alignment horizontal="left" vertical="center" wrapText="1"/>
      <protection/>
    </xf>
    <xf numFmtId="0" fontId="1" fillId="0" borderId="0" xfId="27" applyFont="1" applyBorder="1" applyAlignment="1">
      <alignment horizontal="left" vertical="center" wrapText="1"/>
      <protection/>
    </xf>
    <xf numFmtId="0" fontId="1" fillId="0" borderId="20" xfId="27" applyFont="1" applyBorder="1" applyAlignment="1">
      <alignment horizontal="left" vertical="center" wrapText="1"/>
      <protection/>
    </xf>
    <xf numFmtId="0" fontId="1" fillId="0" borderId="119" xfId="27" applyFont="1" applyBorder="1" applyAlignment="1">
      <alignment horizontal="left" vertical="center" wrapText="1"/>
      <protection/>
    </xf>
    <xf numFmtId="0" fontId="1" fillId="0" borderId="120" xfId="27" applyFont="1" applyBorder="1" applyAlignment="1">
      <alignment horizontal="left" vertical="center" wrapText="1"/>
      <protection/>
    </xf>
    <xf numFmtId="9" fontId="9" fillId="0" borderId="33" xfId="27" applyNumberFormat="1" applyFont="1" applyBorder="1" applyAlignment="1">
      <alignment horizontal="center" vertical="center" textRotation="90"/>
      <protection/>
    </xf>
    <xf numFmtId="9" fontId="9" fillId="0" borderId="6" xfId="27" applyNumberFormat="1" applyFont="1" applyBorder="1" applyAlignment="1">
      <alignment horizontal="center" vertical="center" textRotation="90"/>
      <protection/>
    </xf>
    <xf numFmtId="0" fontId="1" fillId="39" borderId="121" xfId="0" applyFont="1" applyFill="1" applyBorder="1" applyAlignment="1">
      <alignment horizontal="left" vertical="center" wrapText="1" indent="1"/>
    </xf>
    <xf numFmtId="0" fontId="1" fillId="39" borderId="122" xfId="0" applyFont="1" applyFill="1" applyBorder="1" applyAlignment="1">
      <alignment horizontal="left" vertical="center" wrapText="1" indent="1"/>
    </xf>
    <xf numFmtId="0" fontId="72" fillId="0" borderId="123" xfId="0" applyFont="1" applyFill="1" applyBorder="1" applyAlignment="1">
      <alignment horizontal="left" vertical="center" wrapText="1" indent="1"/>
    </xf>
    <xf numFmtId="0" fontId="72" fillId="0" borderId="124" xfId="0" applyFont="1" applyFill="1" applyBorder="1" applyAlignment="1">
      <alignment horizontal="left" vertical="center" wrapText="1" indent="1"/>
    </xf>
    <xf numFmtId="0" fontId="72" fillId="0" borderId="3" xfId="0" applyFont="1" applyFill="1" applyBorder="1" applyAlignment="1">
      <alignment horizontal="left" vertical="center" wrapText="1" indent="1"/>
    </xf>
    <xf numFmtId="0" fontId="72" fillId="0" borderId="5" xfId="0" applyFont="1" applyFill="1" applyBorder="1" applyAlignment="1">
      <alignment horizontal="left" vertical="center" wrapText="1" indent="1"/>
    </xf>
    <xf numFmtId="0" fontId="37" fillId="33" borderId="125" xfId="0" applyFont="1" applyFill="1" applyBorder="1" applyAlignment="1">
      <alignment horizontal="center" vertical="center" wrapText="1"/>
    </xf>
    <xf numFmtId="0" fontId="37" fillId="33" borderId="92" xfId="0" applyFont="1" applyFill="1" applyBorder="1" applyAlignment="1">
      <alignment horizontal="center" vertical="center" wrapText="1"/>
    </xf>
    <xf numFmtId="0" fontId="1" fillId="0" borderId="95" xfId="0" applyFont="1" applyFill="1" applyBorder="1" applyAlignment="1">
      <alignment horizontal="left" vertical="center" wrapText="1" indent="1"/>
    </xf>
    <xf numFmtId="0" fontId="1" fillId="0" borderId="2" xfId="0" applyFont="1" applyBorder="1" applyAlignment="1">
      <alignment horizontal="left" vertical="center" wrapText="1" indent="1"/>
    </xf>
    <xf numFmtId="0" fontId="19" fillId="7" borderId="126" xfId="27" applyFont="1" applyFill="1" applyBorder="1" applyAlignment="1">
      <alignment horizontal="center" vertical="center" textRotation="90"/>
      <protection/>
    </xf>
    <xf numFmtId="0" fontId="19" fillId="7" borderId="127" xfId="27" applyFont="1" applyFill="1" applyBorder="1" applyAlignment="1">
      <alignment horizontal="center" vertical="center" textRotation="90"/>
      <protection/>
    </xf>
    <xf numFmtId="0" fontId="19" fillId="7" borderId="128" xfId="27" applyFont="1" applyFill="1" applyBorder="1" applyAlignment="1">
      <alignment horizontal="center" vertical="center" textRotation="90"/>
      <protection/>
    </xf>
    <xf numFmtId="9" fontId="8" fillId="0" borderId="129" xfId="27" applyNumberFormat="1" applyFont="1" applyBorder="1" applyAlignment="1">
      <alignment horizontal="left" vertical="center" wrapText="1"/>
      <protection/>
    </xf>
    <xf numFmtId="9" fontId="8" fillId="0" borderId="82" xfId="27" applyNumberFormat="1" applyFont="1" applyBorder="1" applyAlignment="1">
      <alignment horizontal="left" vertical="center" wrapText="1"/>
      <protection/>
    </xf>
    <xf numFmtId="9" fontId="8" fillId="0" borderId="130" xfId="27" applyNumberFormat="1" applyFont="1" applyBorder="1" applyAlignment="1">
      <alignment horizontal="left" vertical="center" wrapText="1"/>
      <protection/>
    </xf>
    <xf numFmtId="9" fontId="8" fillId="0" borderId="131" xfId="27" applyNumberFormat="1" applyFont="1" applyBorder="1" applyAlignment="1">
      <alignment horizontal="left" vertical="center" wrapText="1"/>
      <protection/>
    </xf>
    <xf numFmtId="9" fontId="8" fillId="0" borderId="0" xfId="27" applyNumberFormat="1" applyFont="1" applyBorder="1" applyAlignment="1">
      <alignment horizontal="left" vertical="center" wrapText="1"/>
      <protection/>
    </xf>
    <xf numFmtId="9" fontId="8" fillId="0" borderId="20" xfId="27" applyNumberFormat="1" applyFont="1" applyBorder="1" applyAlignment="1">
      <alignment horizontal="left" vertical="center" wrapText="1"/>
      <protection/>
    </xf>
    <xf numFmtId="9" fontId="8" fillId="0" borderId="132" xfId="27" applyNumberFormat="1" applyFont="1" applyBorder="1" applyAlignment="1">
      <alignment horizontal="left" vertical="center" wrapText="1"/>
      <protection/>
    </xf>
    <xf numFmtId="9" fontId="8" fillId="0" borderId="133" xfId="27" applyNumberFormat="1" applyFont="1" applyBorder="1" applyAlignment="1">
      <alignment horizontal="left" vertical="center" wrapText="1"/>
      <protection/>
    </xf>
    <xf numFmtId="9" fontId="8" fillId="0" borderId="21" xfId="27" applyNumberFormat="1" applyFont="1" applyBorder="1" applyAlignment="1">
      <alignment horizontal="left" vertical="center" wrapText="1"/>
      <protection/>
    </xf>
    <xf numFmtId="9" fontId="9" fillId="0" borderId="6" xfId="27" applyNumberFormat="1" applyFont="1" applyBorder="1" applyAlignment="1">
      <alignment horizontal="center" vertical="center" textRotation="90" shrinkToFit="1"/>
      <protection/>
    </xf>
    <xf numFmtId="9" fontId="34" fillId="0" borderId="16" xfId="27" applyNumberFormat="1" applyFont="1" applyBorder="1" applyAlignment="1">
      <alignment horizontal="left" vertical="center" wrapText="1" shrinkToFit="1"/>
      <protection/>
    </xf>
    <xf numFmtId="9" fontId="34" fillId="0" borderId="14" xfId="27" applyNumberFormat="1" applyFont="1" applyBorder="1" applyAlignment="1">
      <alignment horizontal="left" vertical="center" wrapText="1" shrinkToFit="1"/>
      <protection/>
    </xf>
    <xf numFmtId="9" fontId="34" fillId="0" borderId="15" xfId="27" applyNumberFormat="1" applyFont="1" applyBorder="1" applyAlignment="1">
      <alignment horizontal="left" vertical="center" wrapText="1" shrinkToFit="1"/>
      <protection/>
    </xf>
    <xf numFmtId="9" fontId="34" fillId="0" borderId="131" xfId="27" applyNumberFormat="1" applyFont="1" applyBorder="1" applyAlignment="1">
      <alignment horizontal="left" vertical="center" wrapText="1" shrinkToFit="1"/>
      <protection/>
    </xf>
    <xf numFmtId="9" fontId="34" fillId="0" borderId="0" xfId="27" applyNumberFormat="1" applyFont="1" applyBorder="1" applyAlignment="1">
      <alignment horizontal="left" vertical="center" wrapText="1" shrinkToFit="1"/>
      <protection/>
    </xf>
    <xf numFmtId="9" fontId="34" fillId="0" borderId="20" xfId="27" applyNumberFormat="1" applyFont="1" applyBorder="1" applyAlignment="1">
      <alignment horizontal="left" vertical="center" wrapText="1" shrinkToFit="1"/>
      <protection/>
    </xf>
    <xf numFmtId="9" fontId="34" fillId="0" borderId="132" xfId="27" applyNumberFormat="1" applyFont="1" applyBorder="1" applyAlignment="1">
      <alignment horizontal="left" vertical="center" wrapText="1" shrinkToFit="1"/>
      <protection/>
    </xf>
    <xf numFmtId="9" fontId="34" fillId="0" borderId="133" xfId="27" applyNumberFormat="1" applyFont="1" applyBorder="1" applyAlignment="1">
      <alignment horizontal="left" vertical="center" wrapText="1" shrinkToFit="1"/>
      <protection/>
    </xf>
    <xf numFmtId="9" fontId="34" fillId="0" borderId="21" xfId="27" applyNumberFormat="1" applyFont="1" applyBorder="1" applyAlignment="1">
      <alignment horizontal="left" vertical="center" wrapText="1" shrinkToFit="1"/>
      <protection/>
    </xf>
    <xf numFmtId="0" fontId="5" fillId="0" borderId="0" xfId="27" applyFont="1" applyBorder="1" applyAlignment="1">
      <alignment horizontal="left" vertical="center" wrapText="1"/>
      <protection/>
    </xf>
    <xf numFmtId="0" fontId="5" fillId="0" borderId="20" xfId="27" applyFont="1" applyBorder="1" applyAlignment="1">
      <alignment horizontal="left" vertical="center" wrapText="1"/>
      <protection/>
    </xf>
    <xf numFmtId="0" fontId="1" fillId="7" borderId="134" xfId="27" applyFont="1" applyFill="1" applyBorder="1" applyAlignment="1">
      <alignment horizontal="left" vertical="center"/>
      <protection/>
    </xf>
    <xf numFmtId="0" fontId="1" fillId="7" borderId="79" xfId="27" applyFont="1" applyFill="1" applyBorder="1" applyAlignment="1">
      <alignment horizontal="left" vertical="center"/>
      <protection/>
    </xf>
    <xf numFmtId="0" fontId="1" fillId="7" borderId="22" xfId="27" applyFont="1" applyFill="1" applyBorder="1" applyAlignment="1">
      <alignment horizontal="left" vertical="center"/>
      <protection/>
    </xf>
    <xf numFmtId="0" fontId="1" fillId="7" borderId="78" xfId="27" applyFont="1" applyFill="1" applyBorder="1" applyAlignment="1">
      <alignment horizontal="center" vertical="center"/>
      <protection/>
    </xf>
    <xf numFmtId="0" fontId="1" fillId="6" borderId="79" xfId="27" applyFont="1" applyFill="1" applyBorder="1" applyAlignment="1">
      <alignment horizontal="center" vertical="center"/>
      <protection/>
    </xf>
    <xf numFmtId="0" fontId="1" fillId="7" borderId="22" xfId="27" applyFont="1" applyFill="1" applyBorder="1" applyAlignment="1">
      <alignment horizontal="center" vertical="center"/>
      <protection/>
    </xf>
    <xf numFmtId="0" fontId="19" fillId="7" borderId="23" xfId="27" applyFont="1" applyFill="1" applyBorder="1" applyAlignment="1">
      <alignment horizontal="center" vertical="center"/>
      <protection/>
    </xf>
    <xf numFmtId="0" fontId="1" fillId="7" borderId="80" xfId="27" applyFont="1" applyFill="1" applyBorder="1" applyAlignment="1">
      <alignment horizontal="center" vertical="center"/>
      <protection/>
    </xf>
    <xf numFmtId="0" fontId="1" fillId="6" borderId="135" xfId="27" applyFont="1" applyFill="1" applyBorder="1" applyAlignment="1">
      <alignment horizontal="center" vertical="center"/>
      <protection/>
    </xf>
    <xf numFmtId="0" fontId="19" fillId="7" borderId="78" xfId="27" applyFont="1" applyFill="1" applyBorder="1" applyAlignment="1">
      <alignment horizontal="left" vertical="center"/>
      <protection/>
    </xf>
    <xf numFmtId="0" fontId="19" fillId="6" borderId="79" xfId="27" applyFont="1" applyFill="1" applyBorder="1" applyAlignment="1">
      <alignment horizontal="left" vertical="center"/>
      <protection/>
    </xf>
    <xf numFmtId="0" fontId="19" fillId="7" borderId="22" xfId="27" applyFont="1" applyFill="1" applyBorder="1" applyAlignment="1">
      <alignment horizontal="left" vertical="center"/>
      <protection/>
    </xf>
    <xf numFmtId="0" fontId="8" fillId="0" borderId="83" xfId="27" applyFont="1" applyFill="1" applyBorder="1" applyAlignment="1">
      <alignment horizontal="center" vertical="center"/>
      <protection/>
    </xf>
    <xf numFmtId="0" fontId="8" fillId="0" borderId="0" xfId="27" applyFont="1" applyFill="1" applyBorder="1" applyAlignment="1">
      <alignment horizontal="center" vertical="center"/>
      <protection/>
    </xf>
    <xf numFmtId="0" fontId="8" fillId="0" borderId="20" xfId="27" applyFont="1" applyFill="1" applyBorder="1" applyAlignment="1">
      <alignment horizontal="center" vertical="center"/>
      <protection/>
    </xf>
    <xf numFmtId="0" fontId="8" fillId="0" borderId="136" xfId="27" applyFont="1" applyFill="1" applyBorder="1" applyAlignment="1">
      <alignment horizontal="center" vertical="center"/>
      <protection/>
    </xf>
    <xf numFmtId="0" fontId="8" fillId="0" borderId="133" xfId="27" applyFont="1" applyFill="1" applyBorder="1" applyAlignment="1">
      <alignment horizontal="center" vertical="center"/>
      <protection/>
    </xf>
    <xf numFmtId="0" fontId="8" fillId="0" borderId="21" xfId="27" applyFont="1" applyFill="1" applyBorder="1" applyAlignment="1">
      <alignment horizontal="center" vertical="center"/>
      <protection/>
    </xf>
    <xf numFmtId="0" fontId="1" fillId="0" borderId="137" xfId="27" applyFont="1" applyFill="1" applyBorder="1" applyAlignment="1">
      <alignment horizontal="left" vertical="center" wrapText="1"/>
      <protection/>
    </xf>
    <xf numFmtId="0" fontId="1" fillId="0" borderId="92" xfId="27" applyFont="1" applyFill="1" applyBorder="1" applyAlignment="1">
      <alignment horizontal="left" vertical="center"/>
      <protection/>
    </xf>
    <xf numFmtId="0" fontId="1" fillId="0" borderId="138" xfId="27" applyFont="1" applyFill="1" applyBorder="1" applyAlignment="1">
      <alignment horizontal="left" vertical="center"/>
      <protection/>
    </xf>
    <xf numFmtId="0" fontId="1" fillId="0" borderId="2" xfId="27" applyFont="1" applyFill="1" applyBorder="1" applyAlignment="1">
      <alignment horizontal="left" vertical="center"/>
      <protection/>
    </xf>
    <xf numFmtId="0" fontId="39" fillId="12" borderId="45" xfId="27" applyFont="1" applyFill="1" applyBorder="1" applyAlignment="1">
      <alignment horizontal="center" vertical="center"/>
      <protection/>
    </xf>
    <xf numFmtId="0" fontId="39" fillId="12" borderId="0" xfId="27" applyFont="1" applyFill="1" applyBorder="1" applyAlignment="1">
      <alignment horizontal="center" vertical="center"/>
      <protection/>
    </xf>
    <xf numFmtId="0" fontId="40" fillId="12" borderId="0" xfId="27" applyFont="1" applyFill="1" applyBorder="1" applyAlignment="1">
      <alignment horizontal="center" vertical="center"/>
      <protection/>
    </xf>
    <xf numFmtId="0" fontId="1" fillId="0" borderId="138" xfId="27" applyFont="1" applyFill="1" applyBorder="1" applyAlignment="1">
      <alignment horizontal="left" vertical="center" wrapText="1"/>
      <protection/>
    </xf>
    <xf numFmtId="0" fontId="1" fillId="0" borderId="2" xfId="27" applyFont="1" applyFill="1" applyBorder="1" applyAlignment="1">
      <alignment horizontal="left" vertical="center" wrapText="1"/>
      <protection/>
    </xf>
    <xf numFmtId="0" fontId="1" fillId="0" borderId="139" xfId="27" applyFont="1" applyFill="1" applyBorder="1" applyAlignment="1">
      <alignment horizontal="left" vertical="center" wrapText="1"/>
      <protection/>
    </xf>
    <xf numFmtId="0" fontId="1" fillId="0" borderId="90" xfId="27" applyFont="1" applyFill="1" applyBorder="1" applyAlignment="1">
      <alignment horizontal="left" vertical="center" wrapText="1"/>
      <protection/>
    </xf>
    <xf numFmtId="0" fontId="40" fillId="12" borderId="45" xfId="27" applyFont="1" applyFill="1" applyBorder="1" applyAlignment="1">
      <alignment horizontal="center" vertical="center" wrapText="1"/>
      <protection/>
    </xf>
    <xf numFmtId="0" fontId="40" fillId="12" borderId="45" xfId="27" applyFont="1" applyFill="1" applyBorder="1" applyAlignment="1">
      <alignment horizontal="center" vertical="center"/>
      <protection/>
    </xf>
    <xf numFmtId="0" fontId="40" fillId="11" borderId="43" xfId="27" applyFont="1" applyFill="1" applyBorder="1" applyAlignment="1">
      <alignment horizontal="center" vertical="center" wrapText="1"/>
      <protection/>
    </xf>
    <xf numFmtId="0" fontId="40" fillId="11" borderId="43" xfId="27" applyFont="1" applyFill="1" applyBorder="1" applyAlignment="1">
      <alignment horizontal="center" vertical="center"/>
      <protection/>
    </xf>
    <xf numFmtId="0" fontId="40" fillId="11" borderId="44" xfId="27" applyFont="1" applyFill="1" applyBorder="1" applyAlignment="1">
      <alignment horizontal="center" vertical="center"/>
      <protection/>
    </xf>
    <xf numFmtId="0" fontId="40" fillId="11" borderId="0" xfId="27" applyFont="1" applyFill="1" applyBorder="1" applyAlignment="1">
      <alignment horizontal="center" vertical="center"/>
      <protection/>
    </xf>
    <xf numFmtId="0" fontId="40" fillId="11" borderId="46" xfId="27" applyFont="1" applyFill="1" applyBorder="1" applyAlignment="1">
      <alignment horizontal="center" vertical="center"/>
      <protection/>
    </xf>
    <xf numFmtId="0" fontId="40" fillId="11" borderId="65" xfId="27" applyFont="1" applyFill="1" applyBorder="1" applyAlignment="1">
      <alignment horizontal="center" vertical="center"/>
      <protection/>
    </xf>
    <xf numFmtId="0" fontId="40" fillId="11" borderId="122" xfId="27" applyFont="1" applyFill="1" applyBorder="1" applyAlignment="1">
      <alignment horizontal="center" vertical="center"/>
      <protection/>
    </xf>
    <xf numFmtId="0" fontId="19" fillId="7" borderId="140" xfId="27" applyFont="1" applyFill="1" applyBorder="1" applyAlignment="1">
      <alignment horizontal="left" vertical="center"/>
      <protection/>
    </xf>
    <xf numFmtId="0" fontId="19" fillId="7" borderId="12" xfId="27" applyFont="1" applyFill="1" applyBorder="1" applyAlignment="1">
      <alignment horizontal="left" vertical="center"/>
      <protection/>
    </xf>
    <xf numFmtId="0" fontId="19" fillId="0" borderId="141" xfId="27" applyFont="1" applyBorder="1" applyAlignment="1">
      <alignment horizontal="left" vertical="center"/>
      <protection/>
    </xf>
    <xf numFmtId="0" fontId="19" fillId="0" borderId="14" xfId="27" applyFont="1" applyBorder="1" applyAlignment="1">
      <alignment horizontal="left" vertical="center"/>
      <protection/>
    </xf>
    <xf numFmtId="0" fontId="19" fillId="0" borderId="83" xfId="27" applyFont="1" applyBorder="1" applyAlignment="1">
      <alignment horizontal="left" vertical="center"/>
      <protection/>
    </xf>
    <xf numFmtId="0" fontId="19" fillId="0" borderId="0" xfId="27" applyFont="1" applyBorder="1" applyAlignment="1">
      <alignment horizontal="left" vertical="center"/>
      <protection/>
    </xf>
    <xf numFmtId="0" fontId="19" fillId="0" borderId="136" xfId="27" applyFont="1" applyBorder="1" applyAlignment="1">
      <alignment horizontal="left" vertical="center"/>
      <protection/>
    </xf>
    <xf numFmtId="0" fontId="19" fillId="0" borderId="133" xfId="27" applyFont="1" applyBorder="1" applyAlignment="1">
      <alignment horizontal="left" vertical="center"/>
      <protection/>
    </xf>
    <xf numFmtId="0" fontId="1" fillId="7" borderId="140" xfId="27" applyFont="1" applyFill="1" applyBorder="1" applyAlignment="1">
      <alignment horizontal="left" vertical="center"/>
      <protection/>
    </xf>
    <xf numFmtId="0" fontId="1" fillId="7" borderId="12" xfId="27" applyFont="1" applyFill="1" applyBorder="1" applyAlignment="1">
      <alignment horizontal="left" vertical="center"/>
      <protection/>
    </xf>
    <xf numFmtId="0" fontId="1" fillId="7" borderId="7" xfId="27" applyFont="1" applyFill="1" applyBorder="1" applyAlignment="1">
      <alignment horizontal="left" vertical="center"/>
      <protection/>
    </xf>
    <xf numFmtId="0" fontId="20" fillId="6" borderId="112" xfId="27" applyFont="1" applyFill="1" applyBorder="1" applyAlignment="1">
      <alignment horizontal="center"/>
      <protection/>
    </xf>
    <xf numFmtId="0" fontId="20" fillId="6" borderId="34" xfId="27" applyFont="1" applyFill="1" applyBorder="1" applyAlignment="1">
      <alignment horizontal="center"/>
      <protection/>
    </xf>
    <xf numFmtId="0" fontId="20" fillId="6" borderId="113" xfId="27" applyFont="1" applyFill="1" applyBorder="1" applyAlignment="1">
      <alignment horizontal="center"/>
      <protection/>
    </xf>
    <xf numFmtId="0" fontId="19" fillId="0" borderId="140" xfId="27" applyFont="1" applyBorder="1" applyAlignment="1">
      <alignment horizontal="left" vertical="center"/>
      <protection/>
    </xf>
    <xf numFmtId="0" fontId="19" fillId="0" borderId="12" xfId="27" applyFont="1" applyBorder="1" applyAlignment="1">
      <alignment horizontal="left" vertical="center"/>
      <protection/>
    </xf>
    <xf numFmtId="0" fontId="19" fillId="0" borderId="7" xfId="27" applyFont="1" applyBorder="1" applyAlignment="1">
      <alignment horizontal="left" vertical="center"/>
      <protection/>
    </xf>
    <xf numFmtId="0" fontId="1" fillId="0" borderId="130" xfId="27" applyFont="1" applyBorder="1" applyAlignment="1">
      <alignment horizontal="left" vertical="center" wrapText="1"/>
      <protection/>
    </xf>
    <xf numFmtId="0" fontId="1" fillId="7" borderId="79" xfId="27" applyFont="1" applyFill="1" applyBorder="1" applyAlignment="1">
      <alignment horizontal="center" vertical="center"/>
      <protection/>
    </xf>
    <xf numFmtId="0" fontId="1" fillId="7" borderId="135" xfId="27" applyFont="1" applyFill="1" applyBorder="1" applyAlignment="1">
      <alignment horizontal="center" vertical="center"/>
      <protection/>
    </xf>
    <xf numFmtId="0" fontId="19" fillId="0" borderId="142" xfId="27" applyFont="1" applyBorder="1" applyAlignment="1">
      <alignment horizontal="left" vertical="center"/>
      <protection/>
    </xf>
    <xf numFmtId="0" fontId="19" fillId="0" borderId="60" xfId="27" applyFont="1" applyBorder="1" applyAlignment="1">
      <alignment horizontal="left" vertical="center"/>
      <protection/>
    </xf>
    <xf numFmtId="0" fontId="19" fillId="0" borderId="143" xfId="27" applyFont="1" applyBorder="1" applyAlignment="1">
      <alignment horizontal="left" vertical="center"/>
      <protection/>
    </xf>
    <xf numFmtId="0" fontId="1" fillId="7" borderId="144" xfId="27" applyFont="1" applyFill="1" applyBorder="1" applyAlignment="1">
      <alignment horizontal="left" vertical="center"/>
      <protection/>
    </xf>
    <xf numFmtId="0" fontId="1" fillId="7" borderId="34" xfId="27" applyFont="1" applyFill="1" applyBorder="1" applyAlignment="1">
      <alignment horizontal="left" vertical="center"/>
      <protection/>
    </xf>
    <xf numFmtId="0" fontId="1" fillId="7" borderId="145" xfId="27" applyFont="1" applyFill="1" applyBorder="1" applyAlignment="1">
      <alignment horizontal="left" vertical="center"/>
      <protection/>
    </xf>
    <xf numFmtId="0" fontId="19" fillId="0" borderId="146" xfId="27" applyFont="1" applyBorder="1" applyAlignment="1">
      <alignment horizontal="left" vertical="center"/>
      <protection/>
    </xf>
    <xf numFmtId="0" fontId="19" fillId="0" borderId="41" xfId="27" applyFont="1" applyBorder="1" applyAlignment="1">
      <alignment horizontal="left" vertical="center"/>
      <protection/>
    </xf>
    <xf numFmtId="0" fontId="19" fillId="0" borderId="147" xfId="27" applyFont="1" applyBorder="1" applyAlignment="1">
      <alignment horizontal="left" vertical="center"/>
      <protection/>
    </xf>
    <xf numFmtId="0" fontId="41" fillId="15" borderId="0" xfId="26" applyFont="1" applyFill="1" applyAlignment="1">
      <alignment horizontal="center" vertical="center" wrapText="1"/>
      <protection/>
    </xf>
    <xf numFmtId="0" fontId="41" fillId="28" borderId="0" xfId="26" applyFont="1" applyFill="1" applyAlignment="1">
      <alignment horizontal="center" vertical="center" wrapText="1"/>
      <protection/>
    </xf>
    <xf numFmtId="0" fontId="41" fillId="34" borderId="0" xfId="26" applyFont="1" applyFill="1" applyAlignment="1">
      <alignment horizontal="center" vertical="center" wrapText="1"/>
      <protection/>
    </xf>
    <xf numFmtId="0" fontId="2" fillId="0" borderId="2" xfId="26" applyFont="1" applyBorder="1" applyAlignment="1">
      <alignment horizontal="left" vertical="top" wrapText="1"/>
      <protection/>
    </xf>
    <xf numFmtId="0" fontId="2" fillId="0" borderId="2" xfId="26" applyBorder="1" applyAlignment="1">
      <alignment horizontal="left" vertical="top" wrapText="1"/>
      <protection/>
    </xf>
    <xf numFmtId="0" fontId="2" fillId="0" borderId="2" xfId="26" applyBorder="1" applyAlignment="1">
      <alignment horizontal="center"/>
      <protection/>
    </xf>
    <xf numFmtId="0" fontId="44" fillId="0" borderId="0" xfId="26" applyFont="1" applyAlignment="1">
      <alignment horizontal="center" vertical="center"/>
      <protection/>
    </xf>
    <xf numFmtId="0" fontId="2" fillId="0" borderId="0" xfId="26" applyAlignment="1">
      <alignment horizontal="center" vertical="center"/>
      <protection/>
    </xf>
    <xf numFmtId="0" fontId="2" fillId="28" borderId="0" xfId="26" applyFill="1" applyAlignment="1">
      <alignment horizontal="left" vertical="top" wrapText="1"/>
      <protection/>
    </xf>
    <xf numFmtId="0" fontId="64" fillId="0" borderId="0" xfId="26" applyFont="1" applyAlignment="1">
      <alignment horizontal="center"/>
      <protection/>
    </xf>
    <xf numFmtId="0" fontId="65" fillId="0" borderId="0" xfId="26" applyFont="1" applyAlignment="1">
      <alignment horizontal="center"/>
      <protection/>
    </xf>
    <xf numFmtId="0" fontId="2" fillId="0" borderId="0" xfId="26" applyFont="1" applyAlignment="1">
      <alignment horizontal="center" vertical="center"/>
      <protection/>
    </xf>
    <xf numFmtId="0" fontId="53" fillId="28" borderId="0" xfId="26" applyFont="1" applyFill="1" applyAlignment="1">
      <alignment horizontal="left" wrapText="1"/>
      <protection/>
    </xf>
    <xf numFmtId="0" fontId="41" fillId="0" borderId="0" xfId="26" applyFont="1" applyAlignment="1">
      <alignment horizontal="center"/>
      <protection/>
    </xf>
    <xf numFmtId="0" fontId="2" fillId="0" borderId="0" xfId="26" applyAlignment="1">
      <alignment horizontal="center"/>
      <protection/>
    </xf>
    <xf numFmtId="0" fontId="65" fillId="0" borderId="0" xfId="26" applyFont="1" applyAlignment="1">
      <alignment horizontal="center" vertical="center"/>
      <protection/>
    </xf>
    <xf numFmtId="0" fontId="2" fillId="28" borderId="42" xfId="671" applyFont="1" applyFill="1" applyBorder="1" applyAlignment="1">
      <alignment horizontal="left" vertical="top" wrapText="1"/>
      <protection/>
    </xf>
    <xf numFmtId="0" fontId="2" fillId="28" borderId="43" xfId="671" applyFill="1" applyBorder="1" applyAlignment="1">
      <alignment horizontal="left" vertical="top" wrapText="1"/>
      <protection/>
    </xf>
    <xf numFmtId="0" fontId="2" fillId="28" borderId="44" xfId="671" applyFill="1" applyBorder="1" applyAlignment="1">
      <alignment horizontal="left" vertical="top" wrapText="1"/>
      <protection/>
    </xf>
    <xf numFmtId="0" fontId="2" fillId="28" borderId="45" xfId="671" applyFill="1" applyBorder="1" applyAlignment="1">
      <alignment horizontal="left" vertical="top" wrapText="1"/>
      <protection/>
    </xf>
    <xf numFmtId="0" fontId="2" fillId="28" borderId="0" xfId="671" applyFill="1" applyBorder="1" applyAlignment="1">
      <alignment horizontal="left" vertical="top" wrapText="1"/>
      <protection/>
    </xf>
    <xf numFmtId="0" fontId="2" fillId="28" borderId="46" xfId="671" applyFill="1" applyBorder="1" applyAlignment="1">
      <alignment horizontal="left" vertical="top" wrapText="1"/>
      <protection/>
    </xf>
    <xf numFmtId="0" fontId="2" fillId="28" borderId="47" xfId="671" applyFill="1" applyBorder="1" applyAlignment="1">
      <alignment horizontal="left" vertical="top" wrapText="1"/>
      <protection/>
    </xf>
    <xf numFmtId="0" fontId="2" fillId="28" borderId="48" xfId="671" applyFill="1" applyBorder="1" applyAlignment="1">
      <alignment horizontal="left" vertical="top" wrapText="1"/>
      <protection/>
    </xf>
    <xf numFmtId="0" fontId="2" fillId="28" borderId="49" xfId="671" applyFill="1" applyBorder="1" applyAlignment="1">
      <alignment horizontal="left" vertical="top" wrapText="1"/>
      <protection/>
    </xf>
    <xf numFmtId="0" fontId="11" fillId="40" borderId="84" xfId="28" applyFont="1" applyFill="1" applyBorder="1" applyAlignment="1">
      <alignment horizontal="center" vertical="center" textRotation="255"/>
      <protection/>
    </xf>
    <xf numFmtId="0" fontId="11" fillId="40" borderId="87" xfId="28" applyFont="1" applyFill="1" applyBorder="1" applyAlignment="1">
      <alignment horizontal="center" vertical="center" textRotation="255"/>
      <protection/>
    </xf>
    <xf numFmtId="0" fontId="1" fillId="40" borderId="82" xfId="28" applyFont="1" applyFill="1" applyBorder="1" applyAlignment="1">
      <alignment horizontal="left" vertical="top"/>
      <protection/>
    </xf>
    <xf numFmtId="0" fontId="1" fillId="40" borderId="148" xfId="28" applyFont="1" applyFill="1" applyBorder="1" applyAlignment="1">
      <alignment horizontal="left" vertical="top"/>
      <protection/>
    </xf>
    <xf numFmtId="0" fontId="1" fillId="40" borderId="0" xfId="28" applyFont="1" applyFill="1" applyBorder="1" applyAlignment="1">
      <alignment horizontal="left" vertical="top"/>
      <protection/>
    </xf>
    <xf numFmtId="0" fontId="1" fillId="40" borderId="55" xfId="28" applyFont="1" applyFill="1" applyBorder="1" applyAlignment="1">
      <alignment horizontal="left" vertical="top"/>
      <protection/>
    </xf>
    <xf numFmtId="0" fontId="27" fillId="19" borderId="50" xfId="28" applyFont="1" applyFill="1" applyBorder="1" applyAlignment="1">
      <alignment horizontal="left" vertical="top" wrapText="1"/>
      <protection/>
    </xf>
    <xf numFmtId="0" fontId="27" fillId="19" borderId="82" xfId="28" applyFont="1" applyFill="1" applyBorder="1" applyAlignment="1">
      <alignment horizontal="left" vertical="top" wrapText="1"/>
      <protection/>
    </xf>
    <xf numFmtId="0" fontId="27" fillId="19" borderId="148" xfId="28" applyFont="1" applyFill="1" applyBorder="1" applyAlignment="1">
      <alignment horizontal="left" vertical="top" wrapText="1"/>
      <protection/>
    </xf>
    <xf numFmtId="0" fontId="27" fillId="19" borderId="83" xfId="28" applyFont="1" applyFill="1" applyBorder="1" applyAlignment="1">
      <alignment horizontal="left" vertical="top" wrapText="1"/>
      <protection/>
    </xf>
    <xf numFmtId="0" fontId="27" fillId="19" borderId="0" xfId="28" applyFont="1" applyFill="1" applyBorder="1" applyAlignment="1">
      <alignment horizontal="left" vertical="top" wrapText="1"/>
      <protection/>
    </xf>
    <xf numFmtId="0" fontId="27" fillId="19" borderId="55" xfId="28" applyFont="1" applyFill="1" applyBorder="1" applyAlignment="1">
      <alignment horizontal="left" vertical="top" wrapText="1"/>
      <protection/>
    </xf>
    <xf numFmtId="0" fontId="27" fillId="19" borderId="86" xfId="28" applyFont="1" applyFill="1" applyBorder="1" applyAlignment="1">
      <alignment horizontal="left" vertical="top" wrapText="1"/>
      <protection/>
    </xf>
    <xf numFmtId="0" fontId="27" fillId="19" borderId="65" xfId="28" applyFont="1" applyFill="1" applyBorder="1" applyAlignment="1">
      <alignment horizontal="left" vertical="top" wrapText="1"/>
      <protection/>
    </xf>
    <xf numFmtId="0" fontId="27" fillId="19" borderId="88" xfId="28" applyFont="1" applyFill="1" applyBorder="1" applyAlignment="1">
      <alignment horizontal="left" vertical="top" wrapText="1"/>
      <protection/>
    </xf>
    <xf numFmtId="0" fontId="79" fillId="0" borderId="84" xfId="28" applyFont="1" applyFill="1" applyBorder="1" applyAlignment="1">
      <alignment horizontal="center" vertical="center" textRotation="90"/>
      <protection/>
    </xf>
    <xf numFmtId="0" fontId="79" fillId="0" borderId="85" xfId="28" applyFont="1" applyFill="1" applyBorder="1" applyAlignment="1">
      <alignment horizontal="center" vertical="center" textRotation="90"/>
      <protection/>
    </xf>
    <xf numFmtId="0" fontId="79" fillId="0" borderId="87" xfId="28" applyFont="1" applyFill="1" applyBorder="1" applyAlignment="1">
      <alignment horizontal="center" vertical="center" textRotation="90"/>
      <protection/>
    </xf>
    <xf numFmtId="0" fontId="15" fillId="0" borderId="0" xfId="28" applyFont="1" applyFill="1" applyBorder="1" applyAlignment="1">
      <alignment horizontal="center" textRotation="90"/>
      <protection/>
    </xf>
    <xf numFmtId="0" fontId="15" fillId="0" borderId="65" xfId="28" applyFont="1" applyFill="1" applyBorder="1" applyAlignment="1">
      <alignment horizontal="center" textRotation="90"/>
      <protection/>
    </xf>
    <xf numFmtId="0" fontId="15" fillId="0" borderId="0" xfId="28" applyFont="1" applyFill="1" applyBorder="1" applyAlignment="1">
      <alignment horizontal="center"/>
      <protection/>
    </xf>
    <xf numFmtId="0" fontId="15" fillId="0" borderId="65" xfId="28" applyFont="1" applyFill="1" applyBorder="1" applyAlignment="1">
      <alignment horizontal="center"/>
      <protection/>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49" xfId="0" applyFont="1" applyBorder="1" applyAlignment="1">
      <alignment horizontal="left" vertical="top" wrapText="1"/>
    </xf>
    <xf numFmtId="0" fontId="1" fillId="0" borderId="42" xfId="132" applyFont="1" applyFill="1" applyBorder="1" applyAlignment="1">
      <alignment horizontal="left" vertical="top" wrapText="1"/>
      <protection/>
    </xf>
    <xf numFmtId="0" fontId="1" fillId="0" borderId="43" xfId="132" applyFont="1" applyFill="1" applyBorder="1" applyAlignment="1">
      <alignment horizontal="left" vertical="top" wrapText="1"/>
      <protection/>
    </xf>
    <xf numFmtId="0" fontId="1" fillId="0" borderId="44" xfId="132" applyFont="1" applyFill="1" applyBorder="1" applyAlignment="1">
      <alignment horizontal="left" vertical="top" wrapText="1"/>
      <protection/>
    </xf>
    <xf numFmtId="0" fontId="1" fillId="0" borderId="45"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46" xfId="132" applyFont="1" applyFill="1" applyBorder="1" applyAlignment="1">
      <alignment horizontal="left" vertical="top" wrapText="1"/>
      <protection/>
    </xf>
    <xf numFmtId="0" fontId="1" fillId="0" borderId="47" xfId="132" applyFont="1" applyFill="1" applyBorder="1" applyAlignment="1">
      <alignment horizontal="left" vertical="top" wrapText="1"/>
      <protection/>
    </xf>
    <xf numFmtId="0" fontId="1" fillId="0" borderId="48" xfId="132" applyFont="1" applyFill="1" applyBorder="1" applyAlignment="1">
      <alignment horizontal="left" vertical="top" wrapText="1"/>
      <protection/>
    </xf>
    <xf numFmtId="0" fontId="1" fillId="0" borderId="49" xfId="132" applyFont="1" applyFill="1" applyBorder="1" applyAlignment="1">
      <alignment horizontal="left" vertical="top" wrapText="1"/>
      <protection/>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1" fillId="0" borderId="150" xfId="0" applyFont="1" applyBorder="1" applyAlignment="1">
      <alignment horizontal="left" vertical="top" wrapText="1"/>
    </xf>
    <xf numFmtId="0" fontId="1" fillId="0" borderId="45" xfId="0" applyFont="1" applyBorder="1" applyAlignment="1">
      <alignment horizontal="left" vertical="top" wrapText="1"/>
    </xf>
    <xf numFmtId="0" fontId="1" fillId="0" borderId="0" xfId="0" applyFont="1" applyBorder="1" applyAlignment="1">
      <alignment horizontal="left" vertical="top" wrapText="1"/>
    </xf>
    <xf numFmtId="0" fontId="1" fillId="0" borderId="151" xfId="0" applyFont="1" applyBorder="1" applyAlignment="1">
      <alignment horizontal="left" vertical="top" wrapText="1"/>
    </xf>
    <xf numFmtId="0" fontId="1" fillId="0" borderId="47" xfId="0" applyFont="1" applyBorder="1" applyAlignment="1">
      <alignment horizontal="left" vertical="top" wrapText="1"/>
    </xf>
    <xf numFmtId="0" fontId="1" fillId="0" borderId="48" xfId="0" applyFont="1" applyBorder="1" applyAlignment="1">
      <alignment horizontal="left" vertical="top" wrapText="1"/>
    </xf>
    <xf numFmtId="0" fontId="1" fillId="0" borderId="152" xfId="0" applyFont="1" applyBorder="1" applyAlignment="1">
      <alignment horizontal="left" vertical="top" wrapText="1"/>
    </xf>
    <xf numFmtId="0" fontId="11" fillId="0" borderId="42" xfId="0" applyFont="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49" xfId="0" applyFont="1" applyBorder="1" applyAlignment="1">
      <alignment horizontal="left" vertical="center" wrapText="1"/>
    </xf>
    <xf numFmtId="0" fontId="1" fillId="0" borderId="153" xfId="0" applyFont="1" applyBorder="1" applyAlignment="1">
      <alignment horizontal="left" vertical="top" wrapText="1"/>
    </xf>
    <xf numFmtId="0" fontId="1" fillId="0" borderId="154" xfId="0" applyFont="1" applyBorder="1" applyAlignment="1">
      <alignment horizontal="left" vertical="top" wrapText="1"/>
    </xf>
    <xf numFmtId="0" fontId="1" fillId="0" borderId="155" xfId="0" applyFont="1" applyBorder="1" applyAlignment="1">
      <alignment horizontal="left" vertical="top" wrapText="1"/>
    </xf>
    <xf numFmtId="0" fontId="1" fillId="0" borderId="2" xfId="0" applyFont="1" applyBorder="1" applyAlignment="1">
      <alignment horizontal="left" vertical="top" wrapText="1"/>
    </xf>
    <xf numFmtId="0" fontId="1" fillId="0" borderId="3" xfId="132" applyFont="1" applyFill="1" applyBorder="1" applyAlignment="1">
      <alignment horizontal="center" vertical="center"/>
      <protection/>
    </xf>
    <xf numFmtId="0" fontId="1" fillId="0" borderId="4" xfId="132" applyFont="1" applyFill="1" applyBorder="1" applyAlignment="1">
      <alignment horizontal="center" vertical="center"/>
      <protection/>
    </xf>
    <xf numFmtId="0" fontId="1" fillId="0" borderId="5" xfId="132" applyFont="1" applyFill="1" applyBorder="1" applyAlignment="1">
      <alignment horizontal="center" vertical="center"/>
      <protection/>
    </xf>
    <xf numFmtId="0" fontId="1" fillId="0" borderId="42" xfId="132" applyFont="1" applyFill="1" applyBorder="1" applyAlignment="1">
      <alignment horizontal="center" vertical="top" wrapText="1"/>
      <protection/>
    </xf>
    <xf numFmtId="0" fontId="1" fillId="0" borderId="43" xfId="132" applyFont="1" applyFill="1" applyBorder="1" applyAlignment="1">
      <alignment horizontal="center" vertical="top" wrapText="1"/>
      <protection/>
    </xf>
    <xf numFmtId="0" fontId="1" fillId="0" borderId="44" xfId="132" applyFont="1" applyFill="1" applyBorder="1" applyAlignment="1">
      <alignment horizontal="center" vertical="top" wrapText="1"/>
      <protection/>
    </xf>
    <xf numFmtId="0" fontId="1" fillId="0" borderId="45" xfId="132" applyFont="1" applyFill="1" applyBorder="1" applyAlignment="1">
      <alignment horizontal="center" vertical="top" wrapText="1"/>
      <protection/>
    </xf>
    <xf numFmtId="0" fontId="1" fillId="0" borderId="0" xfId="132" applyFont="1" applyFill="1" applyBorder="1" applyAlignment="1">
      <alignment horizontal="center" vertical="top" wrapText="1"/>
      <protection/>
    </xf>
    <xf numFmtId="0" fontId="1" fillId="0" borderId="46" xfId="132" applyFont="1" applyFill="1" applyBorder="1" applyAlignment="1">
      <alignment horizontal="center" vertical="top" wrapText="1"/>
      <protection/>
    </xf>
    <xf numFmtId="0" fontId="1" fillId="0" borderId="47" xfId="132" applyFont="1" applyFill="1" applyBorder="1" applyAlignment="1">
      <alignment horizontal="center" vertical="top" wrapText="1"/>
      <protection/>
    </xf>
    <xf numFmtId="0" fontId="1" fillId="0" borderId="48" xfId="132" applyFont="1" applyFill="1" applyBorder="1" applyAlignment="1">
      <alignment horizontal="center" vertical="top" wrapText="1"/>
      <protection/>
    </xf>
    <xf numFmtId="0" fontId="1" fillId="0" borderId="49" xfId="132" applyFont="1" applyFill="1" applyBorder="1" applyAlignment="1">
      <alignment horizontal="center" vertical="top" wrapText="1"/>
      <protection/>
    </xf>
    <xf numFmtId="0" fontId="11" fillId="0" borderId="4" xfId="0" applyFont="1" applyBorder="1" applyAlignment="1">
      <alignment horizontal="left" vertical="center" wrapText="1"/>
    </xf>
    <xf numFmtId="0" fontId="11" fillId="0" borderId="149" xfId="0" applyFont="1" applyBorder="1" applyAlignment="1">
      <alignment horizontal="left" vertical="center" wrapText="1"/>
    </xf>
    <xf numFmtId="0" fontId="11" fillId="33" borderId="3" xfId="0" applyFont="1" applyFill="1" applyBorder="1" applyAlignment="1">
      <alignment horizontal="center" vertical="center"/>
    </xf>
    <xf numFmtId="0" fontId="11" fillId="33" borderId="4"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6" xfId="0" applyFont="1" applyFill="1" applyBorder="1" applyAlignment="1">
      <alignment horizontal="center" vertical="center"/>
    </xf>
    <xf numFmtId="0" fontId="1" fillId="0" borderId="157" xfId="0" applyFont="1" applyBorder="1" applyAlignment="1">
      <alignment horizontal="center" vertical="top" wrapText="1"/>
    </xf>
    <xf numFmtId="0" fontId="1" fillId="0" borderId="43" xfId="0" applyFont="1" applyBorder="1" applyAlignment="1">
      <alignment horizontal="center" vertical="top" wrapText="1"/>
    </xf>
    <xf numFmtId="0" fontId="1" fillId="0" borderId="44" xfId="0" applyFont="1" applyBorder="1" applyAlignment="1">
      <alignment horizontal="center" vertical="top" wrapText="1"/>
    </xf>
    <xf numFmtId="0" fontId="1" fillId="0" borderId="158" xfId="0" applyFont="1" applyBorder="1" applyAlignment="1">
      <alignment horizontal="center" vertical="top" wrapText="1"/>
    </xf>
    <xf numFmtId="0" fontId="1" fillId="0" borderId="0" xfId="0" applyFont="1" applyBorder="1" applyAlignment="1">
      <alignment horizontal="center" vertical="top" wrapText="1"/>
    </xf>
    <xf numFmtId="0" fontId="1" fillId="0" borderId="46" xfId="0" applyFont="1" applyBorder="1" applyAlignment="1">
      <alignment horizontal="center" vertical="top" wrapText="1"/>
    </xf>
    <xf numFmtId="0" fontId="1" fillId="0" borderId="159" xfId="0" applyFont="1" applyBorder="1" applyAlignment="1">
      <alignment horizontal="center" vertical="top" wrapText="1"/>
    </xf>
    <xf numFmtId="0" fontId="1" fillId="0" borderId="154" xfId="0" applyFont="1" applyBorder="1" applyAlignment="1">
      <alignment horizontal="center" vertical="top" wrapText="1"/>
    </xf>
    <xf numFmtId="0" fontId="1" fillId="0" borderId="160" xfId="0" applyFont="1" applyBorder="1" applyAlignment="1">
      <alignment horizontal="center" vertical="top" wrapText="1"/>
    </xf>
    <xf numFmtId="0" fontId="1" fillId="0" borderId="42" xfId="0" applyFont="1" applyBorder="1" applyAlignment="1">
      <alignment horizontal="center" vertical="top" wrapText="1"/>
    </xf>
    <xf numFmtId="0" fontId="1" fillId="0" borderId="150" xfId="0" applyFont="1" applyBorder="1" applyAlignment="1">
      <alignment horizontal="center" vertical="top" wrapText="1"/>
    </xf>
    <xf numFmtId="0" fontId="1" fillId="0" borderId="45" xfId="0" applyFont="1" applyBorder="1" applyAlignment="1">
      <alignment horizontal="center" vertical="top" wrapText="1"/>
    </xf>
    <xf numFmtId="0" fontId="1" fillId="0" borderId="151" xfId="0" applyFont="1" applyBorder="1" applyAlignment="1">
      <alignment horizontal="center" vertical="top" wrapText="1"/>
    </xf>
    <xf numFmtId="0" fontId="1" fillId="0" borderId="153" xfId="0" applyFont="1" applyBorder="1" applyAlignment="1">
      <alignment horizontal="center" vertical="top" wrapText="1"/>
    </xf>
    <xf numFmtId="0" fontId="1" fillId="0" borderId="155" xfId="0" applyFont="1" applyBorder="1" applyAlignment="1">
      <alignment horizontal="center"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49" xfId="0" applyFont="1" applyBorder="1" applyAlignment="1">
      <alignment horizontal="left" vertical="top" wrapText="1"/>
    </xf>
    <xf numFmtId="0" fontId="1" fillId="0" borderId="42" xfId="0" applyFont="1" applyBorder="1" applyAlignment="1">
      <alignment horizontal="left" vertical="top"/>
    </xf>
    <xf numFmtId="0" fontId="1" fillId="0" borderId="43" xfId="0" applyFont="1" applyBorder="1" applyAlignment="1">
      <alignment horizontal="left" vertical="top"/>
    </xf>
    <xf numFmtId="0" fontId="1" fillId="0" borderId="150" xfId="0" applyFont="1" applyBorder="1" applyAlignment="1">
      <alignment horizontal="left" vertical="top"/>
    </xf>
    <xf numFmtId="0" fontId="1" fillId="0" borderId="45" xfId="0" applyFont="1" applyBorder="1" applyAlignment="1">
      <alignment horizontal="left" vertical="top"/>
    </xf>
    <xf numFmtId="0" fontId="1" fillId="0" borderId="0" xfId="0" applyFont="1" applyBorder="1" applyAlignment="1">
      <alignment horizontal="left" vertical="top"/>
    </xf>
    <xf numFmtId="0" fontId="1" fillId="0" borderId="151" xfId="0" applyFont="1" applyBorder="1" applyAlignment="1">
      <alignment horizontal="left" vertical="top"/>
    </xf>
    <xf numFmtId="0" fontId="1" fillId="0" borderId="47" xfId="0" applyFont="1" applyBorder="1" applyAlignment="1">
      <alignment horizontal="left" vertical="top"/>
    </xf>
    <xf numFmtId="0" fontId="1" fillId="0" borderId="48" xfId="0" applyFont="1" applyBorder="1" applyAlignment="1">
      <alignment horizontal="left" vertical="top"/>
    </xf>
    <xf numFmtId="0" fontId="1" fillId="0" borderId="152" xfId="0" applyFont="1" applyBorder="1" applyAlignment="1">
      <alignment horizontal="left" vertical="top"/>
    </xf>
    <xf numFmtId="0" fontId="8" fillId="7" borderId="3" xfId="132" applyFont="1" applyFill="1" applyBorder="1" applyAlignment="1">
      <alignment horizontal="center" vertical="center"/>
      <protection/>
    </xf>
    <xf numFmtId="0" fontId="8" fillId="7" borderId="4" xfId="132" applyFont="1" applyFill="1" applyBorder="1" applyAlignment="1">
      <alignment horizontal="center" vertical="center"/>
      <protection/>
    </xf>
    <xf numFmtId="0" fontId="8" fillId="7" borderId="5" xfId="132" applyFont="1" applyFill="1" applyBorder="1" applyAlignment="1">
      <alignment horizontal="center" vertical="center"/>
      <protection/>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9" xfId="0" applyFont="1" applyBorder="1" applyAlignment="1">
      <alignment horizontal="center" vertical="center"/>
    </xf>
    <xf numFmtId="0" fontId="8" fillId="7" borderId="3" xfId="132" applyFont="1" applyFill="1" applyBorder="1" applyAlignment="1">
      <alignment horizontal="center" vertical="center"/>
      <protection/>
    </xf>
    <xf numFmtId="0" fontId="11" fillId="33" borderId="5" xfId="0" applyFont="1" applyFill="1" applyBorder="1" applyAlignment="1">
      <alignment horizontal="center" vertical="center"/>
    </xf>
    <xf numFmtId="0" fontId="1" fillId="0" borderId="5" xfId="0" applyFont="1" applyBorder="1" applyAlignment="1">
      <alignment horizontal="center" vertical="center"/>
    </xf>
    <xf numFmtId="0" fontId="1" fillId="0" borderId="2" xfId="132" applyFont="1" applyFill="1" applyBorder="1" applyAlignment="1">
      <alignment horizontal="center" vertical="center"/>
      <protection/>
    </xf>
    <xf numFmtId="0" fontId="11" fillId="6" borderId="2" xfId="132" applyFont="1" applyFill="1" applyBorder="1" applyAlignment="1">
      <alignment horizontal="center" vertical="center"/>
      <protection/>
    </xf>
    <xf numFmtId="0" fontId="1" fillId="0" borderId="5" xfId="0" applyFont="1" applyBorder="1" applyAlignment="1">
      <alignment horizontal="left" vertical="top" wrapText="1"/>
    </xf>
  </cellXfs>
  <cellStyles count="683">
    <cellStyle name="Normal" xfId="0"/>
    <cellStyle name="Percent" xfId="15"/>
    <cellStyle name="Currency" xfId="16"/>
    <cellStyle name="Currency [0]" xfId="17"/>
    <cellStyle name="Comma" xfId="18"/>
    <cellStyle name="Comma [0]" xfId="19"/>
    <cellStyle name="Hyperlink" xfId="20"/>
    <cellStyle name="Followed Hyperlink" xfId="21"/>
    <cellStyle name="Currency 2" xfId="22"/>
    <cellStyle name="Currency 3" xfId="23"/>
    <cellStyle name="Currency 4" xfId="24"/>
    <cellStyle name="Currency 5" xfId="25"/>
    <cellStyle name="Normal 2" xfId="26"/>
    <cellStyle name="Normal 2 2" xfId="27"/>
    <cellStyle name="Normal 2 2 2" xfId="28"/>
    <cellStyle name="Normal 2 3" xfId="29"/>
    <cellStyle name="Normal 2 4" xfId="30"/>
    <cellStyle name="Normal 3" xfId="31"/>
    <cellStyle name="Normal 3 2" xfId="32"/>
    <cellStyle name="Normal 3 3" xfId="33"/>
    <cellStyle name="Normal 4" xfId="34"/>
    <cellStyle name="Normal 4 2" xfId="35"/>
    <cellStyle name="Normal 4 2 2" xfId="36"/>
    <cellStyle name="Normal 5" xfId="37"/>
    <cellStyle name="Percent 2"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Normal 3 3 2" xfId="131"/>
    <cellStyle name="Normal_TCMVfall06meso6.xls"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Hyperlink" xfId="277"/>
    <cellStyle name="Followed Hyperlink" xfId="278"/>
    <cellStyle name="Hyperlink" xfId="279"/>
    <cellStyle name="Followed Hyperlink" xfId="280"/>
    <cellStyle name="Hyperlink" xfId="281"/>
    <cellStyle name="Followed Hyperlink" xfId="282"/>
    <cellStyle name="Hyperlink" xfId="283"/>
    <cellStyle name="Followed Hyperlink" xfId="284"/>
    <cellStyle name="Hyperlink" xfId="285"/>
    <cellStyle name="Followed Hyperlink" xfId="286"/>
    <cellStyle name="Hyperlink" xfId="287"/>
    <cellStyle name="Followed Hyperlink" xfId="288"/>
    <cellStyle name="Hyperlink" xfId="289"/>
    <cellStyle name="Followed Hyperlink" xfId="290"/>
    <cellStyle name="Hyperlink" xfId="291"/>
    <cellStyle name="Followed Hyperlink" xfId="292"/>
    <cellStyle name="Hyperlink" xfId="293"/>
    <cellStyle name="Followed Hyperlink" xfId="294"/>
    <cellStyle name="Hyperlink" xfId="295"/>
    <cellStyle name="Followed Hyperlink" xfId="296"/>
    <cellStyle name="Hyperlink" xfId="297"/>
    <cellStyle name="Followed Hyperlink" xfId="298"/>
    <cellStyle name="Hyperlink" xfId="299"/>
    <cellStyle name="Followed Hyperlink" xfId="300"/>
    <cellStyle name="Hyperlink" xfId="301"/>
    <cellStyle name="Followed Hyperlink" xfId="302"/>
    <cellStyle name="Hyperlink" xfId="303"/>
    <cellStyle name="Followed Hyperlink" xfId="304"/>
    <cellStyle name="Hyperlink" xfId="305"/>
    <cellStyle name="Followed Hyperlink" xfId="306"/>
    <cellStyle name="Hyperlink" xfId="307"/>
    <cellStyle name="Followed Hyperlink" xfId="308"/>
    <cellStyle name="Hyperlink" xfId="309"/>
    <cellStyle name="Followed Hyperlink" xfId="310"/>
    <cellStyle name="Hyperlink" xfId="311"/>
    <cellStyle name="Followed Hyperlink" xfId="312"/>
    <cellStyle name="Hyperlink" xfId="313"/>
    <cellStyle name="Followed Hyperlink" xfId="314"/>
    <cellStyle name="Hyperlink" xfId="315"/>
    <cellStyle name="Followed Hyperlink" xfId="316"/>
    <cellStyle name="Hyperlink" xfId="317"/>
    <cellStyle name="Followed Hyperlink" xfId="318"/>
    <cellStyle name="Hyperlink" xfId="319"/>
    <cellStyle name="Followed Hyperlink" xfId="320"/>
    <cellStyle name="Hyperlink" xfId="321"/>
    <cellStyle name="Followed Hyperlink" xfId="322"/>
    <cellStyle name="Hyperlink" xfId="323"/>
    <cellStyle name="Followed Hyperlink" xfId="324"/>
    <cellStyle name="Hyperlink" xfId="325"/>
    <cellStyle name="Followed Hyperlink" xfId="326"/>
    <cellStyle name="Hyperlink" xfId="327"/>
    <cellStyle name="Followed Hyperlink" xfId="328"/>
    <cellStyle name="Hyperlink" xfId="329"/>
    <cellStyle name="Followed Hyperlink" xfId="330"/>
    <cellStyle name="Hyperlink" xfId="331"/>
    <cellStyle name="Followed Hyperlink" xfId="332"/>
    <cellStyle name="Hyperlink" xfId="333"/>
    <cellStyle name="Followed Hyperlink" xfId="334"/>
    <cellStyle name="Hyperlink" xfId="335"/>
    <cellStyle name="Followed Hyperlink" xfId="336"/>
    <cellStyle name="Hyperlink" xfId="337"/>
    <cellStyle name="Followed Hyperlink" xfId="338"/>
    <cellStyle name="Hyperlink" xfId="339"/>
    <cellStyle name="Followed Hyperlink" xfId="340"/>
    <cellStyle name="Hyperlink" xfId="341"/>
    <cellStyle name="Followed Hyperlink" xfId="342"/>
    <cellStyle name="Hyperlink" xfId="343"/>
    <cellStyle name="Followed Hyperlink" xfId="344"/>
    <cellStyle name="Hyperlink" xfId="345"/>
    <cellStyle name="Followed Hyperlink" xfId="346"/>
    <cellStyle name="Hyperlink" xfId="347"/>
    <cellStyle name="Followed Hyperlink" xfId="348"/>
    <cellStyle name="Hyperlink" xfId="349"/>
    <cellStyle name="Followed Hyperlink" xfId="350"/>
    <cellStyle name="Hyperlink" xfId="351"/>
    <cellStyle name="Followed Hyperlink" xfId="352"/>
    <cellStyle name="Hyperlink" xfId="353"/>
    <cellStyle name="Followed Hyperlink" xfId="354"/>
    <cellStyle name="Hyperlink" xfId="355"/>
    <cellStyle name="Followed Hyperlink" xfId="356"/>
    <cellStyle name="Hyperlink" xfId="357"/>
    <cellStyle name="Followed Hyperlink" xfId="358"/>
    <cellStyle name="Hyperlink" xfId="359"/>
    <cellStyle name="Followed Hyperlink" xfId="360"/>
    <cellStyle name="Hyperlink" xfId="361"/>
    <cellStyle name="Followed Hyperlink" xfId="362"/>
    <cellStyle name="Hyperlink" xfId="363"/>
    <cellStyle name="Followed Hyperlink" xfId="364"/>
    <cellStyle name="Hyperlink" xfId="365"/>
    <cellStyle name="Followed Hyperlink" xfId="366"/>
    <cellStyle name="Hyperlink" xfId="367"/>
    <cellStyle name="Followed Hyperlink" xfId="368"/>
    <cellStyle name="Hyperlink" xfId="369"/>
    <cellStyle name="Followed Hyperlink" xfId="370"/>
    <cellStyle name="Hyperlink" xfId="371"/>
    <cellStyle name="Followed Hyperlink" xfId="372"/>
    <cellStyle name="Hyperlink" xfId="373"/>
    <cellStyle name="Followed Hyperlink" xfId="374"/>
    <cellStyle name="Hyperlink" xfId="375"/>
    <cellStyle name="Followed Hyperlink" xfId="376"/>
    <cellStyle name="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Followed Hyperlink" xfId="487"/>
    <cellStyle name="Followed Hyperlink" xfId="488"/>
    <cellStyle name="Followed Hyperlink" xfId="489"/>
    <cellStyle name="Followed Hyperlink" xfId="490"/>
    <cellStyle name="Followed Hyperlink" xfId="491"/>
    <cellStyle name="Followed Hyperlink" xfId="492"/>
    <cellStyle name="Followed Hyperlink" xfId="493"/>
    <cellStyle name="Followed Hyperlink" xfId="494"/>
    <cellStyle name="Followed Hyperlink" xfId="495"/>
    <cellStyle name="Followed Hyperlink" xfId="496"/>
    <cellStyle name="Followed Hyperlink" xfId="497"/>
    <cellStyle name="Followed Hyperlink" xfId="498"/>
    <cellStyle name="Followed Hyperlink" xfId="499"/>
    <cellStyle name="Followed Hyperlink" xfId="500"/>
    <cellStyle name="Followed Hyperlink" xfId="501"/>
    <cellStyle name="Followed Hyperlink" xfId="502"/>
    <cellStyle name="Followed Hyperlink" xfId="503"/>
    <cellStyle name="Followed Hyperlink" xfId="504"/>
    <cellStyle name="Followed Hyperlink" xfId="505"/>
    <cellStyle name="Followed Hyperlink" xfId="506"/>
    <cellStyle name="Followed Hyperlink" xfId="507"/>
    <cellStyle name="Followed Hyperlink" xfId="508"/>
    <cellStyle name="Followed Hyperlink" xfId="509"/>
    <cellStyle name="Followed Hyperlink" xfId="510"/>
    <cellStyle name="Followed Hyperlink" xfId="511"/>
    <cellStyle name="Followed Hyperlink" xfId="512"/>
    <cellStyle name="Followed Hyperlink" xfId="513"/>
    <cellStyle name="Followed Hyperlink" xfId="514"/>
    <cellStyle name="Followed Hyperlink" xfId="515"/>
    <cellStyle name="Followed Hyperlink" xfId="516"/>
    <cellStyle name="Followed Hyperlink" xfId="517"/>
    <cellStyle name="Followed Hyperlink" xfId="518"/>
    <cellStyle name="Followed Hyperlink" xfId="519"/>
    <cellStyle name="Followed Hyperlink" xfId="520"/>
    <cellStyle name="Followed Hyperlink" xfId="521"/>
    <cellStyle name="Followed Hyperlink" xfId="522"/>
    <cellStyle name="Followed Hyperlink" xfId="523"/>
    <cellStyle name="Followed Hyperlink" xfId="524"/>
    <cellStyle name="Followed Hyperlink" xfId="525"/>
    <cellStyle name="Followed Hyperlink" xfId="526"/>
    <cellStyle name="Followed Hyperlink" xfId="527"/>
    <cellStyle name="Followed Hyperlink" xfId="528"/>
    <cellStyle name="Followed Hyperlink" xfId="529"/>
    <cellStyle name="Followed Hyperlink" xfId="530"/>
    <cellStyle name="Followed Hyperlink" xfId="531"/>
    <cellStyle name="Followed Hyperlink" xfId="532"/>
    <cellStyle name="Followed Hyperlink" xfId="533"/>
    <cellStyle name="Followed Hyperlink" xfId="534"/>
    <cellStyle name="Followed Hyperlink" xfId="535"/>
    <cellStyle name="Followed Hyperlink" xfId="536"/>
    <cellStyle name="Followed Hyperlink" xfId="537"/>
    <cellStyle name="Followed Hyperlink" xfId="538"/>
    <cellStyle name="Followed Hyperlink" xfId="539"/>
    <cellStyle name="Followed Hyperlink" xfId="540"/>
    <cellStyle name="Followed Hyperlink" xfId="541"/>
    <cellStyle name="Followed Hyperlink" xfId="542"/>
    <cellStyle name="Followed Hyperlink" xfId="543"/>
    <cellStyle name="Followed Hyperlink" xfId="544"/>
    <cellStyle name="Followed Hyperlink" xfId="545"/>
    <cellStyle name="Followed Hyperlink" xfId="546"/>
    <cellStyle name="Followed Hyperlink" xfId="547"/>
    <cellStyle name="Followed Hyperlink" xfId="548"/>
    <cellStyle name="Followed Hyperlink" xfId="549"/>
    <cellStyle name="Followed Hyperlink" xfId="550"/>
    <cellStyle name="Followed Hyperlink" xfId="551"/>
    <cellStyle name="Followed Hyperlink" xfId="552"/>
    <cellStyle name="Followed Hyperlink" xfId="553"/>
    <cellStyle name="Followed Hyperlink" xfId="554"/>
    <cellStyle name="Followed Hyperlink" xfId="555"/>
    <cellStyle name="Followed Hyperlink" xfId="556"/>
    <cellStyle name="Followed Hyperlink" xfId="557"/>
    <cellStyle name="Followed Hyperlink" xfId="558"/>
    <cellStyle name="Followed Hyperlink" xfId="559"/>
    <cellStyle name="Followed Hyperlink" xfId="560"/>
    <cellStyle name="Followed Hyperlink" xfId="561"/>
    <cellStyle name="Followed Hyperlink" xfId="562"/>
    <cellStyle name="Followed Hyperlink" xfId="563"/>
    <cellStyle name="Followed Hyperlink" xfId="564"/>
    <cellStyle name="Followed Hyperlink" xfId="565"/>
    <cellStyle name="Followed Hyperlink" xfId="566"/>
    <cellStyle name="Followed Hyperlink" xfId="567"/>
    <cellStyle name="Followed Hyperlink" xfId="568"/>
    <cellStyle name="Followed Hyperlink" xfId="569"/>
    <cellStyle name="Followed Hyperlink" xfId="570"/>
    <cellStyle name="Followed Hyperlink" xfId="571"/>
    <cellStyle name="Followed Hyperlink" xfId="572"/>
    <cellStyle name="Followed Hyperlink" xfId="573"/>
    <cellStyle name="Followed Hyperlink" xfId="574"/>
    <cellStyle name="Followed Hyperlink" xfId="575"/>
    <cellStyle name="Followed Hyperlink" xfId="576"/>
    <cellStyle name="Followed Hyperlink" xfId="577"/>
    <cellStyle name="Followed Hyperlink" xfId="578"/>
    <cellStyle name="Followed Hyperlink" xfId="579"/>
    <cellStyle name="Followed Hyperlink" xfId="580"/>
    <cellStyle name="Followed Hyperlink" xfId="581"/>
    <cellStyle name="Followed Hyperlink" xfId="582"/>
    <cellStyle name="Followed Hyperlink" xfId="583"/>
    <cellStyle name="Followed Hyperlink" xfId="584"/>
    <cellStyle name="Followed Hyperlink" xfId="585"/>
    <cellStyle name="Followed Hyperlink" xfId="586"/>
    <cellStyle name="Followed Hyperlink" xfId="587"/>
    <cellStyle name="Followed Hyperlink" xfId="588"/>
    <cellStyle name="Followed Hyperlink" xfId="589"/>
    <cellStyle name="Followed Hyperlink" xfId="590"/>
    <cellStyle name="Followed Hyperlink" xfId="591"/>
    <cellStyle name="Followed Hyperlink" xfId="592"/>
    <cellStyle name="Followed Hyperlink" xfId="593"/>
    <cellStyle name="Followed Hyperlink" xfId="594"/>
    <cellStyle name="Followed Hyperlink" xfId="595"/>
    <cellStyle name="Neutral" xfId="596"/>
    <cellStyle name="Followed Hyperlink" xfId="597"/>
    <cellStyle name="Followed Hyperlink" xfId="598"/>
    <cellStyle name="Followed Hyperlink" xfId="599"/>
    <cellStyle name="Followed Hyperlink" xfId="600"/>
    <cellStyle name="Followed Hyperlink" xfId="601"/>
    <cellStyle name="Followed Hyperlink" xfId="602"/>
    <cellStyle name="Followed Hyperlink" xfId="603"/>
    <cellStyle name="Followed Hyperlink" xfId="604"/>
    <cellStyle name="Followed Hyperlink" xfId="605"/>
    <cellStyle name="Followed Hyperlink" xfId="606"/>
    <cellStyle name="Followed Hyperlink" xfId="607"/>
    <cellStyle name="Followed Hyperlink" xfId="608"/>
    <cellStyle name="Followed Hyperlink" xfId="609"/>
    <cellStyle name="Followed Hyperlink" xfId="610"/>
    <cellStyle name="Followed Hyperlink" xfId="611"/>
    <cellStyle name="Followed Hyperlink" xfId="612"/>
    <cellStyle name="Followed Hyperlink" xfId="613"/>
    <cellStyle name="Followed Hyperlink" xfId="614"/>
    <cellStyle name="Followed Hyperlink" xfId="615"/>
    <cellStyle name="Followed Hyperlink" xfId="616"/>
    <cellStyle name="Followed Hyperlink" xfId="617"/>
    <cellStyle name="Followed Hyperlink" xfId="618"/>
    <cellStyle name="Followed Hyperlink" xfId="619"/>
    <cellStyle name="Followed Hyperlink" xfId="620"/>
    <cellStyle name="Followed Hyperlink" xfId="621"/>
    <cellStyle name="Followed Hyperlink" xfId="622"/>
    <cellStyle name="Followed Hyperlink" xfId="623"/>
    <cellStyle name="Followed Hyperlink" xfId="624"/>
    <cellStyle name="Followed Hyperlink" xfId="625"/>
    <cellStyle name="Followed Hyperlink" xfId="626"/>
    <cellStyle name="Followed Hyperlink" xfId="627"/>
    <cellStyle name="Followed 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Input 2" xfId="642"/>
    <cellStyle name="Hyperlink" xfId="643"/>
    <cellStyle name="Followed Hyperlink" xfId="644"/>
    <cellStyle name="Hyperlink" xfId="645"/>
    <cellStyle name="Followed Hyperlink" xfId="646"/>
    <cellStyle name="Hyperlink" xfId="647"/>
    <cellStyle name="Followed Hyperlink" xfId="648"/>
    <cellStyle name="Hyperlink" xfId="649"/>
    <cellStyle name="Followed Hyperlink" xfId="650"/>
    <cellStyle name="Hyperlink" xfId="651"/>
    <cellStyle name="Followed Hyperlink" xfId="652"/>
    <cellStyle name="Hyperlink" xfId="653"/>
    <cellStyle name="Followed Hyperlink" xfId="654"/>
    <cellStyle name="Hyperlink" xfId="655"/>
    <cellStyle name="Followed Hyperlink" xfId="656"/>
    <cellStyle name="Hyperlink" xfId="657"/>
    <cellStyle name="Followed Hyperlink" xfId="658"/>
    <cellStyle name="Hyperlink" xfId="659"/>
    <cellStyle name="Followed Hyperlink" xfId="660"/>
    <cellStyle name="Hyperlink" xfId="661"/>
    <cellStyle name="Followed Hyperlink" xfId="662"/>
    <cellStyle name="Hyperlink" xfId="663"/>
    <cellStyle name="Followed Hyperlink" xfId="664"/>
    <cellStyle name="Hyperlink" xfId="665"/>
    <cellStyle name="Followed Hyperlink" xfId="666"/>
    <cellStyle name="Hyperlink" xfId="667"/>
    <cellStyle name="Followed Hyperlink" xfId="668"/>
    <cellStyle name="Hyperlink" xfId="669"/>
    <cellStyle name="Followed Hyperlink" xfId="670"/>
    <cellStyle name="Normal 2 5" xfId="671"/>
    <cellStyle name="Good 2" xfId="672"/>
    <cellStyle name="Comma 2" xfId="673"/>
    <cellStyle name="Hyperlink" xfId="674"/>
    <cellStyle name="Followed Hyperlink" xfId="675"/>
    <cellStyle name="Followed Hyperlink" xfId="676"/>
    <cellStyle name="Followed Hyperlink" xfId="677"/>
    <cellStyle name="Followed Hyperlink" xfId="678"/>
    <cellStyle name="Followed Hyperlink" xfId="679"/>
    <cellStyle name="Followed Hyperlink" xfId="680"/>
    <cellStyle name="Followed Hyperlink" xfId="681"/>
    <cellStyle name="Followed Hyperlink" xfId="682"/>
    <cellStyle name="Followed Hyperlink" xfId="683"/>
    <cellStyle name="Followed Hyperlink" xfId="684"/>
    <cellStyle name="Followed Hyperlink" xfId="685"/>
    <cellStyle name="Followed Hyperlink" xfId="686"/>
    <cellStyle name="Followed Hyperlink" xfId="687"/>
    <cellStyle name="Followed Hyperlink" xfId="688"/>
    <cellStyle name="Followed Hyperlink" xfId="689"/>
    <cellStyle name="Followed Hyperlink" xfId="690"/>
    <cellStyle name="Followed Hyperlink" xfId="691"/>
    <cellStyle name="Followed Hyperlink" xfId="692"/>
    <cellStyle name="Followed Hyperlink" xfId="693"/>
    <cellStyle name="Followed Hyperlink" xfId="694"/>
    <cellStyle name="Followed Hyperlink" xfId="695"/>
    <cellStyle name="Followed Hyperlink" xfId="696"/>
  </cellStyles>
  <dxfs count="9">
    <dxf>
      <font>
        <color rgb="FFFFFF00"/>
      </font>
      <fill>
        <patternFill patternType="solid">
          <bgColor rgb="FFFF0000"/>
        </patternFill>
      </fill>
      <border/>
    </dxf>
    <dxf>
      <font>
        <color auto="1"/>
      </font>
      <fill>
        <patternFill patternType="solid">
          <bgColor rgb="FFFFFF00"/>
        </patternFill>
      </fill>
      <border/>
    </dxf>
    <dxf>
      <font>
        <color theme="0"/>
      </font>
      <fill>
        <patternFill patternType="solid">
          <bgColor rgb="FF008000"/>
        </patternFill>
      </fill>
      <border/>
    </dxf>
    <dxf>
      <font>
        <color rgb="FFFFFF00"/>
      </font>
      <fill>
        <patternFill patternType="solid">
          <bgColor rgb="FFFF0000"/>
        </patternFill>
      </fill>
      <border/>
    </dxf>
    <dxf>
      <font>
        <color auto="1"/>
      </font>
      <fill>
        <patternFill patternType="solid">
          <bgColor rgb="FFFFFF00"/>
        </patternFill>
      </fill>
      <border/>
    </dxf>
    <dxf>
      <font>
        <color theme="0"/>
      </font>
      <fill>
        <patternFill patternType="solid">
          <bgColor rgb="FF008000"/>
        </patternFill>
      </fill>
      <border/>
    </dxf>
    <dxf>
      <font>
        <color rgb="FFFFFF00"/>
      </font>
      <fill>
        <patternFill patternType="solid">
          <bgColor rgb="FFFF0000"/>
        </patternFill>
      </fill>
      <border/>
    </dxf>
    <dxf>
      <font>
        <color auto="1"/>
      </font>
      <fill>
        <patternFill patternType="solid">
          <bgColor rgb="FFFFFF00"/>
        </patternFill>
      </fill>
      <border/>
    </dxf>
    <dxf>
      <font>
        <color theme="0"/>
      </font>
      <fill>
        <patternFill patternType="solid">
          <bgColor rgb="FF00800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4"/>
    </mc:Choice>
    <mc:Fallback>
      <c:style val="44"/>
    </mc:Fallback>
  </mc:AlternateContent>
  <c:chart>
    <c:autoTitleDeleted val="0"/>
    <c:title>
      <c:tx>
        <c:rich>
          <a:bodyPr vert="horz" rot="0" anchor="ctr"/>
          <a:lstStyle/>
          <a:p>
            <a:pPr algn="ctr">
              <a:defRPr/>
            </a:pPr>
            <a:r>
              <a:rPr lang="en-US" cap="none" u="none" baseline="0">
                <a:solidFill>
                  <a:srgbClr val="FFFFFF"/>
                </a:solidFill>
                <a:latin typeface="Calibri"/>
                <a:ea typeface="Calibri"/>
                <a:cs typeface="Calibri"/>
              </a:rPr>
              <a:t>Tableau des indices de fatigue de</a:t>
            </a:r>
            <a:r>
              <a:rPr lang="en-US" cap="none" u="none" baseline="0">
                <a:solidFill>
                  <a:srgbClr val="FFFFFF"/>
                </a:solidFill>
                <a:latin typeface="Calibri"/>
                <a:ea typeface="Calibri"/>
                <a:cs typeface="Calibri"/>
              </a:rPr>
              <a:t> la semaine</a:t>
            </a:r>
          </a:p>
        </c:rich>
      </c:tx>
      <c:layout>
        <c:manualLayout>
          <c:xMode val="edge"/>
          <c:yMode val="edge"/>
          <c:x val="0.35325"/>
          <c:y val="0.0945"/>
        </c:manualLayout>
      </c:layout>
      <c:overlay val="1"/>
      <c:spPr>
        <a:noFill/>
        <a:ln>
          <a:noFill/>
        </a:ln>
      </c:spPr>
    </c:title>
    <c:plotArea>
      <c:layout>
        <c:manualLayout>
          <c:layoutTarget val="inner"/>
          <c:xMode val="edge"/>
          <c:yMode val="edge"/>
          <c:x val="0.19175"/>
          <c:y val="0.21725"/>
          <c:w val="0.7185"/>
          <c:h val="0.65975"/>
        </c:manualLayout>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'Démo - Gestion de la fatigue '!$E$16:$H$16</c:f>
              <c:numCache/>
            </c:numRef>
          </c:val>
        </c:ser>
        <c:overlap val="100"/>
        <c:axId val="62579126"/>
        <c:axId val="12258511"/>
      </c:barChart>
      <c:catAx>
        <c:axId val="62579126"/>
        <c:scaling>
          <c:orientation val="minMax"/>
        </c:scaling>
        <c:axPos val="b"/>
        <c:title>
          <c:tx>
            <c:rich>
              <a:bodyPr vert="horz" rot="0" anchor="ctr"/>
              <a:lstStyle/>
              <a:p>
                <a:pPr algn="ctr">
                  <a:defRPr/>
                </a:pPr>
                <a:r>
                  <a:rPr lang="en-US" cap="none" u="none" baseline="0">
                    <a:solidFill>
                      <a:srgbClr val="FFFFFF"/>
                    </a:solidFill>
                    <a:latin typeface="Calibri"/>
                    <a:ea typeface="Calibri"/>
                    <a:cs typeface="Calibri"/>
                  </a:rPr>
                  <a:t>Semaines du programme</a:t>
                </a:r>
              </a:p>
            </c:rich>
          </c:tx>
          <c:layout/>
          <c:overlay val="0"/>
          <c:spPr>
            <a:noFill/>
            <a:ln>
              <a:noFill/>
            </a:ln>
          </c:spPr>
        </c:title>
        <c:delete val="0"/>
        <c:numFmt formatCode="General" sourceLinked="1"/>
        <c:majorTickMark val="out"/>
        <c:minorTickMark val="none"/>
        <c:tickLblPos val="nextTo"/>
        <c:crossAx val="12258511"/>
        <c:crosses val="autoZero"/>
        <c:auto val="1"/>
        <c:lblOffset val="100"/>
        <c:noMultiLvlLbl val="0"/>
      </c:catAx>
      <c:valAx>
        <c:axId val="12258511"/>
        <c:scaling>
          <c:orientation val="minMax"/>
        </c:scaling>
        <c:axPos val="l"/>
        <c:title>
          <c:tx>
            <c:rich>
              <a:bodyPr vert="horz" rot="-5400000" anchor="ctr"/>
              <a:lstStyle/>
              <a:p>
                <a:pPr algn="ctr">
                  <a:defRPr/>
                </a:pPr>
                <a:r>
                  <a:rPr lang="en-US" cap="none" u="none" baseline="0">
                    <a:solidFill>
                      <a:srgbClr val="FFFFFF"/>
                    </a:solidFill>
                    <a:latin typeface="Calibri"/>
                    <a:ea typeface="Calibri"/>
                    <a:cs typeface="Calibri"/>
                  </a:rPr>
                  <a:t>Indice</a:t>
                </a:r>
                <a:r>
                  <a:rPr lang="en-US" cap="none" u="none" baseline="0">
                    <a:solidFill>
                      <a:srgbClr val="FFFFFF"/>
                    </a:solidFill>
                    <a:latin typeface="Calibri"/>
                    <a:ea typeface="Calibri"/>
                    <a:cs typeface="Calibri"/>
                  </a:rPr>
                  <a:t> de f</a:t>
                </a:r>
                <a:r>
                  <a:rPr lang="en-US" cap="none" u="none" baseline="0">
                    <a:solidFill>
                      <a:srgbClr val="FFFFFF"/>
                    </a:solidFill>
                    <a:latin typeface="Calibri"/>
                    <a:ea typeface="Calibri"/>
                    <a:cs typeface="Calibri"/>
                  </a:rPr>
                  <a:t>atigue </a:t>
                </a:r>
              </a:p>
            </c:rich>
          </c:tx>
          <c:layout/>
          <c:overlay val="0"/>
          <c:spPr>
            <a:noFill/>
            <a:ln>
              <a:noFill/>
            </a:ln>
          </c:spPr>
        </c:title>
        <c:majorGridlines/>
        <c:delete val="0"/>
        <c:numFmt formatCode="_-* #,##0.00_-;\-* #,##0.00_-;_-* &quot;-&quot;??_-;_-@_-" sourceLinked="1"/>
        <c:majorTickMark val="out"/>
        <c:minorTickMark val="none"/>
        <c:tickLblPos val="nextTo"/>
        <c:crossAx val="62579126"/>
        <c:crosses val="autoZero"/>
        <c:crossBetween val="between"/>
        <c:dispUnits/>
      </c:valAx>
    </c:plotArea>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4"/>
    </mc:Choice>
    <mc:Fallback>
      <c:style val="44"/>
    </mc:Fallback>
  </mc:AlternateContent>
  <c:chart>
    <c:autoTitleDeleted val="0"/>
    <c:title>
      <c:tx>
        <c:rich>
          <a:bodyPr vert="horz" rot="0" anchor="ctr"/>
          <a:lstStyle/>
          <a:p>
            <a:pPr algn="ctr">
              <a:defRPr/>
            </a:pPr>
            <a:r>
              <a:rPr lang="en-US" cap="none" sz="1600" b="1" u="none" baseline="0">
                <a:solidFill>
                  <a:srgbClr val="FFFFFF"/>
                </a:solidFill>
                <a:latin typeface="Calibri"/>
                <a:ea typeface="Calibri"/>
                <a:cs typeface="Calibri"/>
              </a:rPr>
              <a:t>Évolution de l'indice de fatigue tout au long du programme</a:t>
            </a:r>
          </a:p>
        </c:rich>
      </c:tx>
      <c:layout>
        <c:manualLayout>
          <c:xMode val="edge"/>
          <c:yMode val="edge"/>
          <c:x val="0.16875"/>
          <c:y val="0"/>
        </c:manualLayout>
      </c:layout>
      <c:overlay val="1"/>
      <c:spPr>
        <a:noFill/>
        <a:ln>
          <a:noFill/>
        </a:ln>
      </c:spPr>
    </c:title>
    <c:plotArea>
      <c:layout>
        <c:manualLayout>
          <c:layoutTarget val="inner"/>
          <c:xMode val="edge"/>
          <c:yMode val="edge"/>
          <c:x val="0.10525"/>
          <c:y val="0.1025"/>
          <c:w val="0.86275"/>
          <c:h val="0.75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'Gestion de la fatigue'!$E$16:$BD$16</c:f>
              <c:numCache/>
            </c:numRef>
          </c:val>
        </c:ser>
        <c:axId val="30150060"/>
        <c:axId val="25257181"/>
      </c:barChart>
      <c:catAx>
        <c:axId val="30150060"/>
        <c:scaling>
          <c:orientation val="minMax"/>
        </c:scaling>
        <c:axPos val="b"/>
        <c:title>
          <c:tx>
            <c:rich>
              <a:bodyPr vert="horz" rot="0" anchor="ctr"/>
              <a:lstStyle/>
              <a:p>
                <a:pPr algn="ctr">
                  <a:defRPr/>
                </a:pPr>
                <a:r>
                  <a:rPr lang="en-US" cap="none" sz="1400" b="1" u="none" baseline="0">
                    <a:solidFill>
                      <a:srgbClr val="FFFFFF"/>
                    </a:solidFill>
                    <a:latin typeface="Calibri"/>
                    <a:ea typeface="Calibri"/>
                    <a:cs typeface="Calibri"/>
                  </a:rPr>
                  <a:t>Semaines</a:t>
                </a:r>
              </a:p>
            </c:rich>
          </c:tx>
          <c:layout>
            <c:manualLayout>
              <c:xMode val="edge"/>
              <c:yMode val="edge"/>
              <c:x val="0.44725"/>
              <c:y val="0.9265"/>
            </c:manualLayout>
          </c:layout>
          <c:overlay val="0"/>
          <c:spPr>
            <a:noFill/>
            <a:ln>
              <a:noFill/>
            </a:ln>
          </c:spPr>
        </c:title>
        <c:delete val="0"/>
        <c:numFmt formatCode="General" sourceLinked="1"/>
        <c:majorTickMark val="out"/>
        <c:minorTickMark val="none"/>
        <c:tickLblPos val="nextTo"/>
        <c:crossAx val="25257181"/>
        <c:crosses val="autoZero"/>
        <c:auto val="1"/>
        <c:lblOffset val="100"/>
        <c:noMultiLvlLbl val="0"/>
      </c:catAx>
      <c:valAx>
        <c:axId val="25257181"/>
        <c:scaling>
          <c:orientation val="minMax"/>
        </c:scaling>
        <c:axPos val="l"/>
        <c:title>
          <c:tx>
            <c:rich>
              <a:bodyPr vert="horz" rot="-5400000" anchor="ctr"/>
              <a:lstStyle/>
              <a:p>
                <a:pPr algn="ctr">
                  <a:defRPr/>
                </a:pPr>
                <a:r>
                  <a:rPr lang="en-US" cap="none" sz="1400" u="none" baseline="0">
                    <a:solidFill>
                      <a:srgbClr val="FFFFFF"/>
                    </a:solidFill>
                    <a:latin typeface="Calibri"/>
                    <a:ea typeface="Calibri"/>
                    <a:cs typeface="Calibri"/>
                  </a:rPr>
                  <a:t>Indice</a:t>
                </a:r>
                <a:r>
                  <a:rPr lang="en-US" cap="none" sz="1400" u="none" baseline="0">
                    <a:solidFill>
                      <a:srgbClr val="FFFFFF"/>
                    </a:solidFill>
                    <a:latin typeface="Calibri"/>
                    <a:ea typeface="Calibri"/>
                    <a:cs typeface="Calibri"/>
                  </a:rPr>
                  <a:t> de f</a:t>
                </a:r>
                <a:r>
                  <a:rPr lang="en-US" cap="none" sz="1400" u="none" baseline="0">
                    <a:solidFill>
                      <a:srgbClr val="FFFFFF"/>
                    </a:solidFill>
                    <a:latin typeface="Calibri"/>
                    <a:ea typeface="Calibri"/>
                    <a:cs typeface="Calibri"/>
                  </a:rPr>
                  <a:t>atigue</a:t>
                </a:r>
                <a:r>
                  <a:rPr lang="en-US" cap="none" sz="1400" u="none" baseline="0">
                    <a:solidFill>
                      <a:srgbClr val="FFFFFF"/>
                    </a:solidFill>
                    <a:latin typeface="Calibri"/>
                    <a:ea typeface="Calibri"/>
                    <a:cs typeface="Calibri"/>
                  </a:rPr>
                  <a:t>
 (unités arbitraires)</a:t>
                </a:r>
              </a:p>
            </c:rich>
          </c:tx>
          <c:layout>
            <c:manualLayout>
              <c:xMode val="edge"/>
              <c:yMode val="edge"/>
              <c:x val="0.007"/>
              <c:y val="0.1275"/>
            </c:manualLayout>
          </c:layout>
          <c:overlay val="0"/>
          <c:spPr>
            <a:noFill/>
            <a:ln>
              <a:noFill/>
            </a:ln>
          </c:spPr>
        </c:title>
        <c:majorGridlines/>
        <c:delete val="0"/>
        <c:numFmt formatCode="_-* #,##0.00_-;\-* #,##0.00_-;_-* &quot;-&quot;??_-;_-@_-" sourceLinked="1"/>
        <c:majorTickMark val="out"/>
        <c:minorTickMark val="none"/>
        <c:tickLblPos val="nextTo"/>
        <c:crossAx val="30150060"/>
        <c:crosses val="autoZero"/>
        <c:crossBetween val="between"/>
        <c:dispUnits/>
      </c:valAx>
    </c:plotArea>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estion de la fatigue'!A1" /><Relationship Id="rId3" Type="http://schemas.openxmlformats.org/officeDocument/2006/relationships/hyperlink" Target="#'Gestion de la fatigue'!A1"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estion de la fatigue'!A1" /><Relationship Id="rId3" Type="http://schemas.openxmlformats.org/officeDocument/2006/relationships/hyperlink" Target="#'Gestion de la fatigue'!A1"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55</xdr:col>
      <xdr:colOff>247650</xdr:colOff>
      <xdr:row>91</xdr:row>
      <xdr:rowOff>323850</xdr:rowOff>
    </xdr:from>
    <xdr:to>
      <xdr:col>60</xdr:col>
      <xdr:colOff>466725</xdr:colOff>
      <xdr:row>91</xdr:row>
      <xdr:rowOff>333375</xdr:rowOff>
    </xdr:to>
    <xdr:pic>
      <xdr:nvPicPr>
        <xdr:cNvPr id="3" name="Picture 8"/>
        <xdr:cNvPicPr preferRelativeResize="1">
          <a:picLocks noChangeAspect="1"/>
        </xdr:cNvPicPr>
      </xdr:nvPicPr>
      <xdr:blipFill>
        <a:blip r:embed="rId1"/>
        <a:stretch>
          <a:fillRect/>
        </a:stretch>
      </xdr:blipFill>
      <xdr:spPr>
        <a:xfrm>
          <a:off x="18640425" y="23088600"/>
          <a:ext cx="3495675" cy="9525"/>
        </a:xfrm>
        <a:prstGeom prst="rect">
          <a:avLst/>
        </a:prstGeom>
        <a:ln>
          <a:noFill/>
        </a:ln>
      </xdr:spPr>
    </xdr:pic>
    <xdr:clientData/>
  </xdr:twoCellAnchor>
  <xdr:twoCellAnchor editAs="oneCell">
    <xdr:from>
      <xdr:col>46</xdr:col>
      <xdr:colOff>190500</xdr:colOff>
      <xdr:row>91</xdr:row>
      <xdr:rowOff>219075</xdr:rowOff>
    </xdr:from>
    <xdr:to>
      <xdr:col>54</xdr:col>
      <xdr:colOff>257175</xdr:colOff>
      <xdr:row>91</xdr:row>
      <xdr:rowOff>1647825</xdr:rowOff>
    </xdr:to>
    <xdr:pic>
      <xdr:nvPicPr>
        <xdr:cNvPr id="4" name="Picture 3">
          <a:hlinkClick r:id="rId3"/>
        </xdr:cNvPr>
        <xdr:cNvPicPr preferRelativeResize="1">
          <a:picLocks noChangeAspect="1"/>
        </xdr:cNvPicPr>
      </xdr:nvPicPr>
      <xdr:blipFill>
        <a:blip r:embed="rId1"/>
        <a:stretch>
          <a:fillRect/>
        </a:stretch>
      </xdr:blipFill>
      <xdr:spPr>
        <a:xfrm>
          <a:off x="16097250" y="22983825"/>
          <a:ext cx="2286000" cy="1438275"/>
        </a:xfrm>
        <a:prstGeom prst="rect">
          <a:avLst/>
        </a:prstGeom>
        <a:ln>
          <a:noFill/>
        </a:ln>
      </xdr:spPr>
    </xdr:pic>
    <xdr:clientData/>
  </xdr:twoCellAnchor>
  <xdr:twoCellAnchor editAs="oneCell">
    <xdr:from>
      <xdr:col>5</xdr:col>
      <xdr:colOff>114300</xdr:colOff>
      <xdr:row>3</xdr:row>
      <xdr:rowOff>47625</xdr:rowOff>
    </xdr:from>
    <xdr:to>
      <xdr:col>8</xdr:col>
      <xdr:colOff>238125</xdr:colOff>
      <xdr:row>7</xdr:row>
      <xdr:rowOff>66675</xdr:rowOff>
    </xdr:to>
    <xdr:pic>
      <xdr:nvPicPr>
        <xdr:cNvPr id="5" name="Picture 4" descr="Macintosh HD:Users:jamessneddon:Desktop:VC:HR Files:logo and policy:Emblem:VC_Emblem_Preferred.pdf"/>
        <xdr:cNvPicPr preferRelativeResize="1">
          <a:picLocks noChangeAspect="1"/>
        </xdr:cNvPicPr>
      </xdr:nvPicPr>
      <xdr:blipFill>
        <a:blip r:embed="rId4">
          <a:extLst>
            <a:ext uri="{28A0092B-C50C-407E-A947-70E740481C1C}">
              <a14:useLocalDpi xmlns:a14="http://schemas.microsoft.com/office/drawing/2010/main" val="0"/>
            </a:ext>
          </a:extLst>
        </a:blip>
        <a:srcRect l="33938" t="32395" r="33639" b="32279"/>
        <a:stretch>
          <a:fillRect/>
        </a:stretch>
      </xdr:blipFill>
      <xdr:spPr bwMode="auto">
        <a:xfrm>
          <a:off x="5029200" y="647700"/>
          <a:ext cx="923925" cy="819150"/>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55</xdr:col>
      <xdr:colOff>247650</xdr:colOff>
      <xdr:row>91</xdr:row>
      <xdr:rowOff>323850</xdr:rowOff>
    </xdr:from>
    <xdr:to>
      <xdr:col>60</xdr:col>
      <xdr:colOff>466725</xdr:colOff>
      <xdr:row>91</xdr:row>
      <xdr:rowOff>323850</xdr:rowOff>
    </xdr:to>
    <xdr:pic>
      <xdr:nvPicPr>
        <xdr:cNvPr id="3" name="Picture 8"/>
        <xdr:cNvPicPr preferRelativeResize="1">
          <a:picLocks noChangeAspect="1"/>
        </xdr:cNvPicPr>
      </xdr:nvPicPr>
      <xdr:blipFill>
        <a:blip r:embed="rId1"/>
        <a:stretch>
          <a:fillRect/>
        </a:stretch>
      </xdr:blipFill>
      <xdr:spPr>
        <a:xfrm>
          <a:off x="18640425" y="23069550"/>
          <a:ext cx="3495675" cy="9525"/>
        </a:xfrm>
        <a:prstGeom prst="rect">
          <a:avLst/>
        </a:prstGeom>
        <a:ln>
          <a:noFill/>
        </a:ln>
      </xdr:spPr>
    </xdr:pic>
    <xdr:clientData/>
  </xdr:twoCellAnchor>
  <xdr:twoCellAnchor editAs="oneCell">
    <xdr:from>
      <xdr:col>46</xdr:col>
      <xdr:colOff>66675</xdr:colOff>
      <xdr:row>91</xdr:row>
      <xdr:rowOff>161925</xdr:rowOff>
    </xdr:from>
    <xdr:to>
      <xdr:col>54</xdr:col>
      <xdr:colOff>123825</xdr:colOff>
      <xdr:row>91</xdr:row>
      <xdr:rowOff>1609725</xdr:rowOff>
    </xdr:to>
    <xdr:pic>
      <xdr:nvPicPr>
        <xdr:cNvPr id="5" name="Picture 4">
          <a:hlinkClick r:id="rId3"/>
        </xdr:cNvPr>
        <xdr:cNvPicPr preferRelativeResize="1">
          <a:picLocks noChangeAspect="1"/>
        </xdr:cNvPicPr>
      </xdr:nvPicPr>
      <xdr:blipFill>
        <a:blip r:embed="rId1"/>
        <a:stretch>
          <a:fillRect/>
        </a:stretch>
      </xdr:blipFill>
      <xdr:spPr>
        <a:xfrm>
          <a:off x="15973425" y="22907625"/>
          <a:ext cx="2276475" cy="1447800"/>
        </a:xfrm>
        <a:prstGeom prst="rect">
          <a:avLst/>
        </a:prstGeom>
        <a:ln>
          <a:noFill/>
        </a:ln>
      </xdr:spPr>
    </xdr:pic>
    <xdr:clientData/>
  </xdr:twoCellAnchor>
  <xdr:twoCellAnchor editAs="oneCell">
    <xdr:from>
      <xdr:col>5</xdr:col>
      <xdr:colOff>38100</xdr:colOff>
      <xdr:row>3</xdr:row>
      <xdr:rowOff>9525</xdr:rowOff>
    </xdr:from>
    <xdr:to>
      <xdr:col>8</xdr:col>
      <xdr:colOff>161925</xdr:colOff>
      <xdr:row>7</xdr:row>
      <xdr:rowOff>28575</xdr:rowOff>
    </xdr:to>
    <xdr:pic>
      <xdr:nvPicPr>
        <xdr:cNvPr id="6" name="Picture 5" descr="Macintosh HD:Users:jamessneddon:Desktop:VC:HR Files:logo and policy:Emblem:VC_Emblem_Preferred.pdf"/>
        <xdr:cNvPicPr preferRelativeResize="1">
          <a:picLocks noChangeAspect="1"/>
        </xdr:cNvPicPr>
      </xdr:nvPicPr>
      <xdr:blipFill>
        <a:blip r:embed="rId4">
          <a:extLst>
            <a:ext uri="{28A0092B-C50C-407E-A947-70E740481C1C}">
              <a14:useLocalDpi xmlns:a14="http://schemas.microsoft.com/office/drawing/2010/main" val="0"/>
            </a:ext>
          </a:extLst>
        </a:blip>
        <a:srcRect l="33938" t="32395" r="33639" b="32279"/>
        <a:stretch>
          <a:fillRect/>
        </a:stretch>
      </xdr:blipFill>
      <xdr:spPr bwMode="auto">
        <a:xfrm>
          <a:off x="4953000" y="609600"/>
          <a:ext cx="923925" cy="819150"/>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17</xdr:row>
      <xdr:rowOff>257175</xdr:rowOff>
    </xdr:from>
    <xdr:to>
      <xdr:col>8</xdr:col>
      <xdr:colOff>19050</xdr:colOff>
      <xdr:row>38</xdr:row>
      <xdr:rowOff>9525</xdr:rowOff>
    </xdr:to>
    <xdr:graphicFrame macro="">
      <xdr:nvGraphicFramePr>
        <xdr:cNvPr id="2" name="Chart 1"/>
        <xdr:cNvGraphicFramePr/>
      </xdr:nvGraphicFramePr>
      <xdr:xfrm>
        <a:off x="6115050" y="3886200"/>
        <a:ext cx="7696200" cy="4343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20</xdr:row>
      <xdr:rowOff>57150</xdr:rowOff>
    </xdr:from>
    <xdr:to>
      <xdr:col>4</xdr:col>
      <xdr:colOff>19050</xdr:colOff>
      <xdr:row>35</xdr:row>
      <xdr:rowOff>38100</xdr:rowOff>
    </xdr:to>
    <xdr:graphicFrame macro="">
      <xdr:nvGraphicFramePr>
        <xdr:cNvPr id="2" name="Chart 1"/>
        <xdr:cNvGraphicFramePr/>
      </xdr:nvGraphicFramePr>
      <xdr:xfrm>
        <a:off x="361950" y="4619625"/>
        <a:ext cx="8629650" cy="3038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47</xdr:row>
      <xdr:rowOff>85725</xdr:rowOff>
    </xdr:from>
    <xdr:to>
      <xdr:col>18</xdr:col>
      <xdr:colOff>123825</xdr:colOff>
      <xdr:row>47</xdr:row>
      <xdr:rowOff>85725</xdr:rowOff>
    </xdr:to>
    <xdr:sp macro="" textlink="">
      <xdr:nvSpPr>
        <xdr:cNvPr id="2" name="Line 568"/>
        <xdr:cNvSpPr>
          <a:spLocks noChangeShapeType="1"/>
        </xdr:cNvSpPr>
      </xdr:nvSpPr>
      <xdr:spPr bwMode="auto">
        <a:xfrm rot="16200000" flipV="1">
          <a:off x="3286125" y="90773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47</xdr:row>
      <xdr:rowOff>114300</xdr:rowOff>
    </xdr:from>
    <xdr:to>
      <xdr:col>9</xdr:col>
      <xdr:colOff>114300</xdr:colOff>
      <xdr:row>48</xdr:row>
      <xdr:rowOff>85725</xdr:rowOff>
    </xdr:to>
    <xdr:sp macro="" textlink="">
      <xdr:nvSpPr>
        <xdr:cNvPr id="3" name="Freeform 569"/>
        <xdr:cNvSpPr>
          <a:spLocks/>
        </xdr:cNvSpPr>
      </xdr:nvSpPr>
      <xdr:spPr bwMode="auto">
        <a:xfrm rot="-5400000">
          <a:off x="1476375" y="91059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48</xdr:row>
      <xdr:rowOff>66675</xdr:rowOff>
    </xdr:from>
    <xdr:to>
      <xdr:col>17</xdr:col>
      <xdr:colOff>190500</xdr:colOff>
      <xdr:row>48</xdr:row>
      <xdr:rowOff>66675</xdr:rowOff>
    </xdr:to>
    <xdr:sp macro="" textlink="">
      <xdr:nvSpPr>
        <xdr:cNvPr id="4" name="Line 570"/>
        <xdr:cNvSpPr>
          <a:spLocks noChangeShapeType="1"/>
        </xdr:cNvSpPr>
      </xdr:nvSpPr>
      <xdr:spPr bwMode="auto">
        <a:xfrm rot="-5400000">
          <a:off x="3352800" y="92487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104775</xdr:rowOff>
    </xdr:from>
    <xdr:to>
      <xdr:col>13</xdr:col>
      <xdr:colOff>47625</xdr:colOff>
      <xdr:row>48</xdr:row>
      <xdr:rowOff>28575</xdr:rowOff>
    </xdr:to>
    <xdr:sp macro="" textlink="">
      <xdr:nvSpPr>
        <xdr:cNvPr id="5" name="Freeform 571"/>
        <xdr:cNvSpPr>
          <a:spLocks/>
        </xdr:cNvSpPr>
      </xdr:nvSpPr>
      <xdr:spPr bwMode="auto">
        <a:xfrm rot="-5400000">
          <a:off x="2343150" y="90963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142875</xdr:colOff>
      <xdr:row>45</xdr:row>
      <xdr:rowOff>114300</xdr:rowOff>
    </xdr:from>
    <xdr:to>
      <xdr:col>7</xdr:col>
      <xdr:colOff>190500</xdr:colOff>
      <xdr:row>46</xdr:row>
      <xdr:rowOff>123825</xdr:rowOff>
    </xdr:to>
    <xdr:grpSp>
      <xdr:nvGrpSpPr>
        <xdr:cNvPr id="11" name="Group 577"/>
        <xdr:cNvGrpSpPr>
          <a:grpSpLocks/>
        </xdr:cNvGrpSpPr>
      </xdr:nvGrpSpPr>
      <xdr:grpSpPr bwMode="auto">
        <a:xfrm rot="10800000" flipV="1">
          <a:off x="1457325" y="8724900"/>
          <a:ext cx="266700" cy="200025"/>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45</xdr:row>
      <xdr:rowOff>114300</xdr:rowOff>
    </xdr:from>
    <xdr:to>
      <xdr:col>6</xdr:col>
      <xdr:colOff>104775</xdr:colOff>
      <xdr:row>46</xdr:row>
      <xdr:rowOff>123825</xdr:rowOff>
    </xdr:to>
    <xdr:grpSp>
      <xdr:nvGrpSpPr>
        <xdr:cNvPr id="16" name="Group 582"/>
        <xdr:cNvGrpSpPr>
          <a:grpSpLocks/>
        </xdr:cNvGrpSpPr>
      </xdr:nvGrpSpPr>
      <xdr:grpSpPr bwMode="auto">
        <a:xfrm rot="10800000" flipV="1">
          <a:off x="1162050" y="8724900"/>
          <a:ext cx="257175" cy="200025"/>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45</xdr:row>
      <xdr:rowOff>114300</xdr:rowOff>
    </xdr:from>
    <xdr:to>
      <xdr:col>9</xdr:col>
      <xdr:colOff>76200</xdr:colOff>
      <xdr:row>46</xdr:row>
      <xdr:rowOff>123825</xdr:rowOff>
    </xdr:to>
    <xdr:grpSp>
      <xdr:nvGrpSpPr>
        <xdr:cNvPr id="26" name="Group 592"/>
        <xdr:cNvGrpSpPr>
          <a:grpSpLocks/>
        </xdr:cNvGrpSpPr>
      </xdr:nvGrpSpPr>
      <xdr:grpSpPr bwMode="auto">
        <a:xfrm rot="10800000" flipV="1">
          <a:off x="1781175" y="8724900"/>
          <a:ext cx="266700" cy="200025"/>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45</xdr:row>
      <xdr:rowOff>152400</xdr:rowOff>
    </xdr:from>
    <xdr:to>
      <xdr:col>15</xdr:col>
      <xdr:colOff>47625</xdr:colOff>
      <xdr:row>46</xdr:row>
      <xdr:rowOff>161925</xdr:rowOff>
    </xdr:to>
    <xdr:grpSp>
      <xdr:nvGrpSpPr>
        <xdr:cNvPr id="36" name="Group 602"/>
        <xdr:cNvGrpSpPr>
          <a:grpSpLocks/>
        </xdr:cNvGrpSpPr>
      </xdr:nvGrpSpPr>
      <xdr:grpSpPr bwMode="auto">
        <a:xfrm flipV="1">
          <a:off x="3076575" y="8763000"/>
          <a:ext cx="257175" cy="200025"/>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45</xdr:row>
      <xdr:rowOff>123825</xdr:rowOff>
    </xdr:from>
    <xdr:to>
      <xdr:col>11</xdr:col>
      <xdr:colOff>0</xdr:colOff>
      <xdr:row>46</xdr:row>
      <xdr:rowOff>142875</xdr:rowOff>
    </xdr:to>
    <xdr:grpSp>
      <xdr:nvGrpSpPr>
        <xdr:cNvPr id="41" name="Group 607"/>
        <xdr:cNvGrpSpPr>
          <a:grpSpLocks/>
        </xdr:cNvGrpSpPr>
      </xdr:nvGrpSpPr>
      <xdr:grpSpPr bwMode="auto">
        <a:xfrm rot="10800000" flipV="1">
          <a:off x="2133600" y="8734425"/>
          <a:ext cx="276225" cy="20955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161925</xdr:rowOff>
    </xdr:to>
    <xdr:grpSp>
      <xdr:nvGrpSpPr>
        <xdr:cNvPr id="46" name="Group 612"/>
        <xdr:cNvGrpSpPr>
          <a:grpSpLocks/>
        </xdr:cNvGrpSpPr>
      </xdr:nvGrpSpPr>
      <xdr:grpSpPr bwMode="auto">
        <a:xfrm flipV="1">
          <a:off x="3400425" y="8763000"/>
          <a:ext cx="257175" cy="200025"/>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45</xdr:row>
      <xdr:rowOff>123825</xdr:rowOff>
    </xdr:from>
    <xdr:to>
      <xdr:col>18</xdr:col>
      <xdr:colOff>38100</xdr:colOff>
      <xdr:row>46</xdr:row>
      <xdr:rowOff>142875</xdr:rowOff>
    </xdr:to>
    <xdr:grpSp>
      <xdr:nvGrpSpPr>
        <xdr:cNvPr id="51" name="Group 617"/>
        <xdr:cNvGrpSpPr>
          <a:grpSpLocks/>
        </xdr:cNvGrpSpPr>
      </xdr:nvGrpSpPr>
      <xdr:grpSpPr bwMode="auto">
        <a:xfrm flipH="1" flipV="1">
          <a:off x="3724275" y="8734425"/>
          <a:ext cx="257175" cy="20955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45</xdr:row>
      <xdr:rowOff>142875</xdr:rowOff>
    </xdr:from>
    <xdr:to>
      <xdr:col>19</xdr:col>
      <xdr:colOff>114300</xdr:colOff>
      <xdr:row>46</xdr:row>
      <xdr:rowOff>152400</xdr:rowOff>
    </xdr:to>
    <xdr:grpSp>
      <xdr:nvGrpSpPr>
        <xdr:cNvPr id="56" name="Group 622"/>
        <xdr:cNvGrpSpPr>
          <a:grpSpLocks/>
        </xdr:cNvGrpSpPr>
      </xdr:nvGrpSpPr>
      <xdr:grpSpPr bwMode="auto">
        <a:xfrm flipV="1">
          <a:off x="4019550" y="8753475"/>
          <a:ext cx="257175" cy="200025"/>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66675</xdr:colOff>
      <xdr:row>48</xdr:row>
      <xdr:rowOff>142875</xdr:rowOff>
    </xdr:to>
    <xdr:grpSp>
      <xdr:nvGrpSpPr>
        <xdr:cNvPr id="61" name="Group 627"/>
        <xdr:cNvGrpSpPr>
          <a:grpSpLocks/>
        </xdr:cNvGrpSpPr>
      </xdr:nvGrpSpPr>
      <xdr:grpSpPr bwMode="auto">
        <a:xfrm>
          <a:off x="1066800" y="9067800"/>
          <a:ext cx="314325" cy="257175"/>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47</xdr:row>
      <xdr:rowOff>28575</xdr:rowOff>
    </xdr:from>
    <xdr:to>
      <xdr:col>3</xdr:col>
      <xdr:colOff>200025</xdr:colOff>
      <xdr:row>48</xdr:row>
      <xdr:rowOff>66675</xdr:rowOff>
    </xdr:to>
    <xdr:sp macro="" textlink="">
      <xdr:nvSpPr>
        <xdr:cNvPr id="64" name="AutoShape 630"/>
        <xdr:cNvSpPr>
          <a:spLocks noChangeArrowheads="1"/>
        </xdr:cNvSpPr>
      </xdr:nvSpPr>
      <xdr:spPr bwMode="auto">
        <a:xfrm>
          <a:off x="666750" y="90201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161925</xdr:colOff>
      <xdr:row>81</xdr:row>
      <xdr:rowOff>114300</xdr:rowOff>
    </xdr:from>
    <xdr:to>
      <xdr:col>9</xdr:col>
      <xdr:colOff>114300</xdr:colOff>
      <xdr:row>82</xdr:row>
      <xdr:rowOff>85725</xdr:rowOff>
    </xdr:to>
    <xdr:sp macro="" textlink="">
      <xdr:nvSpPr>
        <xdr:cNvPr id="129" name="Freeform 569"/>
        <xdr:cNvSpPr>
          <a:spLocks/>
        </xdr:cNvSpPr>
      </xdr:nvSpPr>
      <xdr:spPr bwMode="auto">
        <a:xfrm rot="-5400000">
          <a:off x="1476375" y="16192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209550</xdr:colOff>
      <xdr:row>79</xdr:row>
      <xdr:rowOff>123825</xdr:rowOff>
    </xdr:from>
    <xdr:to>
      <xdr:col>6</xdr:col>
      <xdr:colOff>190500</xdr:colOff>
      <xdr:row>79</xdr:row>
      <xdr:rowOff>133350</xdr:rowOff>
    </xdr:to>
    <xdr:sp macro="" textlink="">
      <xdr:nvSpPr>
        <xdr:cNvPr id="130" name="Line 570"/>
        <xdr:cNvSpPr>
          <a:spLocks noChangeShapeType="1"/>
        </xdr:cNvSpPr>
      </xdr:nvSpPr>
      <xdr:spPr bwMode="auto">
        <a:xfrm rot="-5400000" flipV="1">
          <a:off x="866775" y="1582102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47625</xdr:rowOff>
    </xdr:from>
    <xdr:to>
      <xdr:col>20</xdr:col>
      <xdr:colOff>38100</xdr:colOff>
      <xdr:row>82</xdr:row>
      <xdr:rowOff>66675</xdr:rowOff>
    </xdr:to>
    <xdr:grpSp>
      <xdr:nvGrpSpPr>
        <xdr:cNvPr id="132" name="Group 572"/>
        <xdr:cNvGrpSpPr>
          <a:grpSpLocks/>
        </xdr:cNvGrpSpPr>
      </xdr:nvGrpSpPr>
      <xdr:grpSpPr bwMode="auto">
        <a:xfrm flipV="1">
          <a:off x="4162425" y="16125825"/>
          <a:ext cx="257175" cy="20955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38100</xdr:colOff>
      <xdr:row>79</xdr:row>
      <xdr:rowOff>161925</xdr:rowOff>
    </xdr:from>
    <xdr:to>
      <xdr:col>16</xdr:col>
      <xdr:colOff>76200</xdr:colOff>
      <xdr:row>80</xdr:row>
      <xdr:rowOff>180975</xdr:rowOff>
    </xdr:to>
    <xdr:grpSp>
      <xdr:nvGrpSpPr>
        <xdr:cNvPr id="147" name="Group 587"/>
        <xdr:cNvGrpSpPr>
          <a:grpSpLocks/>
        </xdr:cNvGrpSpPr>
      </xdr:nvGrpSpPr>
      <xdr:grpSpPr bwMode="auto">
        <a:xfrm flipV="1">
          <a:off x="3324225" y="15859125"/>
          <a:ext cx="257175" cy="20955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76200</xdr:colOff>
      <xdr:row>79</xdr:row>
      <xdr:rowOff>152400</xdr:rowOff>
    </xdr:from>
    <xdr:to>
      <xdr:col>14</xdr:col>
      <xdr:colOff>57150</xdr:colOff>
      <xdr:row>80</xdr:row>
      <xdr:rowOff>152400</xdr:rowOff>
    </xdr:to>
    <xdr:grpSp>
      <xdr:nvGrpSpPr>
        <xdr:cNvPr id="152" name="Group 592"/>
        <xdr:cNvGrpSpPr>
          <a:grpSpLocks/>
        </xdr:cNvGrpSpPr>
      </xdr:nvGrpSpPr>
      <xdr:grpSpPr bwMode="auto">
        <a:xfrm rot="10800000" flipV="1">
          <a:off x="2924175" y="15849600"/>
          <a:ext cx="200025"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171450</xdr:colOff>
      <xdr:row>81</xdr:row>
      <xdr:rowOff>104775</xdr:rowOff>
    </xdr:from>
    <xdr:to>
      <xdr:col>11</xdr:col>
      <xdr:colOff>209550</xdr:colOff>
      <xdr:row>82</xdr:row>
      <xdr:rowOff>114300</xdr:rowOff>
    </xdr:to>
    <xdr:grpSp>
      <xdr:nvGrpSpPr>
        <xdr:cNvPr id="157" name="Group 597"/>
        <xdr:cNvGrpSpPr>
          <a:grpSpLocks/>
        </xdr:cNvGrpSpPr>
      </xdr:nvGrpSpPr>
      <xdr:grpSpPr bwMode="auto">
        <a:xfrm rot="10800000" flipV="1">
          <a:off x="2362200" y="16182975"/>
          <a:ext cx="257175" cy="200025"/>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19050</xdr:colOff>
      <xdr:row>79</xdr:row>
      <xdr:rowOff>95250</xdr:rowOff>
    </xdr:from>
    <xdr:to>
      <xdr:col>21</xdr:col>
      <xdr:colOff>57150</xdr:colOff>
      <xdr:row>80</xdr:row>
      <xdr:rowOff>114300</xdr:rowOff>
    </xdr:to>
    <xdr:grpSp>
      <xdr:nvGrpSpPr>
        <xdr:cNvPr id="172" name="Group 612"/>
        <xdr:cNvGrpSpPr>
          <a:grpSpLocks/>
        </xdr:cNvGrpSpPr>
      </xdr:nvGrpSpPr>
      <xdr:grpSpPr bwMode="auto">
        <a:xfrm rot="11192362" flipV="1">
          <a:off x="4400550" y="15792450"/>
          <a:ext cx="257175" cy="20955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79</xdr:row>
      <xdr:rowOff>123825</xdr:rowOff>
    </xdr:from>
    <xdr:to>
      <xdr:col>18</xdr:col>
      <xdr:colOff>38100</xdr:colOff>
      <xdr:row>80</xdr:row>
      <xdr:rowOff>142875</xdr:rowOff>
    </xdr:to>
    <xdr:grpSp>
      <xdr:nvGrpSpPr>
        <xdr:cNvPr id="177" name="Group 617"/>
        <xdr:cNvGrpSpPr>
          <a:grpSpLocks/>
        </xdr:cNvGrpSpPr>
      </xdr:nvGrpSpPr>
      <xdr:grpSpPr bwMode="auto">
        <a:xfrm flipH="1" flipV="1">
          <a:off x="3724275" y="15821025"/>
          <a:ext cx="257175" cy="20955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79</xdr:row>
      <xdr:rowOff>142875</xdr:rowOff>
    </xdr:from>
    <xdr:to>
      <xdr:col>19</xdr:col>
      <xdr:colOff>114300</xdr:colOff>
      <xdr:row>80</xdr:row>
      <xdr:rowOff>152400</xdr:rowOff>
    </xdr:to>
    <xdr:grpSp>
      <xdr:nvGrpSpPr>
        <xdr:cNvPr id="182" name="Group 622"/>
        <xdr:cNvGrpSpPr>
          <a:grpSpLocks/>
        </xdr:cNvGrpSpPr>
      </xdr:nvGrpSpPr>
      <xdr:grpSpPr bwMode="auto">
        <a:xfrm flipV="1">
          <a:off x="4019550" y="15840075"/>
          <a:ext cx="257175" cy="200025"/>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66675</xdr:colOff>
      <xdr:row>82</xdr:row>
      <xdr:rowOff>142875</xdr:rowOff>
    </xdr:to>
    <xdr:grpSp>
      <xdr:nvGrpSpPr>
        <xdr:cNvPr id="187" name="Group 627"/>
        <xdr:cNvGrpSpPr>
          <a:grpSpLocks/>
        </xdr:cNvGrpSpPr>
      </xdr:nvGrpSpPr>
      <xdr:grpSpPr bwMode="auto">
        <a:xfrm>
          <a:off x="1066800" y="16154400"/>
          <a:ext cx="314325" cy="257175"/>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8</xdr:col>
      <xdr:colOff>9525</xdr:colOff>
      <xdr:row>79</xdr:row>
      <xdr:rowOff>161925</xdr:rowOff>
    </xdr:from>
    <xdr:to>
      <xdr:col>8</xdr:col>
      <xdr:colOff>209550</xdr:colOff>
      <xdr:row>81</xdr:row>
      <xdr:rowOff>9525</xdr:rowOff>
    </xdr:to>
    <xdr:sp macro="" textlink="">
      <xdr:nvSpPr>
        <xdr:cNvPr id="190" name="AutoShape 630"/>
        <xdr:cNvSpPr>
          <a:spLocks noChangeArrowheads="1"/>
        </xdr:cNvSpPr>
      </xdr:nvSpPr>
      <xdr:spPr bwMode="auto">
        <a:xfrm>
          <a:off x="1762125" y="158591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7</xdr:col>
      <xdr:colOff>47625</xdr:colOff>
      <xdr:row>114</xdr:row>
      <xdr:rowOff>142875</xdr:rowOff>
    </xdr:from>
    <xdr:to>
      <xdr:col>10</xdr:col>
      <xdr:colOff>171450</xdr:colOff>
      <xdr:row>114</xdr:row>
      <xdr:rowOff>142875</xdr:rowOff>
    </xdr:to>
    <xdr:sp macro="" textlink="">
      <xdr:nvSpPr>
        <xdr:cNvPr id="191" name="Line 568"/>
        <xdr:cNvSpPr>
          <a:spLocks noChangeShapeType="1"/>
        </xdr:cNvSpPr>
      </xdr:nvSpPr>
      <xdr:spPr bwMode="auto">
        <a:xfrm rot="16200000" flipV="1">
          <a:off x="1581150" y="22898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115</xdr:row>
      <xdr:rowOff>114300</xdr:rowOff>
    </xdr:from>
    <xdr:to>
      <xdr:col>9</xdr:col>
      <xdr:colOff>114300</xdr:colOff>
      <xdr:row>116</xdr:row>
      <xdr:rowOff>85725</xdr:rowOff>
    </xdr:to>
    <xdr:sp macro="" textlink="">
      <xdr:nvSpPr>
        <xdr:cNvPr id="192" name="Freeform 569"/>
        <xdr:cNvSpPr>
          <a:spLocks/>
        </xdr:cNvSpPr>
      </xdr:nvSpPr>
      <xdr:spPr bwMode="auto">
        <a:xfrm rot="-5400000">
          <a:off x="1476375" y="230600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152400</xdr:colOff>
      <xdr:row>116</xdr:row>
      <xdr:rowOff>104775</xdr:rowOff>
    </xdr:from>
    <xdr:to>
      <xdr:col>9</xdr:col>
      <xdr:colOff>161925</xdr:colOff>
      <xdr:row>116</xdr:row>
      <xdr:rowOff>114300</xdr:rowOff>
    </xdr:to>
    <xdr:sp macro="" textlink="">
      <xdr:nvSpPr>
        <xdr:cNvPr id="193" name="Line 570"/>
        <xdr:cNvSpPr>
          <a:spLocks noChangeShapeType="1"/>
        </xdr:cNvSpPr>
      </xdr:nvSpPr>
      <xdr:spPr bwMode="auto">
        <a:xfrm rot="-5400000" flipH="1">
          <a:off x="1685925" y="2324100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104775</xdr:rowOff>
    </xdr:from>
    <xdr:to>
      <xdr:col>13</xdr:col>
      <xdr:colOff>47625</xdr:colOff>
      <xdr:row>116</xdr:row>
      <xdr:rowOff>28575</xdr:rowOff>
    </xdr:to>
    <xdr:sp macro="" textlink="">
      <xdr:nvSpPr>
        <xdr:cNvPr id="194" name="Freeform 571"/>
        <xdr:cNvSpPr>
          <a:spLocks/>
        </xdr:cNvSpPr>
      </xdr:nvSpPr>
      <xdr:spPr bwMode="auto">
        <a:xfrm rot="-5400000">
          <a:off x="2343150" y="2305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219075</xdr:colOff>
      <xdr:row>114</xdr:row>
      <xdr:rowOff>114300</xdr:rowOff>
    </xdr:from>
    <xdr:to>
      <xdr:col>14</xdr:col>
      <xdr:colOff>38100</xdr:colOff>
      <xdr:row>115</xdr:row>
      <xdr:rowOff>123825</xdr:rowOff>
    </xdr:to>
    <xdr:grpSp>
      <xdr:nvGrpSpPr>
        <xdr:cNvPr id="195" name="Group 572"/>
        <xdr:cNvGrpSpPr>
          <a:grpSpLocks/>
        </xdr:cNvGrpSpPr>
      </xdr:nvGrpSpPr>
      <xdr:grpSpPr bwMode="auto">
        <a:xfrm flipV="1">
          <a:off x="2847975" y="22869525"/>
          <a:ext cx="257175" cy="200025"/>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57150</xdr:colOff>
      <xdr:row>115</xdr:row>
      <xdr:rowOff>76200</xdr:rowOff>
    </xdr:from>
    <xdr:to>
      <xdr:col>21</xdr:col>
      <xdr:colOff>47625</xdr:colOff>
      <xdr:row>116</xdr:row>
      <xdr:rowOff>133350</xdr:rowOff>
    </xdr:to>
    <xdr:grpSp>
      <xdr:nvGrpSpPr>
        <xdr:cNvPr id="205" name="Group 582"/>
        <xdr:cNvGrpSpPr>
          <a:grpSpLocks/>
        </xdr:cNvGrpSpPr>
      </xdr:nvGrpSpPr>
      <xdr:grpSpPr bwMode="auto">
        <a:xfrm rot="15174865" flipV="1">
          <a:off x="4438650" y="23021925"/>
          <a:ext cx="209550" cy="24765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180975</xdr:colOff>
      <xdr:row>115</xdr:row>
      <xdr:rowOff>76200</xdr:rowOff>
    </xdr:from>
    <xdr:to>
      <xdr:col>15</xdr:col>
      <xdr:colOff>219075</xdr:colOff>
      <xdr:row>116</xdr:row>
      <xdr:rowOff>95250</xdr:rowOff>
    </xdr:to>
    <xdr:grpSp>
      <xdr:nvGrpSpPr>
        <xdr:cNvPr id="210" name="Group 587"/>
        <xdr:cNvGrpSpPr>
          <a:grpSpLocks/>
        </xdr:cNvGrpSpPr>
      </xdr:nvGrpSpPr>
      <xdr:grpSpPr bwMode="auto">
        <a:xfrm rot="20749337" flipV="1">
          <a:off x="3248025" y="23021925"/>
          <a:ext cx="257175" cy="20955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161925</xdr:colOff>
      <xdr:row>115</xdr:row>
      <xdr:rowOff>123825</xdr:rowOff>
    </xdr:from>
    <xdr:to>
      <xdr:col>17</xdr:col>
      <xdr:colOff>209550</xdr:colOff>
      <xdr:row>116</xdr:row>
      <xdr:rowOff>142875</xdr:rowOff>
    </xdr:to>
    <xdr:grpSp>
      <xdr:nvGrpSpPr>
        <xdr:cNvPr id="215" name="Group 592"/>
        <xdr:cNvGrpSpPr>
          <a:grpSpLocks/>
        </xdr:cNvGrpSpPr>
      </xdr:nvGrpSpPr>
      <xdr:grpSpPr bwMode="auto">
        <a:xfrm rot="10800000" flipV="1">
          <a:off x="3667125" y="23069550"/>
          <a:ext cx="266700" cy="20955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133350</xdr:colOff>
      <xdr:row>115</xdr:row>
      <xdr:rowOff>66675</xdr:rowOff>
    </xdr:from>
    <xdr:to>
      <xdr:col>19</xdr:col>
      <xdr:colOff>171450</xdr:colOff>
      <xdr:row>116</xdr:row>
      <xdr:rowOff>76200</xdr:rowOff>
    </xdr:to>
    <xdr:grpSp>
      <xdr:nvGrpSpPr>
        <xdr:cNvPr id="225" name="Group 602"/>
        <xdr:cNvGrpSpPr>
          <a:grpSpLocks/>
        </xdr:cNvGrpSpPr>
      </xdr:nvGrpSpPr>
      <xdr:grpSpPr bwMode="auto">
        <a:xfrm flipV="1">
          <a:off x="4076700" y="23012400"/>
          <a:ext cx="257175" cy="200025"/>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113</xdr:row>
      <xdr:rowOff>114300</xdr:rowOff>
    </xdr:from>
    <xdr:to>
      <xdr:col>15</xdr:col>
      <xdr:colOff>76200</xdr:colOff>
      <xdr:row>114</xdr:row>
      <xdr:rowOff>123825</xdr:rowOff>
    </xdr:to>
    <xdr:grpSp>
      <xdr:nvGrpSpPr>
        <xdr:cNvPr id="235" name="Group 612"/>
        <xdr:cNvGrpSpPr>
          <a:grpSpLocks/>
        </xdr:cNvGrpSpPr>
      </xdr:nvGrpSpPr>
      <xdr:grpSpPr bwMode="auto">
        <a:xfrm rot="20415173" flipV="1">
          <a:off x="3105150" y="22679025"/>
          <a:ext cx="257175" cy="200025"/>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219075</xdr:colOff>
      <xdr:row>113</xdr:row>
      <xdr:rowOff>76200</xdr:rowOff>
    </xdr:from>
    <xdr:to>
      <xdr:col>17</xdr:col>
      <xdr:colOff>209550</xdr:colOff>
      <xdr:row>114</xdr:row>
      <xdr:rowOff>133350</xdr:rowOff>
    </xdr:to>
    <xdr:grpSp>
      <xdr:nvGrpSpPr>
        <xdr:cNvPr id="240" name="Group 617"/>
        <xdr:cNvGrpSpPr>
          <a:grpSpLocks/>
        </xdr:cNvGrpSpPr>
      </xdr:nvGrpSpPr>
      <xdr:grpSpPr bwMode="auto">
        <a:xfrm rot="17160794" flipH="1" flipV="1">
          <a:off x="3724275" y="22640925"/>
          <a:ext cx="209550" cy="24765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180975</xdr:colOff>
      <xdr:row>113</xdr:row>
      <xdr:rowOff>76200</xdr:rowOff>
    </xdr:from>
    <xdr:to>
      <xdr:col>20</xdr:col>
      <xdr:colOff>0</xdr:colOff>
      <xdr:row>114</xdr:row>
      <xdr:rowOff>95250</xdr:rowOff>
    </xdr:to>
    <xdr:grpSp>
      <xdr:nvGrpSpPr>
        <xdr:cNvPr id="245" name="Group 622"/>
        <xdr:cNvGrpSpPr>
          <a:grpSpLocks/>
        </xdr:cNvGrpSpPr>
      </xdr:nvGrpSpPr>
      <xdr:grpSpPr bwMode="auto">
        <a:xfrm flipV="1">
          <a:off x="4124325" y="22640925"/>
          <a:ext cx="257175" cy="20955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66675</xdr:colOff>
      <xdr:row>116</xdr:row>
      <xdr:rowOff>142875</xdr:rowOff>
    </xdr:to>
    <xdr:grpSp>
      <xdr:nvGrpSpPr>
        <xdr:cNvPr id="250" name="Group 627"/>
        <xdr:cNvGrpSpPr>
          <a:grpSpLocks/>
        </xdr:cNvGrpSpPr>
      </xdr:nvGrpSpPr>
      <xdr:grpSpPr bwMode="auto">
        <a:xfrm>
          <a:off x="1066800" y="23021925"/>
          <a:ext cx="314325" cy="257175"/>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66675</xdr:colOff>
      <xdr:row>113</xdr:row>
      <xdr:rowOff>133350</xdr:rowOff>
    </xdr:from>
    <xdr:to>
      <xdr:col>3</xdr:col>
      <xdr:colOff>38100</xdr:colOff>
      <xdr:row>114</xdr:row>
      <xdr:rowOff>171450</xdr:rowOff>
    </xdr:to>
    <xdr:sp macro="" textlink="">
      <xdr:nvSpPr>
        <xdr:cNvPr id="253" name="AutoShape 630"/>
        <xdr:cNvSpPr>
          <a:spLocks noChangeArrowheads="1"/>
        </xdr:cNvSpPr>
      </xdr:nvSpPr>
      <xdr:spPr bwMode="auto">
        <a:xfrm>
          <a:off x="504825" y="226980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150</xdr:row>
      <xdr:rowOff>85725</xdr:rowOff>
    </xdr:from>
    <xdr:to>
      <xdr:col>18</xdr:col>
      <xdr:colOff>123825</xdr:colOff>
      <xdr:row>150</xdr:row>
      <xdr:rowOff>85725</xdr:rowOff>
    </xdr:to>
    <xdr:sp macro="" textlink="">
      <xdr:nvSpPr>
        <xdr:cNvPr id="254" name="Line 568"/>
        <xdr:cNvSpPr>
          <a:spLocks noChangeShapeType="1"/>
        </xdr:cNvSpPr>
      </xdr:nvSpPr>
      <xdr:spPr bwMode="auto">
        <a:xfrm rot="16200000" flipV="1">
          <a:off x="3286125" y="30013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19050</xdr:colOff>
      <xdr:row>148</xdr:row>
      <xdr:rowOff>57150</xdr:rowOff>
    </xdr:from>
    <xdr:to>
      <xdr:col>8</xdr:col>
      <xdr:colOff>76200</xdr:colOff>
      <xdr:row>150</xdr:row>
      <xdr:rowOff>133350</xdr:rowOff>
    </xdr:to>
    <xdr:sp macro="" textlink="">
      <xdr:nvSpPr>
        <xdr:cNvPr id="255" name="Freeform 569"/>
        <xdr:cNvSpPr>
          <a:spLocks/>
        </xdr:cNvSpPr>
      </xdr:nvSpPr>
      <xdr:spPr bwMode="auto">
        <a:xfrm rot="10161019" flipH="1">
          <a:off x="1771650" y="2960370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151</xdr:row>
      <xdr:rowOff>66675</xdr:rowOff>
    </xdr:from>
    <xdr:to>
      <xdr:col>17</xdr:col>
      <xdr:colOff>190500</xdr:colOff>
      <xdr:row>151</xdr:row>
      <xdr:rowOff>66675</xdr:rowOff>
    </xdr:to>
    <xdr:sp macro="" textlink="">
      <xdr:nvSpPr>
        <xdr:cNvPr id="256" name="Line 570"/>
        <xdr:cNvSpPr>
          <a:spLocks noChangeShapeType="1"/>
        </xdr:cNvSpPr>
      </xdr:nvSpPr>
      <xdr:spPr bwMode="auto">
        <a:xfrm rot="-5400000">
          <a:off x="3352800" y="30184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104775</xdr:rowOff>
    </xdr:from>
    <xdr:to>
      <xdr:col>13</xdr:col>
      <xdr:colOff>47625</xdr:colOff>
      <xdr:row>151</xdr:row>
      <xdr:rowOff>28575</xdr:rowOff>
    </xdr:to>
    <xdr:sp macro="" textlink="">
      <xdr:nvSpPr>
        <xdr:cNvPr id="257" name="Freeform 571"/>
        <xdr:cNvSpPr>
          <a:spLocks/>
        </xdr:cNvSpPr>
      </xdr:nvSpPr>
      <xdr:spPr bwMode="auto">
        <a:xfrm rot="-5400000">
          <a:off x="2343150" y="30032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123825</xdr:colOff>
      <xdr:row>150</xdr:row>
      <xdr:rowOff>57150</xdr:rowOff>
    </xdr:from>
    <xdr:to>
      <xdr:col>21</xdr:col>
      <xdr:colOff>114300</xdr:colOff>
      <xdr:row>151</xdr:row>
      <xdr:rowOff>114300</xdr:rowOff>
    </xdr:to>
    <xdr:grpSp>
      <xdr:nvGrpSpPr>
        <xdr:cNvPr id="258" name="Group 572"/>
        <xdr:cNvGrpSpPr>
          <a:grpSpLocks/>
        </xdr:cNvGrpSpPr>
      </xdr:nvGrpSpPr>
      <xdr:grpSpPr bwMode="auto">
        <a:xfrm rot="15809097" flipV="1">
          <a:off x="4505325" y="29984700"/>
          <a:ext cx="209550" cy="24765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200025</xdr:colOff>
      <xdr:row>150</xdr:row>
      <xdr:rowOff>76200</xdr:rowOff>
    </xdr:from>
    <xdr:to>
      <xdr:col>20</xdr:col>
      <xdr:colOff>28575</xdr:colOff>
      <xdr:row>151</xdr:row>
      <xdr:rowOff>85725</xdr:rowOff>
    </xdr:to>
    <xdr:grpSp>
      <xdr:nvGrpSpPr>
        <xdr:cNvPr id="263" name="Group 577"/>
        <xdr:cNvGrpSpPr>
          <a:grpSpLocks/>
        </xdr:cNvGrpSpPr>
      </xdr:nvGrpSpPr>
      <xdr:grpSpPr bwMode="auto">
        <a:xfrm rot="10800000" flipV="1">
          <a:off x="4143375" y="30003750"/>
          <a:ext cx="266700" cy="200025"/>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150</xdr:row>
      <xdr:rowOff>47625</xdr:rowOff>
    </xdr:from>
    <xdr:to>
      <xdr:col>14</xdr:col>
      <xdr:colOff>219075</xdr:colOff>
      <xdr:row>151</xdr:row>
      <xdr:rowOff>57150</xdr:rowOff>
    </xdr:to>
    <xdr:grpSp>
      <xdr:nvGrpSpPr>
        <xdr:cNvPr id="273" name="Group 587"/>
        <xdr:cNvGrpSpPr>
          <a:grpSpLocks/>
        </xdr:cNvGrpSpPr>
      </xdr:nvGrpSpPr>
      <xdr:grpSpPr bwMode="auto">
        <a:xfrm flipV="1">
          <a:off x="3028950" y="29975175"/>
          <a:ext cx="257175" cy="200025"/>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66675</xdr:colOff>
      <xdr:row>148</xdr:row>
      <xdr:rowOff>123825</xdr:rowOff>
    </xdr:from>
    <xdr:to>
      <xdr:col>13</xdr:col>
      <xdr:colOff>114300</xdr:colOff>
      <xdr:row>149</xdr:row>
      <xdr:rowOff>133350</xdr:rowOff>
    </xdr:to>
    <xdr:grpSp>
      <xdr:nvGrpSpPr>
        <xdr:cNvPr id="278" name="Group 592"/>
        <xdr:cNvGrpSpPr>
          <a:grpSpLocks/>
        </xdr:cNvGrpSpPr>
      </xdr:nvGrpSpPr>
      <xdr:grpSpPr bwMode="auto">
        <a:xfrm rot="10800000" flipV="1">
          <a:off x="2695575" y="29670375"/>
          <a:ext cx="266700" cy="200025"/>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148</xdr:row>
      <xdr:rowOff>114300</xdr:rowOff>
    </xdr:from>
    <xdr:to>
      <xdr:col>5</xdr:col>
      <xdr:colOff>28575</xdr:colOff>
      <xdr:row>149</xdr:row>
      <xdr:rowOff>123825</xdr:rowOff>
    </xdr:to>
    <xdr:grpSp>
      <xdr:nvGrpSpPr>
        <xdr:cNvPr id="283" name="Group 597"/>
        <xdr:cNvGrpSpPr>
          <a:grpSpLocks/>
        </xdr:cNvGrpSpPr>
      </xdr:nvGrpSpPr>
      <xdr:grpSpPr bwMode="auto">
        <a:xfrm rot="10800000" flipV="1">
          <a:off x="857250" y="29660850"/>
          <a:ext cx="266700" cy="200025"/>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148</xdr:row>
      <xdr:rowOff>85725</xdr:rowOff>
    </xdr:from>
    <xdr:to>
      <xdr:col>21</xdr:col>
      <xdr:colOff>76200</xdr:colOff>
      <xdr:row>149</xdr:row>
      <xdr:rowOff>142875</xdr:rowOff>
    </xdr:to>
    <xdr:grpSp>
      <xdr:nvGrpSpPr>
        <xdr:cNvPr id="288" name="Group 602"/>
        <xdr:cNvGrpSpPr>
          <a:grpSpLocks/>
        </xdr:cNvGrpSpPr>
      </xdr:nvGrpSpPr>
      <xdr:grpSpPr bwMode="auto">
        <a:xfrm rot="15913216" flipV="1">
          <a:off x="4467225" y="29632275"/>
          <a:ext cx="209550" cy="24765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171450</xdr:colOff>
      <xdr:row>148</xdr:row>
      <xdr:rowOff>66675</xdr:rowOff>
    </xdr:from>
    <xdr:to>
      <xdr:col>15</xdr:col>
      <xdr:colOff>0</xdr:colOff>
      <xdr:row>149</xdr:row>
      <xdr:rowOff>85725</xdr:rowOff>
    </xdr:to>
    <xdr:grpSp>
      <xdr:nvGrpSpPr>
        <xdr:cNvPr id="293" name="Group 607"/>
        <xdr:cNvGrpSpPr>
          <a:grpSpLocks/>
        </xdr:cNvGrpSpPr>
      </xdr:nvGrpSpPr>
      <xdr:grpSpPr bwMode="auto">
        <a:xfrm rot="10800000" flipV="1">
          <a:off x="3019425" y="29613225"/>
          <a:ext cx="266700" cy="20955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161925</xdr:rowOff>
    </xdr:to>
    <xdr:grpSp>
      <xdr:nvGrpSpPr>
        <xdr:cNvPr id="298" name="Group 612"/>
        <xdr:cNvGrpSpPr>
          <a:grpSpLocks/>
        </xdr:cNvGrpSpPr>
      </xdr:nvGrpSpPr>
      <xdr:grpSpPr bwMode="auto">
        <a:xfrm flipV="1">
          <a:off x="3400425" y="29698950"/>
          <a:ext cx="257175" cy="200025"/>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148</xdr:row>
      <xdr:rowOff>123825</xdr:rowOff>
    </xdr:from>
    <xdr:to>
      <xdr:col>18</xdr:col>
      <xdr:colOff>38100</xdr:colOff>
      <xdr:row>149</xdr:row>
      <xdr:rowOff>142875</xdr:rowOff>
    </xdr:to>
    <xdr:grpSp>
      <xdr:nvGrpSpPr>
        <xdr:cNvPr id="303" name="Group 617"/>
        <xdr:cNvGrpSpPr>
          <a:grpSpLocks/>
        </xdr:cNvGrpSpPr>
      </xdr:nvGrpSpPr>
      <xdr:grpSpPr bwMode="auto">
        <a:xfrm flipH="1" flipV="1">
          <a:off x="3724275" y="29670375"/>
          <a:ext cx="257175" cy="20955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148</xdr:row>
      <xdr:rowOff>142875</xdr:rowOff>
    </xdr:from>
    <xdr:to>
      <xdr:col>19</xdr:col>
      <xdr:colOff>114300</xdr:colOff>
      <xdr:row>149</xdr:row>
      <xdr:rowOff>152400</xdr:rowOff>
    </xdr:to>
    <xdr:grpSp>
      <xdr:nvGrpSpPr>
        <xdr:cNvPr id="308" name="Group 622"/>
        <xdr:cNvGrpSpPr>
          <a:grpSpLocks/>
        </xdr:cNvGrpSpPr>
      </xdr:nvGrpSpPr>
      <xdr:grpSpPr bwMode="auto">
        <a:xfrm flipV="1">
          <a:off x="4019550" y="29689425"/>
          <a:ext cx="257175" cy="200025"/>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66675</xdr:colOff>
      <xdr:row>151</xdr:row>
      <xdr:rowOff>142875</xdr:rowOff>
    </xdr:to>
    <xdr:grpSp>
      <xdr:nvGrpSpPr>
        <xdr:cNvPr id="313" name="Group 627"/>
        <xdr:cNvGrpSpPr>
          <a:grpSpLocks/>
        </xdr:cNvGrpSpPr>
      </xdr:nvGrpSpPr>
      <xdr:grpSpPr bwMode="auto">
        <a:xfrm>
          <a:off x="1066800" y="30003750"/>
          <a:ext cx="314325" cy="257175"/>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104775</xdr:colOff>
      <xdr:row>150</xdr:row>
      <xdr:rowOff>28575</xdr:rowOff>
    </xdr:from>
    <xdr:to>
      <xdr:col>3</xdr:col>
      <xdr:colOff>76200</xdr:colOff>
      <xdr:row>151</xdr:row>
      <xdr:rowOff>66675</xdr:rowOff>
    </xdr:to>
    <xdr:sp macro="" textlink="">
      <xdr:nvSpPr>
        <xdr:cNvPr id="316" name="AutoShape 630"/>
        <xdr:cNvSpPr>
          <a:spLocks noChangeArrowheads="1"/>
        </xdr:cNvSpPr>
      </xdr:nvSpPr>
      <xdr:spPr bwMode="auto">
        <a:xfrm>
          <a:off x="542925" y="299561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219</xdr:row>
      <xdr:rowOff>85725</xdr:rowOff>
    </xdr:from>
    <xdr:to>
      <xdr:col>18</xdr:col>
      <xdr:colOff>123825</xdr:colOff>
      <xdr:row>219</xdr:row>
      <xdr:rowOff>85725</xdr:rowOff>
    </xdr:to>
    <xdr:sp macro="" textlink="">
      <xdr:nvSpPr>
        <xdr:cNvPr id="317" name="Line 568"/>
        <xdr:cNvSpPr>
          <a:spLocks noChangeShapeType="1"/>
        </xdr:cNvSpPr>
      </xdr:nvSpPr>
      <xdr:spPr bwMode="auto">
        <a:xfrm rot="16200000" flipV="1">
          <a:off x="3286125" y="4393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190500</xdr:colOff>
      <xdr:row>217</xdr:row>
      <xdr:rowOff>123825</xdr:rowOff>
    </xdr:from>
    <xdr:to>
      <xdr:col>21</xdr:col>
      <xdr:colOff>133350</xdr:colOff>
      <xdr:row>218</xdr:row>
      <xdr:rowOff>95250</xdr:rowOff>
    </xdr:to>
    <xdr:sp macro="" textlink="">
      <xdr:nvSpPr>
        <xdr:cNvPr id="318" name="Freeform 569"/>
        <xdr:cNvSpPr>
          <a:spLocks/>
        </xdr:cNvSpPr>
      </xdr:nvSpPr>
      <xdr:spPr bwMode="auto">
        <a:xfrm rot="-5400000">
          <a:off x="4133850" y="4359592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220</xdr:row>
      <xdr:rowOff>66675</xdr:rowOff>
    </xdr:from>
    <xdr:to>
      <xdr:col>17</xdr:col>
      <xdr:colOff>190500</xdr:colOff>
      <xdr:row>220</xdr:row>
      <xdr:rowOff>66675</xdr:rowOff>
    </xdr:to>
    <xdr:sp macro="" textlink="">
      <xdr:nvSpPr>
        <xdr:cNvPr id="319" name="Line 570"/>
        <xdr:cNvSpPr>
          <a:spLocks noChangeShapeType="1"/>
        </xdr:cNvSpPr>
      </xdr:nvSpPr>
      <xdr:spPr bwMode="auto">
        <a:xfrm rot="-5400000">
          <a:off x="3352800" y="4411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104775</xdr:rowOff>
    </xdr:from>
    <xdr:to>
      <xdr:col>13</xdr:col>
      <xdr:colOff>47625</xdr:colOff>
      <xdr:row>220</xdr:row>
      <xdr:rowOff>28575</xdr:rowOff>
    </xdr:to>
    <xdr:sp macro="" textlink="">
      <xdr:nvSpPr>
        <xdr:cNvPr id="320" name="Freeform 571"/>
        <xdr:cNvSpPr>
          <a:spLocks/>
        </xdr:cNvSpPr>
      </xdr:nvSpPr>
      <xdr:spPr bwMode="auto">
        <a:xfrm rot="-5400000">
          <a:off x="2343150" y="4395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180975</xdr:colOff>
      <xdr:row>217</xdr:row>
      <xdr:rowOff>123825</xdr:rowOff>
    </xdr:from>
    <xdr:to>
      <xdr:col>3</xdr:col>
      <xdr:colOff>219075</xdr:colOff>
      <xdr:row>218</xdr:row>
      <xdr:rowOff>133350</xdr:rowOff>
    </xdr:to>
    <xdr:grpSp>
      <xdr:nvGrpSpPr>
        <xdr:cNvPr id="321" name="Group 572"/>
        <xdr:cNvGrpSpPr>
          <a:grpSpLocks/>
        </xdr:cNvGrpSpPr>
      </xdr:nvGrpSpPr>
      <xdr:grpSpPr bwMode="auto">
        <a:xfrm rot="20404414" flipV="1">
          <a:off x="619125" y="43595925"/>
          <a:ext cx="257175" cy="200025"/>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152400</xdr:colOff>
      <xdr:row>217</xdr:row>
      <xdr:rowOff>95250</xdr:rowOff>
    </xdr:from>
    <xdr:to>
      <xdr:col>7</xdr:col>
      <xdr:colOff>190500</xdr:colOff>
      <xdr:row>218</xdr:row>
      <xdr:rowOff>104775</xdr:rowOff>
    </xdr:to>
    <xdr:grpSp>
      <xdr:nvGrpSpPr>
        <xdr:cNvPr id="336" name="Group 587"/>
        <xdr:cNvGrpSpPr>
          <a:grpSpLocks/>
        </xdr:cNvGrpSpPr>
      </xdr:nvGrpSpPr>
      <xdr:grpSpPr bwMode="auto">
        <a:xfrm flipV="1">
          <a:off x="1466850" y="43567350"/>
          <a:ext cx="257175" cy="200025"/>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152400</xdr:colOff>
      <xdr:row>219</xdr:row>
      <xdr:rowOff>76200</xdr:rowOff>
    </xdr:from>
    <xdr:to>
      <xdr:col>3</xdr:col>
      <xdr:colOff>190500</xdr:colOff>
      <xdr:row>220</xdr:row>
      <xdr:rowOff>85725</xdr:rowOff>
    </xdr:to>
    <xdr:grpSp>
      <xdr:nvGrpSpPr>
        <xdr:cNvPr id="351" name="Group 602"/>
        <xdr:cNvGrpSpPr>
          <a:grpSpLocks/>
        </xdr:cNvGrpSpPr>
      </xdr:nvGrpSpPr>
      <xdr:grpSpPr bwMode="auto">
        <a:xfrm flipV="1">
          <a:off x="590550" y="43929300"/>
          <a:ext cx="257175" cy="200025"/>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161925</xdr:colOff>
      <xdr:row>219</xdr:row>
      <xdr:rowOff>114300</xdr:rowOff>
    </xdr:from>
    <xdr:to>
      <xdr:col>5</xdr:col>
      <xdr:colOff>209550</xdr:colOff>
      <xdr:row>220</xdr:row>
      <xdr:rowOff>133350</xdr:rowOff>
    </xdr:to>
    <xdr:grpSp>
      <xdr:nvGrpSpPr>
        <xdr:cNvPr id="356" name="Group 607"/>
        <xdr:cNvGrpSpPr>
          <a:grpSpLocks/>
        </xdr:cNvGrpSpPr>
      </xdr:nvGrpSpPr>
      <xdr:grpSpPr bwMode="auto">
        <a:xfrm rot="10800000" flipV="1">
          <a:off x="1038225" y="43967400"/>
          <a:ext cx="266700" cy="20955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180975</xdr:colOff>
      <xdr:row>217</xdr:row>
      <xdr:rowOff>57150</xdr:rowOff>
    </xdr:from>
    <xdr:to>
      <xdr:col>6</xdr:col>
      <xdr:colOff>9525</xdr:colOff>
      <xdr:row>218</xdr:row>
      <xdr:rowOff>66675</xdr:rowOff>
    </xdr:to>
    <xdr:grpSp>
      <xdr:nvGrpSpPr>
        <xdr:cNvPr id="361" name="Group 612"/>
        <xdr:cNvGrpSpPr>
          <a:grpSpLocks/>
        </xdr:cNvGrpSpPr>
      </xdr:nvGrpSpPr>
      <xdr:grpSpPr bwMode="auto">
        <a:xfrm flipV="1">
          <a:off x="1057275" y="43529250"/>
          <a:ext cx="266700" cy="200025"/>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47625</xdr:colOff>
      <xdr:row>217</xdr:row>
      <xdr:rowOff>114300</xdr:rowOff>
    </xdr:from>
    <xdr:to>
      <xdr:col>13</xdr:col>
      <xdr:colOff>47625</xdr:colOff>
      <xdr:row>218</xdr:row>
      <xdr:rowOff>171450</xdr:rowOff>
    </xdr:to>
    <xdr:grpSp>
      <xdr:nvGrpSpPr>
        <xdr:cNvPr id="366" name="Group 617"/>
        <xdr:cNvGrpSpPr>
          <a:grpSpLocks/>
        </xdr:cNvGrpSpPr>
      </xdr:nvGrpSpPr>
      <xdr:grpSpPr bwMode="auto">
        <a:xfrm rot="3210917" flipH="1" flipV="1">
          <a:off x="2676525" y="43586400"/>
          <a:ext cx="219075" cy="24765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85725</xdr:colOff>
      <xdr:row>219</xdr:row>
      <xdr:rowOff>123825</xdr:rowOff>
    </xdr:from>
    <xdr:to>
      <xdr:col>14</xdr:col>
      <xdr:colOff>123825</xdr:colOff>
      <xdr:row>220</xdr:row>
      <xdr:rowOff>133350</xdr:rowOff>
    </xdr:to>
    <xdr:grpSp>
      <xdr:nvGrpSpPr>
        <xdr:cNvPr id="371" name="Group 622"/>
        <xdr:cNvGrpSpPr>
          <a:grpSpLocks/>
        </xdr:cNvGrpSpPr>
      </xdr:nvGrpSpPr>
      <xdr:grpSpPr bwMode="auto">
        <a:xfrm flipV="1">
          <a:off x="2933700" y="43976925"/>
          <a:ext cx="257175" cy="200025"/>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19050</xdr:colOff>
      <xdr:row>219</xdr:row>
      <xdr:rowOff>76200</xdr:rowOff>
    </xdr:from>
    <xdr:to>
      <xdr:col>10</xdr:col>
      <xdr:colOff>104775</xdr:colOff>
      <xdr:row>220</xdr:row>
      <xdr:rowOff>142875</xdr:rowOff>
    </xdr:to>
    <xdr:grpSp>
      <xdr:nvGrpSpPr>
        <xdr:cNvPr id="376" name="Group 627"/>
        <xdr:cNvGrpSpPr>
          <a:grpSpLocks/>
        </xdr:cNvGrpSpPr>
      </xdr:nvGrpSpPr>
      <xdr:grpSpPr bwMode="auto">
        <a:xfrm>
          <a:off x="1990725" y="43929300"/>
          <a:ext cx="304800" cy="257175"/>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217</xdr:row>
      <xdr:rowOff>114300</xdr:rowOff>
    </xdr:from>
    <xdr:to>
      <xdr:col>11</xdr:col>
      <xdr:colOff>66675</xdr:colOff>
      <xdr:row>218</xdr:row>
      <xdr:rowOff>152400</xdr:rowOff>
    </xdr:to>
    <xdr:sp macro="" textlink="">
      <xdr:nvSpPr>
        <xdr:cNvPr id="379" name="AutoShape 630"/>
        <xdr:cNvSpPr>
          <a:spLocks noChangeArrowheads="1"/>
        </xdr:cNvSpPr>
      </xdr:nvSpPr>
      <xdr:spPr bwMode="auto">
        <a:xfrm>
          <a:off x="2286000" y="435864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254</xdr:row>
      <xdr:rowOff>85725</xdr:rowOff>
    </xdr:from>
    <xdr:to>
      <xdr:col>18</xdr:col>
      <xdr:colOff>123825</xdr:colOff>
      <xdr:row>254</xdr:row>
      <xdr:rowOff>85725</xdr:rowOff>
    </xdr:to>
    <xdr:sp macro="" textlink="">
      <xdr:nvSpPr>
        <xdr:cNvPr id="380" name="Line 568"/>
        <xdr:cNvSpPr>
          <a:spLocks noChangeShapeType="1"/>
        </xdr:cNvSpPr>
      </xdr:nvSpPr>
      <xdr:spPr bwMode="auto">
        <a:xfrm rot="16200000" flipV="1">
          <a:off x="3286125" y="5092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254</xdr:row>
      <xdr:rowOff>114300</xdr:rowOff>
    </xdr:from>
    <xdr:to>
      <xdr:col>9</xdr:col>
      <xdr:colOff>114300</xdr:colOff>
      <xdr:row>255</xdr:row>
      <xdr:rowOff>85725</xdr:rowOff>
    </xdr:to>
    <xdr:sp macro="" textlink="">
      <xdr:nvSpPr>
        <xdr:cNvPr id="381" name="Freeform 569"/>
        <xdr:cNvSpPr>
          <a:spLocks/>
        </xdr:cNvSpPr>
      </xdr:nvSpPr>
      <xdr:spPr bwMode="auto">
        <a:xfrm rot="-5400000">
          <a:off x="1476375" y="5094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255</xdr:row>
      <xdr:rowOff>66675</xdr:rowOff>
    </xdr:from>
    <xdr:to>
      <xdr:col>17</xdr:col>
      <xdr:colOff>190500</xdr:colOff>
      <xdr:row>255</xdr:row>
      <xdr:rowOff>66675</xdr:rowOff>
    </xdr:to>
    <xdr:sp macro="" textlink="">
      <xdr:nvSpPr>
        <xdr:cNvPr id="382" name="Line 570"/>
        <xdr:cNvSpPr>
          <a:spLocks noChangeShapeType="1"/>
        </xdr:cNvSpPr>
      </xdr:nvSpPr>
      <xdr:spPr bwMode="auto">
        <a:xfrm rot="-5400000">
          <a:off x="3352800" y="5109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104775</xdr:rowOff>
    </xdr:from>
    <xdr:to>
      <xdr:col>13</xdr:col>
      <xdr:colOff>47625</xdr:colOff>
      <xdr:row>255</xdr:row>
      <xdr:rowOff>28575</xdr:rowOff>
    </xdr:to>
    <xdr:sp macro="" textlink="">
      <xdr:nvSpPr>
        <xdr:cNvPr id="383" name="Freeform 571"/>
        <xdr:cNvSpPr>
          <a:spLocks/>
        </xdr:cNvSpPr>
      </xdr:nvSpPr>
      <xdr:spPr bwMode="auto">
        <a:xfrm rot="-5400000">
          <a:off x="2343150" y="5093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252</xdr:row>
      <xdr:rowOff>123825</xdr:rowOff>
    </xdr:from>
    <xdr:to>
      <xdr:col>12</xdr:col>
      <xdr:colOff>85725</xdr:colOff>
      <xdr:row>253</xdr:row>
      <xdr:rowOff>142875</xdr:rowOff>
    </xdr:to>
    <xdr:grpSp>
      <xdr:nvGrpSpPr>
        <xdr:cNvPr id="384" name="Group 572"/>
        <xdr:cNvGrpSpPr>
          <a:grpSpLocks/>
        </xdr:cNvGrpSpPr>
      </xdr:nvGrpSpPr>
      <xdr:grpSpPr bwMode="auto">
        <a:xfrm flipV="1">
          <a:off x="2457450" y="50577750"/>
          <a:ext cx="257175" cy="20955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252</xdr:row>
      <xdr:rowOff>114300</xdr:rowOff>
    </xdr:from>
    <xdr:to>
      <xdr:col>7</xdr:col>
      <xdr:colOff>190500</xdr:colOff>
      <xdr:row>253</xdr:row>
      <xdr:rowOff>123825</xdr:rowOff>
    </xdr:to>
    <xdr:grpSp>
      <xdr:nvGrpSpPr>
        <xdr:cNvPr id="389" name="Group 577"/>
        <xdr:cNvGrpSpPr>
          <a:grpSpLocks/>
        </xdr:cNvGrpSpPr>
      </xdr:nvGrpSpPr>
      <xdr:grpSpPr bwMode="auto">
        <a:xfrm rot="10800000" flipV="1">
          <a:off x="1457325" y="50568225"/>
          <a:ext cx="266700" cy="200025"/>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252</xdr:row>
      <xdr:rowOff>114300</xdr:rowOff>
    </xdr:from>
    <xdr:to>
      <xdr:col>6</xdr:col>
      <xdr:colOff>104775</xdr:colOff>
      <xdr:row>253</xdr:row>
      <xdr:rowOff>123825</xdr:rowOff>
    </xdr:to>
    <xdr:grpSp>
      <xdr:nvGrpSpPr>
        <xdr:cNvPr id="394" name="Group 582"/>
        <xdr:cNvGrpSpPr>
          <a:grpSpLocks/>
        </xdr:cNvGrpSpPr>
      </xdr:nvGrpSpPr>
      <xdr:grpSpPr bwMode="auto">
        <a:xfrm rot="10800000" flipV="1">
          <a:off x="1162050" y="50568225"/>
          <a:ext cx="257175" cy="200025"/>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252</xdr:row>
      <xdr:rowOff>142875</xdr:rowOff>
    </xdr:from>
    <xdr:to>
      <xdr:col>13</xdr:col>
      <xdr:colOff>180975</xdr:colOff>
      <xdr:row>253</xdr:row>
      <xdr:rowOff>152400</xdr:rowOff>
    </xdr:to>
    <xdr:grpSp>
      <xdr:nvGrpSpPr>
        <xdr:cNvPr id="399" name="Group 587"/>
        <xdr:cNvGrpSpPr>
          <a:grpSpLocks/>
        </xdr:cNvGrpSpPr>
      </xdr:nvGrpSpPr>
      <xdr:grpSpPr bwMode="auto">
        <a:xfrm flipV="1">
          <a:off x="2771775" y="50596800"/>
          <a:ext cx="257175" cy="200025"/>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252</xdr:row>
      <xdr:rowOff>114300</xdr:rowOff>
    </xdr:from>
    <xdr:to>
      <xdr:col>9</xdr:col>
      <xdr:colOff>76200</xdr:colOff>
      <xdr:row>253</xdr:row>
      <xdr:rowOff>123825</xdr:rowOff>
    </xdr:to>
    <xdr:grpSp>
      <xdr:nvGrpSpPr>
        <xdr:cNvPr id="404" name="Group 592"/>
        <xdr:cNvGrpSpPr>
          <a:grpSpLocks/>
        </xdr:cNvGrpSpPr>
      </xdr:nvGrpSpPr>
      <xdr:grpSpPr bwMode="auto">
        <a:xfrm rot="10800000" flipV="1">
          <a:off x="1781175" y="50568225"/>
          <a:ext cx="266700" cy="200025"/>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252</xdr:row>
      <xdr:rowOff>114300</xdr:rowOff>
    </xdr:from>
    <xdr:to>
      <xdr:col>5</xdr:col>
      <xdr:colOff>28575</xdr:colOff>
      <xdr:row>253</xdr:row>
      <xdr:rowOff>123825</xdr:rowOff>
    </xdr:to>
    <xdr:grpSp>
      <xdr:nvGrpSpPr>
        <xdr:cNvPr id="409" name="Group 597"/>
        <xdr:cNvGrpSpPr>
          <a:grpSpLocks/>
        </xdr:cNvGrpSpPr>
      </xdr:nvGrpSpPr>
      <xdr:grpSpPr bwMode="auto">
        <a:xfrm rot="10800000" flipV="1">
          <a:off x="857250" y="50568225"/>
          <a:ext cx="266700" cy="200025"/>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252</xdr:row>
      <xdr:rowOff>152400</xdr:rowOff>
    </xdr:from>
    <xdr:to>
      <xdr:col>15</xdr:col>
      <xdr:colOff>47625</xdr:colOff>
      <xdr:row>253</xdr:row>
      <xdr:rowOff>161925</xdr:rowOff>
    </xdr:to>
    <xdr:grpSp>
      <xdr:nvGrpSpPr>
        <xdr:cNvPr id="414" name="Group 602"/>
        <xdr:cNvGrpSpPr>
          <a:grpSpLocks/>
        </xdr:cNvGrpSpPr>
      </xdr:nvGrpSpPr>
      <xdr:grpSpPr bwMode="auto">
        <a:xfrm flipV="1">
          <a:off x="3076575" y="50606325"/>
          <a:ext cx="257175" cy="200025"/>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252</xdr:row>
      <xdr:rowOff>123825</xdr:rowOff>
    </xdr:from>
    <xdr:to>
      <xdr:col>11</xdr:col>
      <xdr:colOff>0</xdr:colOff>
      <xdr:row>253</xdr:row>
      <xdr:rowOff>142875</xdr:rowOff>
    </xdr:to>
    <xdr:grpSp>
      <xdr:nvGrpSpPr>
        <xdr:cNvPr id="419" name="Group 607"/>
        <xdr:cNvGrpSpPr>
          <a:grpSpLocks/>
        </xdr:cNvGrpSpPr>
      </xdr:nvGrpSpPr>
      <xdr:grpSpPr bwMode="auto">
        <a:xfrm rot="10800000" flipV="1">
          <a:off x="2133600" y="50577750"/>
          <a:ext cx="276225" cy="20955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161925</xdr:rowOff>
    </xdr:to>
    <xdr:grpSp>
      <xdr:nvGrpSpPr>
        <xdr:cNvPr id="424" name="Group 612"/>
        <xdr:cNvGrpSpPr>
          <a:grpSpLocks/>
        </xdr:cNvGrpSpPr>
      </xdr:nvGrpSpPr>
      <xdr:grpSpPr bwMode="auto">
        <a:xfrm flipV="1">
          <a:off x="3400425" y="50606325"/>
          <a:ext cx="257175" cy="200025"/>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252</xdr:row>
      <xdr:rowOff>123825</xdr:rowOff>
    </xdr:from>
    <xdr:to>
      <xdr:col>18</xdr:col>
      <xdr:colOff>38100</xdr:colOff>
      <xdr:row>253</xdr:row>
      <xdr:rowOff>142875</xdr:rowOff>
    </xdr:to>
    <xdr:grpSp>
      <xdr:nvGrpSpPr>
        <xdr:cNvPr id="429" name="Group 617"/>
        <xdr:cNvGrpSpPr>
          <a:grpSpLocks/>
        </xdr:cNvGrpSpPr>
      </xdr:nvGrpSpPr>
      <xdr:grpSpPr bwMode="auto">
        <a:xfrm flipH="1" flipV="1">
          <a:off x="3724275" y="50577750"/>
          <a:ext cx="257175" cy="20955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66675</xdr:colOff>
      <xdr:row>255</xdr:row>
      <xdr:rowOff>142875</xdr:rowOff>
    </xdr:to>
    <xdr:grpSp>
      <xdr:nvGrpSpPr>
        <xdr:cNvPr id="439" name="Group 627"/>
        <xdr:cNvGrpSpPr>
          <a:grpSpLocks/>
        </xdr:cNvGrpSpPr>
      </xdr:nvGrpSpPr>
      <xdr:grpSpPr bwMode="auto">
        <a:xfrm>
          <a:off x="1066800" y="50911125"/>
          <a:ext cx="314325" cy="257175"/>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254</xdr:row>
      <xdr:rowOff>28575</xdr:rowOff>
    </xdr:from>
    <xdr:to>
      <xdr:col>3</xdr:col>
      <xdr:colOff>200025</xdr:colOff>
      <xdr:row>255</xdr:row>
      <xdr:rowOff>66675</xdr:rowOff>
    </xdr:to>
    <xdr:sp macro="" textlink="">
      <xdr:nvSpPr>
        <xdr:cNvPr id="442" name="AutoShape 630"/>
        <xdr:cNvSpPr>
          <a:spLocks noChangeArrowheads="1"/>
        </xdr:cNvSpPr>
      </xdr:nvSpPr>
      <xdr:spPr bwMode="auto">
        <a:xfrm>
          <a:off x="666750" y="5086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289</xdr:row>
      <xdr:rowOff>85725</xdr:rowOff>
    </xdr:from>
    <xdr:to>
      <xdr:col>18</xdr:col>
      <xdr:colOff>123825</xdr:colOff>
      <xdr:row>289</xdr:row>
      <xdr:rowOff>85725</xdr:rowOff>
    </xdr:to>
    <xdr:sp macro="" textlink="">
      <xdr:nvSpPr>
        <xdr:cNvPr id="443" name="Line 568"/>
        <xdr:cNvSpPr>
          <a:spLocks noChangeShapeType="1"/>
        </xdr:cNvSpPr>
      </xdr:nvSpPr>
      <xdr:spPr bwMode="auto">
        <a:xfrm rot="16200000" flipV="1">
          <a:off x="3286125" y="579024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289</xdr:row>
      <xdr:rowOff>114300</xdr:rowOff>
    </xdr:from>
    <xdr:to>
      <xdr:col>9</xdr:col>
      <xdr:colOff>114300</xdr:colOff>
      <xdr:row>290</xdr:row>
      <xdr:rowOff>85725</xdr:rowOff>
    </xdr:to>
    <xdr:sp macro="" textlink="">
      <xdr:nvSpPr>
        <xdr:cNvPr id="444" name="Freeform 569"/>
        <xdr:cNvSpPr>
          <a:spLocks/>
        </xdr:cNvSpPr>
      </xdr:nvSpPr>
      <xdr:spPr bwMode="auto">
        <a:xfrm rot="-5400000">
          <a:off x="1476375" y="579310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290</xdr:row>
      <xdr:rowOff>66675</xdr:rowOff>
    </xdr:from>
    <xdr:to>
      <xdr:col>17</xdr:col>
      <xdr:colOff>190500</xdr:colOff>
      <xdr:row>290</xdr:row>
      <xdr:rowOff>66675</xdr:rowOff>
    </xdr:to>
    <xdr:sp macro="" textlink="">
      <xdr:nvSpPr>
        <xdr:cNvPr id="445" name="Line 570"/>
        <xdr:cNvSpPr>
          <a:spLocks noChangeShapeType="1"/>
        </xdr:cNvSpPr>
      </xdr:nvSpPr>
      <xdr:spPr bwMode="auto">
        <a:xfrm rot="-5400000">
          <a:off x="3352800" y="580739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104775</xdr:rowOff>
    </xdr:from>
    <xdr:to>
      <xdr:col>13</xdr:col>
      <xdr:colOff>47625</xdr:colOff>
      <xdr:row>290</xdr:row>
      <xdr:rowOff>28575</xdr:rowOff>
    </xdr:to>
    <xdr:sp macro="" textlink="">
      <xdr:nvSpPr>
        <xdr:cNvPr id="446" name="Freeform 571"/>
        <xdr:cNvSpPr>
          <a:spLocks/>
        </xdr:cNvSpPr>
      </xdr:nvSpPr>
      <xdr:spPr bwMode="auto">
        <a:xfrm rot="-5400000">
          <a:off x="2343150" y="579215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287</xdr:row>
      <xdr:rowOff>123825</xdr:rowOff>
    </xdr:from>
    <xdr:to>
      <xdr:col>12</xdr:col>
      <xdr:colOff>85725</xdr:colOff>
      <xdr:row>288</xdr:row>
      <xdr:rowOff>142875</xdr:rowOff>
    </xdr:to>
    <xdr:grpSp>
      <xdr:nvGrpSpPr>
        <xdr:cNvPr id="447" name="Group 572"/>
        <xdr:cNvGrpSpPr>
          <a:grpSpLocks/>
        </xdr:cNvGrpSpPr>
      </xdr:nvGrpSpPr>
      <xdr:grpSpPr bwMode="auto">
        <a:xfrm flipV="1">
          <a:off x="2457450" y="57559575"/>
          <a:ext cx="257175" cy="20955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287</xdr:row>
      <xdr:rowOff>114300</xdr:rowOff>
    </xdr:from>
    <xdr:to>
      <xdr:col>7</xdr:col>
      <xdr:colOff>190500</xdr:colOff>
      <xdr:row>288</xdr:row>
      <xdr:rowOff>123825</xdr:rowOff>
    </xdr:to>
    <xdr:grpSp>
      <xdr:nvGrpSpPr>
        <xdr:cNvPr id="452" name="Group 577"/>
        <xdr:cNvGrpSpPr>
          <a:grpSpLocks/>
        </xdr:cNvGrpSpPr>
      </xdr:nvGrpSpPr>
      <xdr:grpSpPr bwMode="auto">
        <a:xfrm rot="10800000" flipV="1">
          <a:off x="1457325" y="57550050"/>
          <a:ext cx="266700" cy="200025"/>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287</xdr:row>
      <xdr:rowOff>114300</xdr:rowOff>
    </xdr:from>
    <xdr:to>
      <xdr:col>6</xdr:col>
      <xdr:colOff>104775</xdr:colOff>
      <xdr:row>288</xdr:row>
      <xdr:rowOff>123825</xdr:rowOff>
    </xdr:to>
    <xdr:grpSp>
      <xdr:nvGrpSpPr>
        <xdr:cNvPr id="457" name="Group 582"/>
        <xdr:cNvGrpSpPr>
          <a:grpSpLocks/>
        </xdr:cNvGrpSpPr>
      </xdr:nvGrpSpPr>
      <xdr:grpSpPr bwMode="auto">
        <a:xfrm rot="10800000" flipV="1">
          <a:off x="1162050" y="57550050"/>
          <a:ext cx="257175" cy="200025"/>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287</xdr:row>
      <xdr:rowOff>142875</xdr:rowOff>
    </xdr:from>
    <xdr:to>
      <xdr:col>13</xdr:col>
      <xdr:colOff>180975</xdr:colOff>
      <xdr:row>288</xdr:row>
      <xdr:rowOff>152400</xdr:rowOff>
    </xdr:to>
    <xdr:grpSp>
      <xdr:nvGrpSpPr>
        <xdr:cNvPr id="462" name="Group 587"/>
        <xdr:cNvGrpSpPr>
          <a:grpSpLocks/>
        </xdr:cNvGrpSpPr>
      </xdr:nvGrpSpPr>
      <xdr:grpSpPr bwMode="auto">
        <a:xfrm flipV="1">
          <a:off x="2771775" y="57578625"/>
          <a:ext cx="257175" cy="200025"/>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287</xdr:row>
      <xdr:rowOff>114300</xdr:rowOff>
    </xdr:from>
    <xdr:to>
      <xdr:col>9</xdr:col>
      <xdr:colOff>76200</xdr:colOff>
      <xdr:row>288</xdr:row>
      <xdr:rowOff>123825</xdr:rowOff>
    </xdr:to>
    <xdr:grpSp>
      <xdr:nvGrpSpPr>
        <xdr:cNvPr id="467" name="Group 592"/>
        <xdr:cNvGrpSpPr>
          <a:grpSpLocks/>
        </xdr:cNvGrpSpPr>
      </xdr:nvGrpSpPr>
      <xdr:grpSpPr bwMode="auto">
        <a:xfrm rot="10800000" flipV="1">
          <a:off x="1781175" y="57550050"/>
          <a:ext cx="266700" cy="200025"/>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287</xdr:row>
      <xdr:rowOff>114300</xdr:rowOff>
    </xdr:from>
    <xdr:to>
      <xdr:col>5</xdr:col>
      <xdr:colOff>28575</xdr:colOff>
      <xdr:row>288</xdr:row>
      <xdr:rowOff>123825</xdr:rowOff>
    </xdr:to>
    <xdr:grpSp>
      <xdr:nvGrpSpPr>
        <xdr:cNvPr id="472" name="Group 597"/>
        <xdr:cNvGrpSpPr>
          <a:grpSpLocks/>
        </xdr:cNvGrpSpPr>
      </xdr:nvGrpSpPr>
      <xdr:grpSpPr bwMode="auto">
        <a:xfrm rot="10800000" flipV="1">
          <a:off x="857250" y="57550050"/>
          <a:ext cx="266700" cy="200025"/>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287</xdr:row>
      <xdr:rowOff>152400</xdr:rowOff>
    </xdr:from>
    <xdr:to>
      <xdr:col>15</xdr:col>
      <xdr:colOff>47625</xdr:colOff>
      <xdr:row>288</xdr:row>
      <xdr:rowOff>161925</xdr:rowOff>
    </xdr:to>
    <xdr:grpSp>
      <xdr:nvGrpSpPr>
        <xdr:cNvPr id="477" name="Group 602"/>
        <xdr:cNvGrpSpPr>
          <a:grpSpLocks/>
        </xdr:cNvGrpSpPr>
      </xdr:nvGrpSpPr>
      <xdr:grpSpPr bwMode="auto">
        <a:xfrm flipV="1">
          <a:off x="3076575" y="57588150"/>
          <a:ext cx="257175" cy="200025"/>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287</xdr:row>
      <xdr:rowOff>123825</xdr:rowOff>
    </xdr:from>
    <xdr:to>
      <xdr:col>11</xdr:col>
      <xdr:colOff>0</xdr:colOff>
      <xdr:row>288</xdr:row>
      <xdr:rowOff>142875</xdr:rowOff>
    </xdr:to>
    <xdr:grpSp>
      <xdr:nvGrpSpPr>
        <xdr:cNvPr id="482" name="Group 607"/>
        <xdr:cNvGrpSpPr>
          <a:grpSpLocks/>
        </xdr:cNvGrpSpPr>
      </xdr:nvGrpSpPr>
      <xdr:grpSpPr bwMode="auto">
        <a:xfrm rot="10800000" flipV="1">
          <a:off x="2133600" y="57559575"/>
          <a:ext cx="276225" cy="20955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161925</xdr:rowOff>
    </xdr:to>
    <xdr:grpSp>
      <xdr:nvGrpSpPr>
        <xdr:cNvPr id="487" name="Group 612"/>
        <xdr:cNvGrpSpPr>
          <a:grpSpLocks/>
        </xdr:cNvGrpSpPr>
      </xdr:nvGrpSpPr>
      <xdr:grpSpPr bwMode="auto">
        <a:xfrm flipV="1">
          <a:off x="3400425" y="57588150"/>
          <a:ext cx="257175" cy="200025"/>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287</xdr:row>
      <xdr:rowOff>123825</xdr:rowOff>
    </xdr:from>
    <xdr:to>
      <xdr:col>18</xdr:col>
      <xdr:colOff>38100</xdr:colOff>
      <xdr:row>288</xdr:row>
      <xdr:rowOff>142875</xdr:rowOff>
    </xdr:to>
    <xdr:grpSp>
      <xdr:nvGrpSpPr>
        <xdr:cNvPr id="492" name="Group 617"/>
        <xdr:cNvGrpSpPr>
          <a:grpSpLocks/>
        </xdr:cNvGrpSpPr>
      </xdr:nvGrpSpPr>
      <xdr:grpSpPr bwMode="auto">
        <a:xfrm flipH="1" flipV="1">
          <a:off x="3724275" y="57559575"/>
          <a:ext cx="257175" cy="20955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66675</xdr:colOff>
      <xdr:row>290</xdr:row>
      <xdr:rowOff>142875</xdr:rowOff>
    </xdr:to>
    <xdr:grpSp>
      <xdr:nvGrpSpPr>
        <xdr:cNvPr id="502" name="Group 627"/>
        <xdr:cNvGrpSpPr>
          <a:grpSpLocks/>
        </xdr:cNvGrpSpPr>
      </xdr:nvGrpSpPr>
      <xdr:grpSpPr bwMode="auto">
        <a:xfrm>
          <a:off x="1066800" y="57892950"/>
          <a:ext cx="314325" cy="257175"/>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289</xdr:row>
      <xdr:rowOff>28575</xdr:rowOff>
    </xdr:from>
    <xdr:to>
      <xdr:col>3</xdr:col>
      <xdr:colOff>200025</xdr:colOff>
      <xdr:row>290</xdr:row>
      <xdr:rowOff>66675</xdr:rowOff>
    </xdr:to>
    <xdr:sp macro="" textlink="">
      <xdr:nvSpPr>
        <xdr:cNvPr id="505" name="AutoShape 630"/>
        <xdr:cNvSpPr>
          <a:spLocks noChangeArrowheads="1"/>
        </xdr:cNvSpPr>
      </xdr:nvSpPr>
      <xdr:spPr bwMode="auto">
        <a:xfrm>
          <a:off x="666750" y="578453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10</xdr:col>
      <xdr:colOff>47625</xdr:colOff>
      <xdr:row>79</xdr:row>
      <xdr:rowOff>104775</xdr:rowOff>
    </xdr:from>
    <xdr:to>
      <xdr:col>10</xdr:col>
      <xdr:colOff>66675</xdr:colOff>
      <xdr:row>82</xdr:row>
      <xdr:rowOff>19050</xdr:rowOff>
    </xdr:to>
    <xdr:sp macro="" textlink="">
      <xdr:nvSpPr>
        <xdr:cNvPr id="704" name="Line 568"/>
        <xdr:cNvSpPr>
          <a:spLocks noChangeShapeType="1"/>
        </xdr:cNvSpPr>
      </xdr:nvSpPr>
      <xdr:spPr bwMode="auto">
        <a:xfrm rot="16200000" flipV="1">
          <a:off x="2238375" y="1580197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133350</xdr:colOff>
      <xdr:row>80</xdr:row>
      <xdr:rowOff>85725</xdr:rowOff>
    </xdr:from>
    <xdr:to>
      <xdr:col>12</xdr:col>
      <xdr:colOff>104775</xdr:colOff>
      <xdr:row>81</xdr:row>
      <xdr:rowOff>76200</xdr:rowOff>
    </xdr:to>
    <xdr:grpSp>
      <xdr:nvGrpSpPr>
        <xdr:cNvPr id="705" name="Group 592"/>
        <xdr:cNvGrpSpPr>
          <a:grpSpLocks/>
        </xdr:cNvGrpSpPr>
      </xdr:nvGrpSpPr>
      <xdr:grpSpPr bwMode="auto">
        <a:xfrm rot="10800000" flipV="1">
          <a:off x="2543175" y="15973425"/>
          <a:ext cx="190500" cy="180975"/>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57150</xdr:colOff>
      <xdr:row>80</xdr:row>
      <xdr:rowOff>57150</xdr:rowOff>
    </xdr:from>
    <xdr:to>
      <xdr:col>6</xdr:col>
      <xdr:colOff>200025</xdr:colOff>
      <xdr:row>80</xdr:row>
      <xdr:rowOff>76200</xdr:rowOff>
    </xdr:to>
    <xdr:sp macro="" textlink="">
      <xdr:nvSpPr>
        <xdr:cNvPr id="716" name="Line 570"/>
        <xdr:cNvSpPr>
          <a:spLocks noChangeShapeType="1"/>
        </xdr:cNvSpPr>
      </xdr:nvSpPr>
      <xdr:spPr bwMode="auto">
        <a:xfrm rot="16200000">
          <a:off x="933450" y="1594485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9525</xdr:colOff>
      <xdr:row>13</xdr:row>
      <xdr:rowOff>114300</xdr:rowOff>
    </xdr:from>
    <xdr:to>
      <xdr:col>5</xdr:col>
      <xdr:colOff>123825</xdr:colOff>
      <xdr:row>14</xdr:row>
      <xdr:rowOff>38100</xdr:rowOff>
    </xdr:to>
    <xdr:sp macro="" textlink="">
      <xdr:nvSpPr>
        <xdr:cNvPr id="783" name="Freeform 571"/>
        <xdr:cNvSpPr>
          <a:spLocks/>
        </xdr:cNvSpPr>
      </xdr:nvSpPr>
      <xdr:spPr bwMode="auto">
        <a:xfrm rot="-5400000">
          <a:off x="666750" y="211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114300</xdr:colOff>
      <xdr:row>14</xdr:row>
      <xdr:rowOff>161925</xdr:rowOff>
    </xdr:from>
    <xdr:to>
      <xdr:col>15</xdr:col>
      <xdr:colOff>95250</xdr:colOff>
      <xdr:row>14</xdr:row>
      <xdr:rowOff>161925</xdr:rowOff>
    </xdr:to>
    <xdr:sp macro="" textlink="">
      <xdr:nvSpPr>
        <xdr:cNvPr id="843" name="Line 568"/>
        <xdr:cNvSpPr>
          <a:spLocks noChangeShapeType="1"/>
        </xdr:cNvSpPr>
      </xdr:nvSpPr>
      <xdr:spPr bwMode="auto">
        <a:xfrm rot="16200000" flipH="1">
          <a:off x="2743200" y="235267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123825</xdr:colOff>
      <xdr:row>13</xdr:row>
      <xdr:rowOff>95250</xdr:rowOff>
    </xdr:from>
    <xdr:to>
      <xdr:col>15</xdr:col>
      <xdr:colOff>76200</xdr:colOff>
      <xdr:row>14</xdr:row>
      <xdr:rowOff>66675</xdr:rowOff>
    </xdr:to>
    <xdr:sp macro="" textlink="">
      <xdr:nvSpPr>
        <xdr:cNvPr id="844" name="Freeform 569"/>
        <xdr:cNvSpPr>
          <a:spLocks/>
        </xdr:cNvSpPr>
      </xdr:nvSpPr>
      <xdr:spPr bwMode="auto">
        <a:xfrm rot="-5400000">
          <a:off x="2752725" y="2095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66675</xdr:colOff>
      <xdr:row>14</xdr:row>
      <xdr:rowOff>133350</xdr:rowOff>
    </xdr:from>
    <xdr:to>
      <xdr:col>5</xdr:col>
      <xdr:colOff>104775</xdr:colOff>
      <xdr:row>14</xdr:row>
      <xdr:rowOff>152400</xdr:rowOff>
    </xdr:to>
    <xdr:sp macro="" textlink="">
      <xdr:nvSpPr>
        <xdr:cNvPr id="845" name="Line 570"/>
        <xdr:cNvSpPr>
          <a:spLocks noChangeShapeType="1"/>
        </xdr:cNvSpPr>
      </xdr:nvSpPr>
      <xdr:spPr bwMode="auto">
        <a:xfrm rot="-5400000" flipH="1">
          <a:off x="723900" y="232410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66675</xdr:rowOff>
    </xdr:from>
    <xdr:to>
      <xdr:col>24</xdr:col>
      <xdr:colOff>38100</xdr:colOff>
      <xdr:row>16</xdr:row>
      <xdr:rowOff>76200</xdr:rowOff>
    </xdr:to>
    <xdr:grpSp>
      <xdr:nvGrpSpPr>
        <xdr:cNvPr id="847" name="Group 572"/>
        <xdr:cNvGrpSpPr>
          <a:grpSpLocks/>
        </xdr:cNvGrpSpPr>
      </xdr:nvGrpSpPr>
      <xdr:grpSpPr bwMode="auto">
        <a:xfrm flipV="1">
          <a:off x="5038725" y="2447925"/>
          <a:ext cx="257175" cy="200025"/>
          <a:chOff x="120" y="330"/>
          <a:chExt cx="19" cy="16"/>
        </a:xfrm>
      </xdr:grpSpPr>
      <xdr:sp macro="" textlink="">
        <xdr:nvSpPr>
          <xdr:cNvPr id="8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152400</xdr:colOff>
      <xdr:row>13</xdr:row>
      <xdr:rowOff>114300</xdr:rowOff>
    </xdr:from>
    <xdr:to>
      <xdr:col>26</xdr:col>
      <xdr:colOff>200025</xdr:colOff>
      <xdr:row>14</xdr:row>
      <xdr:rowOff>123825</xdr:rowOff>
    </xdr:to>
    <xdr:grpSp>
      <xdr:nvGrpSpPr>
        <xdr:cNvPr id="852" name="Group 577"/>
        <xdr:cNvGrpSpPr>
          <a:grpSpLocks/>
        </xdr:cNvGrpSpPr>
      </xdr:nvGrpSpPr>
      <xdr:grpSpPr bwMode="auto">
        <a:xfrm rot="10800000" flipV="1">
          <a:off x="5629275" y="2114550"/>
          <a:ext cx="266700" cy="200025"/>
          <a:chOff x="120" y="330"/>
          <a:chExt cx="19" cy="16"/>
        </a:xfrm>
      </xdr:grpSpPr>
      <xdr:sp macro="" textlink="">
        <xdr:nvSpPr>
          <xdr:cNvPr id="8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76200</xdr:colOff>
      <xdr:row>13</xdr:row>
      <xdr:rowOff>114300</xdr:rowOff>
    </xdr:from>
    <xdr:to>
      <xdr:col>25</xdr:col>
      <xdr:colOff>114300</xdr:colOff>
      <xdr:row>14</xdr:row>
      <xdr:rowOff>123825</xdr:rowOff>
    </xdr:to>
    <xdr:grpSp>
      <xdr:nvGrpSpPr>
        <xdr:cNvPr id="857" name="Group 582"/>
        <xdr:cNvGrpSpPr>
          <a:grpSpLocks/>
        </xdr:cNvGrpSpPr>
      </xdr:nvGrpSpPr>
      <xdr:grpSpPr bwMode="auto">
        <a:xfrm rot="10800000" flipV="1">
          <a:off x="5334000" y="2114550"/>
          <a:ext cx="257175" cy="200025"/>
          <a:chOff x="120" y="330"/>
          <a:chExt cx="19" cy="16"/>
        </a:xfrm>
      </xdr:grpSpPr>
      <xdr:sp macro="" textlink="">
        <xdr:nvSpPr>
          <xdr:cNvPr id="8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85725</xdr:colOff>
      <xdr:row>15</xdr:row>
      <xdr:rowOff>76200</xdr:rowOff>
    </xdr:from>
    <xdr:to>
      <xdr:col>25</xdr:col>
      <xdr:colOff>123825</xdr:colOff>
      <xdr:row>16</xdr:row>
      <xdr:rowOff>95250</xdr:rowOff>
    </xdr:to>
    <xdr:grpSp>
      <xdr:nvGrpSpPr>
        <xdr:cNvPr id="862" name="Group 587"/>
        <xdr:cNvGrpSpPr>
          <a:grpSpLocks/>
        </xdr:cNvGrpSpPr>
      </xdr:nvGrpSpPr>
      <xdr:grpSpPr bwMode="auto">
        <a:xfrm flipV="1">
          <a:off x="5343525" y="2457450"/>
          <a:ext cx="257175" cy="209550"/>
          <a:chOff x="120" y="330"/>
          <a:chExt cx="19" cy="16"/>
        </a:xfrm>
      </xdr:grpSpPr>
      <xdr:sp macro="" textlink="">
        <xdr:nvSpPr>
          <xdr:cNvPr id="8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38100</xdr:colOff>
      <xdr:row>13</xdr:row>
      <xdr:rowOff>114300</xdr:rowOff>
    </xdr:from>
    <xdr:to>
      <xdr:col>28</xdr:col>
      <xdr:colOff>85725</xdr:colOff>
      <xdr:row>14</xdr:row>
      <xdr:rowOff>123825</xdr:rowOff>
    </xdr:to>
    <xdr:grpSp>
      <xdr:nvGrpSpPr>
        <xdr:cNvPr id="867" name="Group 592"/>
        <xdr:cNvGrpSpPr>
          <a:grpSpLocks/>
        </xdr:cNvGrpSpPr>
      </xdr:nvGrpSpPr>
      <xdr:grpSpPr bwMode="auto">
        <a:xfrm rot="10800000" flipV="1">
          <a:off x="5953125" y="2114550"/>
          <a:ext cx="266700" cy="200025"/>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38100</xdr:colOff>
      <xdr:row>14</xdr:row>
      <xdr:rowOff>123825</xdr:rowOff>
    </xdr:to>
    <xdr:grpSp>
      <xdr:nvGrpSpPr>
        <xdr:cNvPr id="872" name="Group 597"/>
        <xdr:cNvGrpSpPr>
          <a:grpSpLocks/>
        </xdr:cNvGrpSpPr>
      </xdr:nvGrpSpPr>
      <xdr:grpSpPr bwMode="auto">
        <a:xfrm rot="10800000" flipV="1">
          <a:off x="5038725" y="2114550"/>
          <a:ext cx="257175" cy="200025"/>
          <a:chOff x="120" y="330"/>
          <a:chExt cx="19" cy="16"/>
        </a:xfrm>
      </xdr:grpSpPr>
      <xdr:sp macro="" textlink="">
        <xdr:nvSpPr>
          <xdr:cNvPr id="8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171450</xdr:colOff>
      <xdr:row>15</xdr:row>
      <xdr:rowOff>95250</xdr:rowOff>
    </xdr:from>
    <xdr:to>
      <xdr:col>27</xdr:col>
      <xdr:colOff>0</xdr:colOff>
      <xdr:row>16</xdr:row>
      <xdr:rowOff>104775</xdr:rowOff>
    </xdr:to>
    <xdr:grpSp>
      <xdr:nvGrpSpPr>
        <xdr:cNvPr id="877" name="Group 602"/>
        <xdr:cNvGrpSpPr>
          <a:grpSpLocks/>
        </xdr:cNvGrpSpPr>
      </xdr:nvGrpSpPr>
      <xdr:grpSpPr bwMode="auto">
        <a:xfrm flipV="1">
          <a:off x="5648325" y="2476500"/>
          <a:ext cx="266700" cy="200025"/>
          <a:chOff x="120" y="330"/>
          <a:chExt cx="19" cy="16"/>
        </a:xfrm>
      </xdr:grpSpPr>
      <xdr:sp macro="" textlink="">
        <xdr:nvSpPr>
          <xdr:cNvPr id="8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66675</xdr:colOff>
      <xdr:row>15</xdr:row>
      <xdr:rowOff>95250</xdr:rowOff>
    </xdr:from>
    <xdr:to>
      <xdr:col>28</xdr:col>
      <xdr:colOff>104775</xdr:colOff>
      <xdr:row>16</xdr:row>
      <xdr:rowOff>104775</xdr:rowOff>
    </xdr:to>
    <xdr:grpSp>
      <xdr:nvGrpSpPr>
        <xdr:cNvPr id="887" name="Group 612"/>
        <xdr:cNvGrpSpPr>
          <a:grpSpLocks/>
        </xdr:cNvGrpSpPr>
      </xdr:nvGrpSpPr>
      <xdr:grpSpPr bwMode="auto">
        <a:xfrm flipV="1">
          <a:off x="5981700" y="2476500"/>
          <a:ext cx="257175" cy="200025"/>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95250</xdr:colOff>
      <xdr:row>15</xdr:row>
      <xdr:rowOff>95250</xdr:rowOff>
    </xdr:from>
    <xdr:to>
      <xdr:col>13</xdr:col>
      <xdr:colOff>180975</xdr:colOff>
      <xdr:row>16</xdr:row>
      <xdr:rowOff>161925</xdr:rowOff>
    </xdr:to>
    <xdr:grpSp>
      <xdr:nvGrpSpPr>
        <xdr:cNvPr id="902" name="Group 627"/>
        <xdr:cNvGrpSpPr>
          <a:grpSpLocks/>
        </xdr:cNvGrpSpPr>
      </xdr:nvGrpSpPr>
      <xdr:grpSpPr bwMode="auto">
        <a:xfrm>
          <a:off x="2724150" y="2476500"/>
          <a:ext cx="304800" cy="257175"/>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161925</xdr:colOff>
      <xdr:row>15</xdr:row>
      <xdr:rowOff>114300</xdr:rowOff>
    </xdr:from>
    <xdr:to>
      <xdr:col>4</xdr:col>
      <xdr:colOff>142875</xdr:colOff>
      <xdr:row>16</xdr:row>
      <xdr:rowOff>152400</xdr:rowOff>
    </xdr:to>
    <xdr:sp macro="" textlink="">
      <xdr:nvSpPr>
        <xdr:cNvPr id="905" name="AutoShape 630"/>
        <xdr:cNvSpPr>
          <a:spLocks noChangeArrowheads="1"/>
        </xdr:cNvSpPr>
      </xdr:nvSpPr>
      <xdr:spPr bwMode="auto">
        <a:xfrm>
          <a:off x="819150" y="249555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16</xdr:col>
      <xdr:colOff>171450</xdr:colOff>
      <xdr:row>81</xdr:row>
      <xdr:rowOff>76200</xdr:rowOff>
    </xdr:from>
    <xdr:to>
      <xdr:col>17</xdr:col>
      <xdr:colOff>190500</xdr:colOff>
      <xdr:row>82</xdr:row>
      <xdr:rowOff>114300</xdr:rowOff>
    </xdr:to>
    <xdr:grpSp>
      <xdr:nvGrpSpPr>
        <xdr:cNvPr id="917" name="Group 592"/>
        <xdr:cNvGrpSpPr>
          <a:grpSpLocks/>
        </xdr:cNvGrpSpPr>
      </xdr:nvGrpSpPr>
      <xdr:grpSpPr bwMode="auto">
        <a:xfrm rot="11989805" flipV="1">
          <a:off x="3676650" y="16154400"/>
          <a:ext cx="238125" cy="228600"/>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161925</xdr:colOff>
      <xdr:row>81</xdr:row>
      <xdr:rowOff>66675</xdr:rowOff>
    </xdr:from>
    <xdr:to>
      <xdr:col>15</xdr:col>
      <xdr:colOff>171450</xdr:colOff>
      <xdr:row>82</xdr:row>
      <xdr:rowOff>114300</xdr:rowOff>
    </xdr:to>
    <xdr:grpSp>
      <xdr:nvGrpSpPr>
        <xdr:cNvPr id="922" name="Group 592"/>
        <xdr:cNvGrpSpPr>
          <a:grpSpLocks/>
        </xdr:cNvGrpSpPr>
      </xdr:nvGrpSpPr>
      <xdr:grpSpPr bwMode="auto">
        <a:xfrm rot="11989805" flipV="1">
          <a:off x="3228975" y="16144875"/>
          <a:ext cx="228600" cy="238125"/>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47625</xdr:colOff>
      <xdr:row>116</xdr:row>
      <xdr:rowOff>114300</xdr:rowOff>
    </xdr:from>
    <xdr:to>
      <xdr:col>12</xdr:col>
      <xdr:colOff>104775</xdr:colOff>
      <xdr:row>116</xdr:row>
      <xdr:rowOff>133350</xdr:rowOff>
    </xdr:to>
    <xdr:sp macro="" textlink="">
      <xdr:nvSpPr>
        <xdr:cNvPr id="947" name="Line 570"/>
        <xdr:cNvSpPr>
          <a:spLocks noChangeShapeType="1"/>
        </xdr:cNvSpPr>
      </xdr:nvSpPr>
      <xdr:spPr bwMode="auto">
        <a:xfrm rot="16200000" flipH="1" flipV="1">
          <a:off x="2238375" y="2325052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85725</xdr:colOff>
      <xdr:row>113</xdr:row>
      <xdr:rowOff>114300</xdr:rowOff>
    </xdr:from>
    <xdr:to>
      <xdr:col>21</xdr:col>
      <xdr:colOff>76200</xdr:colOff>
      <xdr:row>114</xdr:row>
      <xdr:rowOff>171450</xdr:rowOff>
    </xdr:to>
    <xdr:grpSp>
      <xdr:nvGrpSpPr>
        <xdr:cNvPr id="949" name="Group 617"/>
        <xdr:cNvGrpSpPr>
          <a:grpSpLocks/>
        </xdr:cNvGrpSpPr>
      </xdr:nvGrpSpPr>
      <xdr:grpSpPr bwMode="auto">
        <a:xfrm rot="17160794" flipH="1" flipV="1">
          <a:off x="4467225" y="22679025"/>
          <a:ext cx="209550" cy="24765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133350</xdr:colOff>
      <xdr:row>113</xdr:row>
      <xdr:rowOff>152400</xdr:rowOff>
    </xdr:from>
    <xdr:to>
      <xdr:col>16</xdr:col>
      <xdr:colOff>123825</xdr:colOff>
      <xdr:row>115</xdr:row>
      <xdr:rowOff>19050</xdr:rowOff>
    </xdr:to>
    <xdr:grpSp>
      <xdr:nvGrpSpPr>
        <xdr:cNvPr id="954" name="Group 582"/>
        <xdr:cNvGrpSpPr>
          <a:grpSpLocks/>
        </xdr:cNvGrpSpPr>
      </xdr:nvGrpSpPr>
      <xdr:grpSpPr bwMode="auto">
        <a:xfrm rot="15174865" flipV="1">
          <a:off x="3419475" y="22717125"/>
          <a:ext cx="209550" cy="24765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76200</xdr:colOff>
      <xdr:row>151</xdr:row>
      <xdr:rowOff>95250</xdr:rowOff>
    </xdr:from>
    <xdr:to>
      <xdr:col>10</xdr:col>
      <xdr:colOff>57150</xdr:colOff>
      <xdr:row>151</xdr:row>
      <xdr:rowOff>114300</xdr:rowOff>
    </xdr:to>
    <xdr:sp macro="" textlink="">
      <xdr:nvSpPr>
        <xdr:cNvPr id="964" name="Line 570"/>
        <xdr:cNvSpPr>
          <a:spLocks noChangeShapeType="1"/>
        </xdr:cNvSpPr>
      </xdr:nvSpPr>
      <xdr:spPr bwMode="auto">
        <a:xfrm rot="16200000" flipH="1" flipV="1">
          <a:off x="1609725" y="3021330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133350</xdr:colOff>
      <xdr:row>148</xdr:row>
      <xdr:rowOff>152400</xdr:rowOff>
    </xdr:from>
    <xdr:to>
      <xdr:col>11</xdr:col>
      <xdr:colOff>133350</xdr:colOff>
      <xdr:row>149</xdr:row>
      <xdr:rowOff>171450</xdr:rowOff>
    </xdr:to>
    <xdr:sp macro="" textlink="">
      <xdr:nvSpPr>
        <xdr:cNvPr id="966" name="Freeform 569"/>
        <xdr:cNvSpPr>
          <a:spLocks/>
        </xdr:cNvSpPr>
      </xdr:nvSpPr>
      <xdr:spPr bwMode="auto">
        <a:xfrm rot="6967364">
          <a:off x="2105025" y="2969895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104775</xdr:colOff>
      <xdr:row>219</xdr:row>
      <xdr:rowOff>76200</xdr:rowOff>
    </xdr:from>
    <xdr:to>
      <xdr:col>7</xdr:col>
      <xdr:colOff>152400</xdr:colOff>
      <xdr:row>220</xdr:row>
      <xdr:rowOff>85725</xdr:rowOff>
    </xdr:to>
    <xdr:grpSp>
      <xdr:nvGrpSpPr>
        <xdr:cNvPr id="967" name="Group 597"/>
        <xdr:cNvGrpSpPr>
          <a:grpSpLocks/>
        </xdr:cNvGrpSpPr>
      </xdr:nvGrpSpPr>
      <xdr:grpSpPr bwMode="auto">
        <a:xfrm rot="12909442" flipV="1">
          <a:off x="1419225" y="43929300"/>
          <a:ext cx="266700" cy="200025"/>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114300</xdr:colOff>
      <xdr:row>183</xdr:row>
      <xdr:rowOff>190500</xdr:rowOff>
    </xdr:from>
    <xdr:to>
      <xdr:col>16</xdr:col>
      <xdr:colOff>57150</xdr:colOff>
      <xdr:row>185</xdr:row>
      <xdr:rowOff>28575</xdr:rowOff>
    </xdr:to>
    <xdr:sp macro="" textlink="">
      <xdr:nvSpPr>
        <xdr:cNvPr id="683" name="Freeform 569"/>
        <xdr:cNvSpPr>
          <a:spLocks/>
        </xdr:cNvSpPr>
      </xdr:nvSpPr>
      <xdr:spPr bwMode="auto">
        <a:xfrm rot="16870927">
          <a:off x="2743200" y="3678555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123825</xdr:colOff>
      <xdr:row>182</xdr:row>
      <xdr:rowOff>9525</xdr:rowOff>
    </xdr:from>
    <xdr:to>
      <xdr:col>9</xdr:col>
      <xdr:colOff>161925</xdr:colOff>
      <xdr:row>183</xdr:row>
      <xdr:rowOff>19050</xdr:rowOff>
    </xdr:to>
    <xdr:grpSp>
      <xdr:nvGrpSpPr>
        <xdr:cNvPr id="684" name="Group 572"/>
        <xdr:cNvGrpSpPr>
          <a:grpSpLocks/>
        </xdr:cNvGrpSpPr>
      </xdr:nvGrpSpPr>
      <xdr:grpSpPr bwMode="auto">
        <a:xfrm flipV="1">
          <a:off x="1876425" y="36414075"/>
          <a:ext cx="257175" cy="200025"/>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182</xdr:row>
      <xdr:rowOff>114300</xdr:rowOff>
    </xdr:from>
    <xdr:to>
      <xdr:col>6</xdr:col>
      <xdr:colOff>104775</xdr:colOff>
      <xdr:row>183</xdr:row>
      <xdr:rowOff>123825</xdr:rowOff>
    </xdr:to>
    <xdr:grpSp>
      <xdr:nvGrpSpPr>
        <xdr:cNvPr id="689" name="Group 582"/>
        <xdr:cNvGrpSpPr>
          <a:grpSpLocks/>
        </xdr:cNvGrpSpPr>
      </xdr:nvGrpSpPr>
      <xdr:grpSpPr bwMode="auto">
        <a:xfrm rot="10800000" flipV="1">
          <a:off x="1162050" y="36518850"/>
          <a:ext cx="257175" cy="200025"/>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184</xdr:row>
      <xdr:rowOff>114300</xdr:rowOff>
    </xdr:from>
    <xdr:to>
      <xdr:col>9</xdr:col>
      <xdr:colOff>28575</xdr:colOff>
      <xdr:row>185</xdr:row>
      <xdr:rowOff>123825</xdr:rowOff>
    </xdr:to>
    <xdr:grpSp>
      <xdr:nvGrpSpPr>
        <xdr:cNvPr id="694" name="Group 587"/>
        <xdr:cNvGrpSpPr>
          <a:grpSpLocks/>
        </xdr:cNvGrpSpPr>
      </xdr:nvGrpSpPr>
      <xdr:grpSpPr bwMode="auto">
        <a:xfrm flipV="1">
          <a:off x="1743075" y="36899850"/>
          <a:ext cx="257175" cy="200025"/>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182</xdr:row>
      <xdr:rowOff>114300</xdr:rowOff>
    </xdr:from>
    <xdr:to>
      <xdr:col>5</xdr:col>
      <xdr:colOff>28575</xdr:colOff>
      <xdr:row>183</xdr:row>
      <xdr:rowOff>123825</xdr:rowOff>
    </xdr:to>
    <xdr:grpSp>
      <xdr:nvGrpSpPr>
        <xdr:cNvPr id="699" name="Group 597"/>
        <xdr:cNvGrpSpPr>
          <a:grpSpLocks/>
        </xdr:cNvGrpSpPr>
      </xdr:nvGrpSpPr>
      <xdr:grpSpPr bwMode="auto">
        <a:xfrm rot="10800000" flipV="1">
          <a:off x="857250" y="36518850"/>
          <a:ext cx="266700" cy="200025"/>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123825</xdr:colOff>
      <xdr:row>183</xdr:row>
      <xdr:rowOff>171450</xdr:rowOff>
    </xdr:from>
    <xdr:to>
      <xdr:col>5</xdr:col>
      <xdr:colOff>161925</xdr:colOff>
      <xdr:row>184</xdr:row>
      <xdr:rowOff>180975</xdr:rowOff>
    </xdr:to>
    <xdr:grpSp>
      <xdr:nvGrpSpPr>
        <xdr:cNvPr id="717" name="Group 612"/>
        <xdr:cNvGrpSpPr>
          <a:grpSpLocks/>
        </xdr:cNvGrpSpPr>
      </xdr:nvGrpSpPr>
      <xdr:grpSpPr bwMode="auto">
        <a:xfrm flipV="1">
          <a:off x="1000125" y="36766500"/>
          <a:ext cx="257175" cy="200025"/>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219075</xdr:colOff>
      <xdr:row>182</xdr:row>
      <xdr:rowOff>142875</xdr:rowOff>
    </xdr:from>
    <xdr:to>
      <xdr:col>8</xdr:col>
      <xdr:colOff>38100</xdr:colOff>
      <xdr:row>183</xdr:row>
      <xdr:rowOff>152400</xdr:rowOff>
    </xdr:to>
    <xdr:grpSp>
      <xdr:nvGrpSpPr>
        <xdr:cNvPr id="722" name="Group 617"/>
        <xdr:cNvGrpSpPr>
          <a:grpSpLocks/>
        </xdr:cNvGrpSpPr>
      </xdr:nvGrpSpPr>
      <xdr:grpSpPr bwMode="auto">
        <a:xfrm flipH="1" flipV="1">
          <a:off x="1533525" y="36547425"/>
          <a:ext cx="257175" cy="200025"/>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142875</xdr:colOff>
      <xdr:row>183</xdr:row>
      <xdr:rowOff>85725</xdr:rowOff>
    </xdr:from>
    <xdr:to>
      <xdr:col>9</xdr:col>
      <xdr:colOff>180975</xdr:colOff>
      <xdr:row>184</xdr:row>
      <xdr:rowOff>95250</xdr:rowOff>
    </xdr:to>
    <xdr:grpSp>
      <xdr:nvGrpSpPr>
        <xdr:cNvPr id="727" name="Group 622"/>
        <xdr:cNvGrpSpPr>
          <a:grpSpLocks/>
        </xdr:cNvGrpSpPr>
      </xdr:nvGrpSpPr>
      <xdr:grpSpPr bwMode="auto">
        <a:xfrm flipV="1">
          <a:off x="1895475" y="36680775"/>
          <a:ext cx="257175" cy="200025"/>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182</xdr:row>
      <xdr:rowOff>76200</xdr:rowOff>
    </xdr:from>
    <xdr:to>
      <xdr:col>13</xdr:col>
      <xdr:colOff>47625</xdr:colOff>
      <xdr:row>183</xdr:row>
      <xdr:rowOff>104775</xdr:rowOff>
    </xdr:to>
    <xdr:sp macro="" textlink="">
      <xdr:nvSpPr>
        <xdr:cNvPr id="735" name="AutoShape 630"/>
        <xdr:cNvSpPr>
          <a:spLocks noChangeArrowheads="1"/>
        </xdr:cNvSpPr>
      </xdr:nvSpPr>
      <xdr:spPr bwMode="auto">
        <a:xfrm>
          <a:off x="2705100" y="3648075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2</xdr:col>
      <xdr:colOff>161925</xdr:colOff>
      <xdr:row>184</xdr:row>
      <xdr:rowOff>9525</xdr:rowOff>
    </xdr:from>
    <xdr:to>
      <xdr:col>3</xdr:col>
      <xdr:colOff>200025</xdr:colOff>
      <xdr:row>185</xdr:row>
      <xdr:rowOff>28575</xdr:rowOff>
    </xdr:to>
    <xdr:grpSp>
      <xdr:nvGrpSpPr>
        <xdr:cNvPr id="736" name="Group 612"/>
        <xdr:cNvGrpSpPr>
          <a:grpSpLocks/>
        </xdr:cNvGrpSpPr>
      </xdr:nvGrpSpPr>
      <xdr:grpSpPr bwMode="auto">
        <a:xfrm flipV="1">
          <a:off x="600075" y="36795075"/>
          <a:ext cx="257175" cy="20955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85725</xdr:colOff>
      <xdr:row>182</xdr:row>
      <xdr:rowOff>104775</xdr:rowOff>
    </xdr:from>
    <xdr:to>
      <xdr:col>3</xdr:col>
      <xdr:colOff>123825</xdr:colOff>
      <xdr:row>183</xdr:row>
      <xdr:rowOff>114300</xdr:rowOff>
    </xdr:to>
    <xdr:grpSp>
      <xdr:nvGrpSpPr>
        <xdr:cNvPr id="741" name="Group 617"/>
        <xdr:cNvGrpSpPr>
          <a:grpSpLocks/>
        </xdr:cNvGrpSpPr>
      </xdr:nvGrpSpPr>
      <xdr:grpSpPr bwMode="auto">
        <a:xfrm flipH="1" flipV="1">
          <a:off x="523875" y="36509325"/>
          <a:ext cx="257175" cy="200025"/>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104775</xdr:colOff>
      <xdr:row>184</xdr:row>
      <xdr:rowOff>57150</xdr:rowOff>
    </xdr:from>
    <xdr:to>
      <xdr:col>7</xdr:col>
      <xdr:colOff>142875</xdr:colOff>
      <xdr:row>185</xdr:row>
      <xdr:rowOff>66675</xdr:rowOff>
    </xdr:to>
    <xdr:grpSp>
      <xdr:nvGrpSpPr>
        <xdr:cNvPr id="746" name="Group 622"/>
        <xdr:cNvGrpSpPr>
          <a:grpSpLocks/>
        </xdr:cNvGrpSpPr>
      </xdr:nvGrpSpPr>
      <xdr:grpSpPr bwMode="auto">
        <a:xfrm flipV="1">
          <a:off x="1419225" y="36842700"/>
          <a:ext cx="257175" cy="200025"/>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66675</xdr:colOff>
      <xdr:row>184</xdr:row>
      <xdr:rowOff>85725</xdr:rowOff>
    </xdr:from>
    <xdr:to>
      <xdr:col>11</xdr:col>
      <xdr:colOff>161925</xdr:colOff>
      <xdr:row>185</xdr:row>
      <xdr:rowOff>152400</xdr:rowOff>
    </xdr:to>
    <xdr:grpSp>
      <xdr:nvGrpSpPr>
        <xdr:cNvPr id="751" name="Group 627"/>
        <xdr:cNvGrpSpPr>
          <a:grpSpLocks/>
        </xdr:cNvGrpSpPr>
      </xdr:nvGrpSpPr>
      <xdr:grpSpPr bwMode="auto">
        <a:xfrm>
          <a:off x="2257425" y="36871275"/>
          <a:ext cx="314325" cy="257175"/>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182</xdr:row>
      <xdr:rowOff>133350</xdr:rowOff>
    </xdr:from>
    <xdr:to>
      <xdr:col>11</xdr:col>
      <xdr:colOff>180975</xdr:colOff>
      <xdr:row>184</xdr:row>
      <xdr:rowOff>0</xdr:rowOff>
    </xdr:to>
    <xdr:grpSp>
      <xdr:nvGrpSpPr>
        <xdr:cNvPr id="754" name="Group 627"/>
        <xdr:cNvGrpSpPr>
          <a:grpSpLocks/>
        </xdr:cNvGrpSpPr>
      </xdr:nvGrpSpPr>
      <xdr:grpSpPr bwMode="auto">
        <a:xfrm>
          <a:off x="2286000" y="36537900"/>
          <a:ext cx="304800" cy="24765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13</xdr:col>
      <xdr:colOff>180975</xdr:colOff>
      <xdr:row>183</xdr:row>
      <xdr:rowOff>0</xdr:rowOff>
    </xdr:from>
    <xdr:to>
      <xdr:col>17</xdr:col>
      <xdr:colOff>38100</xdr:colOff>
      <xdr:row>183</xdr:row>
      <xdr:rowOff>38100</xdr:rowOff>
    </xdr:to>
    <xdr:sp macro="" textlink="">
      <xdr:nvSpPr>
        <xdr:cNvPr id="760" name="Line 570"/>
        <xdr:cNvSpPr>
          <a:spLocks noChangeShapeType="1"/>
        </xdr:cNvSpPr>
      </xdr:nvSpPr>
      <xdr:spPr bwMode="auto">
        <a:xfrm rot="16200000">
          <a:off x="3028950" y="3659505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209550</xdr:colOff>
      <xdr:row>185</xdr:row>
      <xdr:rowOff>66675</xdr:rowOff>
    </xdr:from>
    <xdr:to>
      <xdr:col>16</xdr:col>
      <xdr:colOff>95250</xdr:colOff>
      <xdr:row>185</xdr:row>
      <xdr:rowOff>133350</xdr:rowOff>
    </xdr:to>
    <xdr:sp macro="" textlink="">
      <xdr:nvSpPr>
        <xdr:cNvPr id="761" name="Line 568"/>
        <xdr:cNvSpPr>
          <a:spLocks noChangeShapeType="1"/>
        </xdr:cNvSpPr>
      </xdr:nvSpPr>
      <xdr:spPr bwMode="auto">
        <a:xfrm rot="16200000" flipH="1" flipV="1">
          <a:off x="2838450" y="3704272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200025</xdr:colOff>
      <xdr:row>183</xdr:row>
      <xdr:rowOff>66675</xdr:rowOff>
    </xdr:from>
    <xdr:to>
      <xdr:col>18</xdr:col>
      <xdr:colOff>19050</xdr:colOff>
      <xdr:row>184</xdr:row>
      <xdr:rowOff>66675</xdr:rowOff>
    </xdr:to>
    <xdr:sp macro="" textlink="">
      <xdr:nvSpPr>
        <xdr:cNvPr id="763" name="Line 570"/>
        <xdr:cNvSpPr>
          <a:spLocks noChangeShapeType="1"/>
        </xdr:cNvSpPr>
      </xdr:nvSpPr>
      <xdr:spPr bwMode="auto">
        <a:xfrm rot="16200000">
          <a:off x="3705225" y="3666172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47</xdr:row>
      <xdr:rowOff>85725</xdr:rowOff>
    </xdr:from>
    <xdr:to>
      <xdr:col>18</xdr:col>
      <xdr:colOff>123825</xdr:colOff>
      <xdr:row>47</xdr:row>
      <xdr:rowOff>85725</xdr:rowOff>
    </xdr:to>
    <xdr:sp macro="" textlink="">
      <xdr:nvSpPr>
        <xdr:cNvPr id="2" name="Line 568"/>
        <xdr:cNvSpPr>
          <a:spLocks noChangeShapeType="1"/>
        </xdr:cNvSpPr>
      </xdr:nvSpPr>
      <xdr:spPr bwMode="auto">
        <a:xfrm rot="16200000" flipV="1">
          <a:off x="3286125" y="90773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47</xdr:row>
      <xdr:rowOff>114300</xdr:rowOff>
    </xdr:from>
    <xdr:to>
      <xdr:col>9</xdr:col>
      <xdr:colOff>114300</xdr:colOff>
      <xdr:row>48</xdr:row>
      <xdr:rowOff>85725</xdr:rowOff>
    </xdr:to>
    <xdr:sp macro="" textlink="">
      <xdr:nvSpPr>
        <xdr:cNvPr id="3" name="Freeform 569"/>
        <xdr:cNvSpPr>
          <a:spLocks/>
        </xdr:cNvSpPr>
      </xdr:nvSpPr>
      <xdr:spPr bwMode="auto">
        <a:xfrm rot="-5400000">
          <a:off x="1476375" y="91059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48</xdr:row>
      <xdr:rowOff>66675</xdr:rowOff>
    </xdr:from>
    <xdr:to>
      <xdr:col>17</xdr:col>
      <xdr:colOff>190500</xdr:colOff>
      <xdr:row>48</xdr:row>
      <xdr:rowOff>66675</xdr:rowOff>
    </xdr:to>
    <xdr:sp macro="" textlink="">
      <xdr:nvSpPr>
        <xdr:cNvPr id="4" name="Line 570"/>
        <xdr:cNvSpPr>
          <a:spLocks noChangeShapeType="1"/>
        </xdr:cNvSpPr>
      </xdr:nvSpPr>
      <xdr:spPr bwMode="auto">
        <a:xfrm rot="-5400000">
          <a:off x="3352800" y="92487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104775</xdr:rowOff>
    </xdr:from>
    <xdr:to>
      <xdr:col>13</xdr:col>
      <xdr:colOff>47625</xdr:colOff>
      <xdr:row>48</xdr:row>
      <xdr:rowOff>28575</xdr:rowOff>
    </xdr:to>
    <xdr:sp macro="" textlink="">
      <xdr:nvSpPr>
        <xdr:cNvPr id="5" name="Freeform 571"/>
        <xdr:cNvSpPr>
          <a:spLocks/>
        </xdr:cNvSpPr>
      </xdr:nvSpPr>
      <xdr:spPr bwMode="auto">
        <a:xfrm rot="-5400000">
          <a:off x="2343150" y="90963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142875</xdr:colOff>
      <xdr:row>45</xdr:row>
      <xdr:rowOff>114300</xdr:rowOff>
    </xdr:from>
    <xdr:to>
      <xdr:col>7</xdr:col>
      <xdr:colOff>190500</xdr:colOff>
      <xdr:row>46</xdr:row>
      <xdr:rowOff>123825</xdr:rowOff>
    </xdr:to>
    <xdr:grpSp>
      <xdr:nvGrpSpPr>
        <xdr:cNvPr id="6" name="Group 577"/>
        <xdr:cNvGrpSpPr>
          <a:grpSpLocks/>
        </xdr:cNvGrpSpPr>
      </xdr:nvGrpSpPr>
      <xdr:grpSpPr bwMode="auto">
        <a:xfrm rot="10800000" flipV="1">
          <a:off x="1457325" y="8724900"/>
          <a:ext cx="266700" cy="200025"/>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45</xdr:row>
      <xdr:rowOff>114300</xdr:rowOff>
    </xdr:from>
    <xdr:to>
      <xdr:col>6</xdr:col>
      <xdr:colOff>104775</xdr:colOff>
      <xdr:row>46</xdr:row>
      <xdr:rowOff>123825</xdr:rowOff>
    </xdr:to>
    <xdr:grpSp>
      <xdr:nvGrpSpPr>
        <xdr:cNvPr id="11" name="Group 582"/>
        <xdr:cNvGrpSpPr>
          <a:grpSpLocks/>
        </xdr:cNvGrpSpPr>
      </xdr:nvGrpSpPr>
      <xdr:grpSpPr bwMode="auto">
        <a:xfrm rot="10800000" flipV="1">
          <a:off x="1162050" y="8724900"/>
          <a:ext cx="257175" cy="200025"/>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45</xdr:row>
      <xdr:rowOff>114300</xdr:rowOff>
    </xdr:from>
    <xdr:to>
      <xdr:col>9</xdr:col>
      <xdr:colOff>76200</xdr:colOff>
      <xdr:row>46</xdr:row>
      <xdr:rowOff>123825</xdr:rowOff>
    </xdr:to>
    <xdr:grpSp>
      <xdr:nvGrpSpPr>
        <xdr:cNvPr id="16" name="Group 592"/>
        <xdr:cNvGrpSpPr>
          <a:grpSpLocks/>
        </xdr:cNvGrpSpPr>
      </xdr:nvGrpSpPr>
      <xdr:grpSpPr bwMode="auto">
        <a:xfrm rot="10800000" flipV="1">
          <a:off x="1781175" y="8724900"/>
          <a:ext cx="266700" cy="200025"/>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45</xdr:row>
      <xdr:rowOff>152400</xdr:rowOff>
    </xdr:from>
    <xdr:to>
      <xdr:col>15</xdr:col>
      <xdr:colOff>47625</xdr:colOff>
      <xdr:row>46</xdr:row>
      <xdr:rowOff>161925</xdr:rowOff>
    </xdr:to>
    <xdr:grpSp>
      <xdr:nvGrpSpPr>
        <xdr:cNvPr id="21" name="Group 602"/>
        <xdr:cNvGrpSpPr>
          <a:grpSpLocks/>
        </xdr:cNvGrpSpPr>
      </xdr:nvGrpSpPr>
      <xdr:grpSpPr bwMode="auto">
        <a:xfrm flipV="1">
          <a:off x="3076575" y="8763000"/>
          <a:ext cx="257175" cy="200025"/>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45</xdr:row>
      <xdr:rowOff>123825</xdr:rowOff>
    </xdr:from>
    <xdr:to>
      <xdr:col>11</xdr:col>
      <xdr:colOff>0</xdr:colOff>
      <xdr:row>46</xdr:row>
      <xdr:rowOff>142875</xdr:rowOff>
    </xdr:to>
    <xdr:grpSp>
      <xdr:nvGrpSpPr>
        <xdr:cNvPr id="26" name="Group 607"/>
        <xdr:cNvGrpSpPr>
          <a:grpSpLocks/>
        </xdr:cNvGrpSpPr>
      </xdr:nvGrpSpPr>
      <xdr:grpSpPr bwMode="auto">
        <a:xfrm rot="10800000" flipV="1">
          <a:off x="2133600" y="8734425"/>
          <a:ext cx="276225" cy="20955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161925</xdr:rowOff>
    </xdr:to>
    <xdr:grpSp>
      <xdr:nvGrpSpPr>
        <xdr:cNvPr id="31" name="Group 612"/>
        <xdr:cNvGrpSpPr>
          <a:grpSpLocks/>
        </xdr:cNvGrpSpPr>
      </xdr:nvGrpSpPr>
      <xdr:grpSpPr bwMode="auto">
        <a:xfrm flipV="1">
          <a:off x="3400425" y="8763000"/>
          <a:ext cx="257175" cy="200025"/>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45</xdr:row>
      <xdr:rowOff>123825</xdr:rowOff>
    </xdr:from>
    <xdr:to>
      <xdr:col>18</xdr:col>
      <xdr:colOff>38100</xdr:colOff>
      <xdr:row>46</xdr:row>
      <xdr:rowOff>142875</xdr:rowOff>
    </xdr:to>
    <xdr:grpSp>
      <xdr:nvGrpSpPr>
        <xdr:cNvPr id="36" name="Group 617"/>
        <xdr:cNvGrpSpPr>
          <a:grpSpLocks/>
        </xdr:cNvGrpSpPr>
      </xdr:nvGrpSpPr>
      <xdr:grpSpPr bwMode="auto">
        <a:xfrm flipH="1" flipV="1">
          <a:off x="3724275" y="8734425"/>
          <a:ext cx="257175" cy="20955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45</xdr:row>
      <xdr:rowOff>142875</xdr:rowOff>
    </xdr:from>
    <xdr:to>
      <xdr:col>19</xdr:col>
      <xdr:colOff>114300</xdr:colOff>
      <xdr:row>46</xdr:row>
      <xdr:rowOff>152400</xdr:rowOff>
    </xdr:to>
    <xdr:grpSp>
      <xdr:nvGrpSpPr>
        <xdr:cNvPr id="41" name="Group 622"/>
        <xdr:cNvGrpSpPr>
          <a:grpSpLocks/>
        </xdr:cNvGrpSpPr>
      </xdr:nvGrpSpPr>
      <xdr:grpSpPr bwMode="auto">
        <a:xfrm flipV="1">
          <a:off x="4019550" y="8753475"/>
          <a:ext cx="257175" cy="200025"/>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66675</xdr:colOff>
      <xdr:row>48</xdr:row>
      <xdr:rowOff>142875</xdr:rowOff>
    </xdr:to>
    <xdr:grpSp>
      <xdr:nvGrpSpPr>
        <xdr:cNvPr id="46" name="Group 627"/>
        <xdr:cNvGrpSpPr>
          <a:grpSpLocks/>
        </xdr:cNvGrpSpPr>
      </xdr:nvGrpSpPr>
      <xdr:grpSpPr bwMode="auto">
        <a:xfrm>
          <a:off x="1066800" y="9067800"/>
          <a:ext cx="314325" cy="257175"/>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47</xdr:row>
      <xdr:rowOff>28575</xdr:rowOff>
    </xdr:from>
    <xdr:to>
      <xdr:col>3</xdr:col>
      <xdr:colOff>200025</xdr:colOff>
      <xdr:row>48</xdr:row>
      <xdr:rowOff>66675</xdr:rowOff>
    </xdr:to>
    <xdr:sp macro="" textlink="">
      <xdr:nvSpPr>
        <xdr:cNvPr id="49" name="AutoShape 630"/>
        <xdr:cNvSpPr>
          <a:spLocks noChangeArrowheads="1"/>
        </xdr:cNvSpPr>
      </xdr:nvSpPr>
      <xdr:spPr bwMode="auto">
        <a:xfrm>
          <a:off x="666750" y="90201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161925</xdr:colOff>
      <xdr:row>81</xdr:row>
      <xdr:rowOff>114300</xdr:rowOff>
    </xdr:from>
    <xdr:to>
      <xdr:col>9</xdr:col>
      <xdr:colOff>114300</xdr:colOff>
      <xdr:row>82</xdr:row>
      <xdr:rowOff>85725</xdr:rowOff>
    </xdr:to>
    <xdr:sp macro="" textlink="">
      <xdr:nvSpPr>
        <xdr:cNvPr id="50" name="Freeform 569"/>
        <xdr:cNvSpPr>
          <a:spLocks/>
        </xdr:cNvSpPr>
      </xdr:nvSpPr>
      <xdr:spPr bwMode="auto">
        <a:xfrm rot="-5400000">
          <a:off x="1476375" y="16192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209550</xdr:colOff>
      <xdr:row>79</xdr:row>
      <xdr:rowOff>123825</xdr:rowOff>
    </xdr:from>
    <xdr:to>
      <xdr:col>6</xdr:col>
      <xdr:colOff>190500</xdr:colOff>
      <xdr:row>79</xdr:row>
      <xdr:rowOff>133350</xdr:rowOff>
    </xdr:to>
    <xdr:sp macro="" textlink="">
      <xdr:nvSpPr>
        <xdr:cNvPr id="51" name="Line 570"/>
        <xdr:cNvSpPr>
          <a:spLocks noChangeShapeType="1"/>
        </xdr:cNvSpPr>
      </xdr:nvSpPr>
      <xdr:spPr bwMode="auto">
        <a:xfrm rot="-5400000" flipV="1">
          <a:off x="866775" y="1582102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47625</xdr:rowOff>
    </xdr:from>
    <xdr:to>
      <xdr:col>20</xdr:col>
      <xdr:colOff>38100</xdr:colOff>
      <xdr:row>82</xdr:row>
      <xdr:rowOff>66675</xdr:rowOff>
    </xdr:to>
    <xdr:grpSp>
      <xdr:nvGrpSpPr>
        <xdr:cNvPr id="52" name="Group 572"/>
        <xdr:cNvGrpSpPr>
          <a:grpSpLocks/>
        </xdr:cNvGrpSpPr>
      </xdr:nvGrpSpPr>
      <xdr:grpSpPr bwMode="auto">
        <a:xfrm flipV="1">
          <a:off x="4162425" y="16125825"/>
          <a:ext cx="257175" cy="20955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38100</xdr:colOff>
      <xdr:row>79</xdr:row>
      <xdr:rowOff>161925</xdr:rowOff>
    </xdr:from>
    <xdr:to>
      <xdr:col>16</xdr:col>
      <xdr:colOff>76200</xdr:colOff>
      <xdr:row>80</xdr:row>
      <xdr:rowOff>180975</xdr:rowOff>
    </xdr:to>
    <xdr:grpSp>
      <xdr:nvGrpSpPr>
        <xdr:cNvPr id="57" name="Group 587"/>
        <xdr:cNvGrpSpPr>
          <a:grpSpLocks/>
        </xdr:cNvGrpSpPr>
      </xdr:nvGrpSpPr>
      <xdr:grpSpPr bwMode="auto">
        <a:xfrm flipV="1">
          <a:off x="3324225" y="15859125"/>
          <a:ext cx="257175" cy="20955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76200</xdr:colOff>
      <xdr:row>79</xdr:row>
      <xdr:rowOff>152400</xdr:rowOff>
    </xdr:from>
    <xdr:to>
      <xdr:col>14</xdr:col>
      <xdr:colOff>57150</xdr:colOff>
      <xdr:row>80</xdr:row>
      <xdr:rowOff>152400</xdr:rowOff>
    </xdr:to>
    <xdr:grpSp>
      <xdr:nvGrpSpPr>
        <xdr:cNvPr id="62" name="Group 592"/>
        <xdr:cNvGrpSpPr>
          <a:grpSpLocks/>
        </xdr:cNvGrpSpPr>
      </xdr:nvGrpSpPr>
      <xdr:grpSpPr bwMode="auto">
        <a:xfrm rot="10800000" flipV="1">
          <a:off x="2924175" y="15849600"/>
          <a:ext cx="200025"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171450</xdr:colOff>
      <xdr:row>81</xdr:row>
      <xdr:rowOff>104775</xdr:rowOff>
    </xdr:from>
    <xdr:to>
      <xdr:col>11</xdr:col>
      <xdr:colOff>209550</xdr:colOff>
      <xdr:row>82</xdr:row>
      <xdr:rowOff>114300</xdr:rowOff>
    </xdr:to>
    <xdr:grpSp>
      <xdr:nvGrpSpPr>
        <xdr:cNvPr id="67" name="Group 597"/>
        <xdr:cNvGrpSpPr>
          <a:grpSpLocks/>
        </xdr:cNvGrpSpPr>
      </xdr:nvGrpSpPr>
      <xdr:grpSpPr bwMode="auto">
        <a:xfrm rot="10800000" flipV="1">
          <a:off x="2362200" y="16182975"/>
          <a:ext cx="257175" cy="200025"/>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19050</xdr:colOff>
      <xdr:row>79</xdr:row>
      <xdr:rowOff>95250</xdr:rowOff>
    </xdr:from>
    <xdr:to>
      <xdr:col>21</xdr:col>
      <xdr:colOff>57150</xdr:colOff>
      <xdr:row>80</xdr:row>
      <xdr:rowOff>114300</xdr:rowOff>
    </xdr:to>
    <xdr:grpSp>
      <xdr:nvGrpSpPr>
        <xdr:cNvPr id="72" name="Group 612"/>
        <xdr:cNvGrpSpPr>
          <a:grpSpLocks/>
        </xdr:cNvGrpSpPr>
      </xdr:nvGrpSpPr>
      <xdr:grpSpPr bwMode="auto">
        <a:xfrm rot="11192362" flipV="1">
          <a:off x="4400550" y="15792450"/>
          <a:ext cx="257175" cy="209550"/>
          <a:chOff x="120" y="330"/>
          <a:chExt cx="19" cy="16"/>
        </a:xfrm>
      </xdr:grpSpPr>
      <xdr:sp macro="" textlink="">
        <xdr:nvSpPr>
          <xdr:cNvPr id="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79</xdr:row>
      <xdr:rowOff>123825</xdr:rowOff>
    </xdr:from>
    <xdr:to>
      <xdr:col>18</xdr:col>
      <xdr:colOff>38100</xdr:colOff>
      <xdr:row>80</xdr:row>
      <xdr:rowOff>142875</xdr:rowOff>
    </xdr:to>
    <xdr:grpSp>
      <xdr:nvGrpSpPr>
        <xdr:cNvPr id="77" name="Group 617"/>
        <xdr:cNvGrpSpPr>
          <a:grpSpLocks/>
        </xdr:cNvGrpSpPr>
      </xdr:nvGrpSpPr>
      <xdr:grpSpPr bwMode="auto">
        <a:xfrm flipH="1" flipV="1">
          <a:off x="3724275" y="15821025"/>
          <a:ext cx="257175" cy="209550"/>
          <a:chOff x="120" y="330"/>
          <a:chExt cx="19" cy="16"/>
        </a:xfrm>
      </xdr:grpSpPr>
      <xdr:sp macro="" textlink="">
        <xdr:nvSpPr>
          <xdr:cNvPr id="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79</xdr:row>
      <xdr:rowOff>142875</xdr:rowOff>
    </xdr:from>
    <xdr:to>
      <xdr:col>19</xdr:col>
      <xdr:colOff>114300</xdr:colOff>
      <xdr:row>80</xdr:row>
      <xdr:rowOff>152400</xdr:rowOff>
    </xdr:to>
    <xdr:grpSp>
      <xdr:nvGrpSpPr>
        <xdr:cNvPr id="82" name="Group 622"/>
        <xdr:cNvGrpSpPr>
          <a:grpSpLocks/>
        </xdr:cNvGrpSpPr>
      </xdr:nvGrpSpPr>
      <xdr:grpSpPr bwMode="auto">
        <a:xfrm flipV="1">
          <a:off x="4019550" y="15840075"/>
          <a:ext cx="257175" cy="200025"/>
          <a:chOff x="120" y="330"/>
          <a:chExt cx="19" cy="16"/>
        </a:xfrm>
      </xdr:grpSpPr>
      <xdr:sp macro="" textlink="">
        <xdr:nvSpPr>
          <xdr:cNvPr id="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66675</xdr:colOff>
      <xdr:row>82</xdr:row>
      <xdr:rowOff>142875</xdr:rowOff>
    </xdr:to>
    <xdr:grpSp>
      <xdr:nvGrpSpPr>
        <xdr:cNvPr id="87" name="Group 627"/>
        <xdr:cNvGrpSpPr>
          <a:grpSpLocks/>
        </xdr:cNvGrpSpPr>
      </xdr:nvGrpSpPr>
      <xdr:grpSpPr bwMode="auto">
        <a:xfrm>
          <a:off x="1066800" y="16154400"/>
          <a:ext cx="314325" cy="257175"/>
          <a:chOff x="890" y="474"/>
          <a:chExt cx="24" cy="20"/>
        </a:xfrm>
      </xdr:grpSpPr>
      <xdr:sp macro="" textlink="">
        <xdr:nvSpPr>
          <xdr:cNvPr id="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8</xdr:col>
      <xdr:colOff>9525</xdr:colOff>
      <xdr:row>79</xdr:row>
      <xdr:rowOff>161925</xdr:rowOff>
    </xdr:from>
    <xdr:to>
      <xdr:col>8</xdr:col>
      <xdr:colOff>209550</xdr:colOff>
      <xdr:row>81</xdr:row>
      <xdr:rowOff>9525</xdr:rowOff>
    </xdr:to>
    <xdr:sp macro="" textlink="">
      <xdr:nvSpPr>
        <xdr:cNvPr id="90" name="AutoShape 630"/>
        <xdr:cNvSpPr>
          <a:spLocks noChangeArrowheads="1"/>
        </xdr:cNvSpPr>
      </xdr:nvSpPr>
      <xdr:spPr bwMode="auto">
        <a:xfrm>
          <a:off x="1762125" y="158591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7</xdr:col>
      <xdr:colOff>47625</xdr:colOff>
      <xdr:row>114</xdr:row>
      <xdr:rowOff>142875</xdr:rowOff>
    </xdr:from>
    <xdr:to>
      <xdr:col>10</xdr:col>
      <xdr:colOff>171450</xdr:colOff>
      <xdr:row>114</xdr:row>
      <xdr:rowOff>142875</xdr:rowOff>
    </xdr:to>
    <xdr:sp macro="" textlink="">
      <xdr:nvSpPr>
        <xdr:cNvPr id="91" name="Line 568"/>
        <xdr:cNvSpPr>
          <a:spLocks noChangeShapeType="1"/>
        </xdr:cNvSpPr>
      </xdr:nvSpPr>
      <xdr:spPr bwMode="auto">
        <a:xfrm rot="16200000" flipV="1">
          <a:off x="1581150" y="22898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115</xdr:row>
      <xdr:rowOff>114300</xdr:rowOff>
    </xdr:from>
    <xdr:to>
      <xdr:col>9</xdr:col>
      <xdr:colOff>114300</xdr:colOff>
      <xdr:row>116</xdr:row>
      <xdr:rowOff>85725</xdr:rowOff>
    </xdr:to>
    <xdr:sp macro="" textlink="">
      <xdr:nvSpPr>
        <xdr:cNvPr id="92" name="Freeform 569"/>
        <xdr:cNvSpPr>
          <a:spLocks/>
        </xdr:cNvSpPr>
      </xdr:nvSpPr>
      <xdr:spPr bwMode="auto">
        <a:xfrm rot="-5400000">
          <a:off x="1476375" y="230600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152400</xdr:colOff>
      <xdr:row>116</xdr:row>
      <xdr:rowOff>104775</xdr:rowOff>
    </xdr:from>
    <xdr:to>
      <xdr:col>9</xdr:col>
      <xdr:colOff>161925</xdr:colOff>
      <xdr:row>116</xdr:row>
      <xdr:rowOff>114300</xdr:rowOff>
    </xdr:to>
    <xdr:sp macro="" textlink="">
      <xdr:nvSpPr>
        <xdr:cNvPr id="93" name="Line 570"/>
        <xdr:cNvSpPr>
          <a:spLocks noChangeShapeType="1"/>
        </xdr:cNvSpPr>
      </xdr:nvSpPr>
      <xdr:spPr bwMode="auto">
        <a:xfrm rot="-5400000" flipH="1">
          <a:off x="1685925" y="2324100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104775</xdr:rowOff>
    </xdr:from>
    <xdr:to>
      <xdr:col>13</xdr:col>
      <xdr:colOff>47625</xdr:colOff>
      <xdr:row>116</xdr:row>
      <xdr:rowOff>28575</xdr:rowOff>
    </xdr:to>
    <xdr:sp macro="" textlink="">
      <xdr:nvSpPr>
        <xdr:cNvPr id="94" name="Freeform 571"/>
        <xdr:cNvSpPr>
          <a:spLocks/>
        </xdr:cNvSpPr>
      </xdr:nvSpPr>
      <xdr:spPr bwMode="auto">
        <a:xfrm rot="-5400000">
          <a:off x="2343150" y="2305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0</xdr:colOff>
      <xdr:row>114</xdr:row>
      <xdr:rowOff>114300</xdr:rowOff>
    </xdr:from>
    <xdr:to>
      <xdr:col>14</xdr:col>
      <xdr:colOff>38100</xdr:colOff>
      <xdr:row>115</xdr:row>
      <xdr:rowOff>123825</xdr:rowOff>
    </xdr:to>
    <xdr:grpSp>
      <xdr:nvGrpSpPr>
        <xdr:cNvPr id="95" name="Group 572"/>
        <xdr:cNvGrpSpPr>
          <a:grpSpLocks/>
        </xdr:cNvGrpSpPr>
      </xdr:nvGrpSpPr>
      <xdr:grpSpPr bwMode="auto">
        <a:xfrm flipV="1">
          <a:off x="2847975" y="22869525"/>
          <a:ext cx="257175" cy="200025"/>
          <a:chOff x="120" y="330"/>
          <a:chExt cx="19" cy="16"/>
        </a:xfrm>
      </xdr:grpSpPr>
      <xdr:sp macro="" textlink="">
        <xdr:nvSpPr>
          <xdr:cNvPr id="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57150</xdr:colOff>
      <xdr:row>115</xdr:row>
      <xdr:rowOff>76200</xdr:rowOff>
    </xdr:from>
    <xdr:to>
      <xdr:col>21</xdr:col>
      <xdr:colOff>47625</xdr:colOff>
      <xdr:row>116</xdr:row>
      <xdr:rowOff>133350</xdr:rowOff>
    </xdr:to>
    <xdr:grpSp>
      <xdr:nvGrpSpPr>
        <xdr:cNvPr id="100" name="Group 582"/>
        <xdr:cNvGrpSpPr>
          <a:grpSpLocks/>
        </xdr:cNvGrpSpPr>
      </xdr:nvGrpSpPr>
      <xdr:grpSpPr bwMode="auto">
        <a:xfrm rot="15174865" flipV="1">
          <a:off x="4438650" y="23021925"/>
          <a:ext cx="209550" cy="247650"/>
          <a:chOff x="120" y="330"/>
          <a:chExt cx="19" cy="16"/>
        </a:xfrm>
      </xdr:grpSpPr>
      <xdr:sp macro="" textlink="">
        <xdr:nvSpPr>
          <xdr:cNvPr id="10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2"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180975</xdr:colOff>
      <xdr:row>115</xdr:row>
      <xdr:rowOff>76200</xdr:rowOff>
    </xdr:from>
    <xdr:to>
      <xdr:col>15</xdr:col>
      <xdr:colOff>219075</xdr:colOff>
      <xdr:row>116</xdr:row>
      <xdr:rowOff>95250</xdr:rowOff>
    </xdr:to>
    <xdr:grpSp>
      <xdr:nvGrpSpPr>
        <xdr:cNvPr id="105" name="Group 587"/>
        <xdr:cNvGrpSpPr>
          <a:grpSpLocks/>
        </xdr:cNvGrpSpPr>
      </xdr:nvGrpSpPr>
      <xdr:grpSpPr bwMode="auto">
        <a:xfrm rot="20749337" flipV="1">
          <a:off x="3248025" y="23021925"/>
          <a:ext cx="257175" cy="209550"/>
          <a:chOff x="120" y="330"/>
          <a:chExt cx="19" cy="16"/>
        </a:xfrm>
      </xdr:grpSpPr>
      <xdr:sp macro="" textlink="">
        <xdr:nvSpPr>
          <xdr:cNvPr id="10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7"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161925</xdr:colOff>
      <xdr:row>115</xdr:row>
      <xdr:rowOff>123825</xdr:rowOff>
    </xdr:from>
    <xdr:to>
      <xdr:col>17</xdr:col>
      <xdr:colOff>209550</xdr:colOff>
      <xdr:row>116</xdr:row>
      <xdr:rowOff>142875</xdr:rowOff>
    </xdr:to>
    <xdr:grpSp>
      <xdr:nvGrpSpPr>
        <xdr:cNvPr id="110" name="Group 592"/>
        <xdr:cNvGrpSpPr>
          <a:grpSpLocks/>
        </xdr:cNvGrpSpPr>
      </xdr:nvGrpSpPr>
      <xdr:grpSpPr bwMode="auto">
        <a:xfrm rot="10800000" flipV="1">
          <a:off x="3667125" y="23069550"/>
          <a:ext cx="266700" cy="209550"/>
          <a:chOff x="120" y="330"/>
          <a:chExt cx="19" cy="16"/>
        </a:xfrm>
      </xdr:grpSpPr>
      <xdr:sp macro="" textlink="">
        <xdr:nvSpPr>
          <xdr:cNvPr id="111"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2"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133350</xdr:colOff>
      <xdr:row>115</xdr:row>
      <xdr:rowOff>66675</xdr:rowOff>
    </xdr:from>
    <xdr:to>
      <xdr:col>19</xdr:col>
      <xdr:colOff>171450</xdr:colOff>
      <xdr:row>116</xdr:row>
      <xdr:rowOff>76200</xdr:rowOff>
    </xdr:to>
    <xdr:grpSp>
      <xdr:nvGrpSpPr>
        <xdr:cNvPr id="115" name="Group 602"/>
        <xdr:cNvGrpSpPr>
          <a:grpSpLocks/>
        </xdr:cNvGrpSpPr>
      </xdr:nvGrpSpPr>
      <xdr:grpSpPr bwMode="auto">
        <a:xfrm flipV="1">
          <a:off x="4076700" y="23012400"/>
          <a:ext cx="257175" cy="200025"/>
          <a:chOff x="120" y="330"/>
          <a:chExt cx="19" cy="16"/>
        </a:xfrm>
      </xdr:grpSpPr>
      <xdr:sp macro="" textlink="">
        <xdr:nvSpPr>
          <xdr:cNvPr id="11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113</xdr:row>
      <xdr:rowOff>114300</xdr:rowOff>
    </xdr:from>
    <xdr:to>
      <xdr:col>15</xdr:col>
      <xdr:colOff>76200</xdr:colOff>
      <xdr:row>114</xdr:row>
      <xdr:rowOff>123825</xdr:rowOff>
    </xdr:to>
    <xdr:grpSp>
      <xdr:nvGrpSpPr>
        <xdr:cNvPr id="120" name="Group 612"/>
        <xdr:cNvGrpSpPr>
          <a:grpSpLocks/>
        </xdr:cNvGrpSpPr>
      </xdr:nvGrpSpPr>
      <xdr:grpSpPr bwMode="auto">
        <a:xfrm rot="20415173" flipV="1">
          <a:off x="3105150" y="22679025"/>
          <a:ext cx="257175" cy="200025"/>
          <a:chOff x="120" y="330"/>
          <a:chExt cx="19" cy="16"/>
        </a:xfrm>
      </xdr:grpSpPr>
      <xdr:sp macro="" textlink="">
        <xdr:nvSpPr>
          <xdr:cNvPr id="12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2"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113</xdr:row>
      <xdr:rowOff>76200</xdr:rowOff>
    </xdr:from>
    <xdr:to>
      <xdr:col>17</xdr:col>
      <xdr:colOff>209550</xdr:colOff>
      <xdr:row>114</xdr:row>
      <xdr:rowOff>133350</xdr:rowOff>
    </xdr:to>
    <xdr:grpSp>
      <xdr:nvGrpSpPr>
        <xdr:cNvPr id="125" name="Group 617"/>
        <xdr:cNvGrpSpPr>
          <a:grpSpLocks/>
        </xdr:cNvGrpSpPr>
      </xdr:nvGrpSpPr>
      <xdr:grpSpPr bwMode="auto">
        <a:xfrm rot="17160794" flipH="1" flipV="1">
          <a:off x="3724275" y="22640925"/>
          <a:ext cx="209550" cy="247650"/>
          <a:chOff x="120" y="330"/>
          <a:chExt cx="19" cy="16"/>
        </a:xfrm>
      </xdr:grpSpPr>
      <xdr:sp macro="" textlink="">
        <xdr:nvSpPr>
          <xdr:cNvPr id="12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7"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180975</xdr:colOff>
      <xdr:row>113</xdr:row>
      <xdr:rowOff>76200</xdr:rowOff>
    </xdr:from>
    <xdr:to>
      <xdr:col>20</xdr:col>
      <xdr:colOff>0</xdr:colOff>
      <xdr:row>114</xdr:row>
      <xdr:rowOff>95250</xdr:rowOff>
    </xdr:to>
    <xdr:grpSp>
      <xdr:nvGrpSpPr>
        <xdr:cNvPr id="130" name="Group 622"/>
        <xdr:cNvGrpSpPr>
          <a:grpSpLocks/>
        </xdr:cNvGrpSpPr>
      </xdr:nvGrpSpPr>
      <xdr:grpSpPr bwMode="auto">
        <a:xfrm flipV="1">
          <a:off x="4124325" y="22640925"/>
          <a:ext cx="257175" cy="209550"/>
          <a:chOff x="120" y="330"/>
          <a:chExt cx="19" cy="16"/>
        </a:xfrm>
      </xdr:grpSpPr>
      <xdr:sp macro="" textlink="">
        <xdr:nvSpPr>
          <xdr:cNvPr id="13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2"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66675</xdr:colOff>
      <xdr:row>116</xdr:row>
      <xdr:rowOff>142875</xdr:rowOff>
    </xdr:to>
    <xdr:grpSp>
      <xdr:nvGrpSpPr>
        <xdr:cNvPr id="135" name="Group 627"/>
        <xdr:cNvGrpSpPr>
          <a:grpSpLocks/>
        </xdr:cNvGrpSpPr>
      </xdr:nvGrpSpPr>
      <xdr:grpSpPr bwMode="auto">
        <a:xfrm>
          <a:off x="1066800" y="23021925"/>
          <a:ext cx="314325" cy="257175"/>
          <a:chOff x="890" y="474"/>
          <a:chExt cx="24" cy="20"/>
        </a:xfrm>
      </xdr:grpSpPr>
      <xdr:sp macro="" textlink="">
        <xdr:nvSpPr>
          <xdr:cNvPr id="136"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37"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66675</xdr:colOff>
      <xdr:row>113</xdr:row>
      <xdr:rowOff>133350</xdr:rowOff>
    </xdr:from>
    <xdr:to>
      <xdr:col>3</xdr:col>
      <xdr:colOff>38100</xdr:colOff>
      <xdr:row>114</xdr:row>
      <xdr:rowOff>171450</xdr:rowOff>
    </xdr:to>
    <xdr:sp macro="" textlink="">
      <xdr:nvSpPr>
        <xdr:cNvPr id="138" name="AutoShape 630"/>
        <xdr:cNvSpPr>
          <a:spLocks noChangeArrowheads="1"/>
        </xdr:cNvSpPr>
      </xdr:nvSpPr>
      <xdr:spPr bwMode="auto">
        <a:xfrm>
          <a:off x="504825" y="226980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150</xdr:row>
      <xdr:rowOff>85725</xdr:rowOff>
    </xdr:from>
    <xdr:to>
      <xdr:col>18</xdr:col>
      <xdr:colOff>123825</xdr:colOff>
      <xdr:row>150</xdr:row>
      <xdr:rowOff>85725</xdr:rowOff>
    </xdr:to>
    <xdr:sp macro="" textlink="">
      <xdr:nvSpPr>
        <xdr:cNvPr id="139" name="Line 568"/>
        <xdr:cNvSpPr>
          <a:spLocks noChangeShapeType="1"/>
        </xdr:cNvSpPr>
      </xdr:nvSpPr>
      <xdr:spPr bwMode="auto">
        <a:xfrm rot="16200000" flipV="1">
          <a:off x="3286125" y="30013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19050</xdr:colOff>
      <xdr:row>148</xdr:row>
      <xdr:rowOff>57150</xdr:rowOff>
    </xdr:from>
    <xdr:to>
      <xdr:col>8</xdr:col>
      <xdr:colOff>76200</xdr:colOff>
      <xdr:row>150</xdr:row>
      <xdr:rowOff>133350</xdr:rowOff>
    </xdr:to>
    <xdr:sp macro="" textlink="">
      <xdr:nvSpPr>
        <xdr:cNvPr id="140" name="Freeform 569"/>
        <xdr:cNvSpPr>
          <a:spLocks/>
        </xdr:cNvSpPr>
      </xdr:nvSpPr>
      <xdr:spPr bwMode="auto">
        <a:xfrm rot="10161019" flipH="1">
          <a:off x="1771650" y="2960370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151</xdr:row>
      <xdr:rowOff>66675</xdr:rowOff>
    </xdr:from>
    <xdr:to>
      <xdr:col>17</xdr:col>
      <xdr:colOff>190500</xdr:colOff>
      <xdr:row>151</xdr:row>
      <xdr:rowOff>66675</xdr:rowOff>
    </xdr:to>
    <xdr:sp macro="" textlink="">
      <xdr:nvSpPr>
        <xdr:cNvPr id="141" name="Line 570"/>
        <xdr:cNvSpPr>
          <a:spLocks noChangeShapeType="1"/>
        </xdr:cNvSpPr>
      </xdr:nvSpPr>
      <xdr:spPr bwMode="auto">
        <a:xfrm rot="-5400000">
          <a:off x="3352800" y="30184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104775</xdr:rowOff>
    </xdr:from>
    <xdr:to>
      <xdr:col>13</xdr:col>
      <xdr:colOff>47625</xdr:colOff>
      <xdr:row>151</xdr:row>
      <xdr:rowOff>28575</xdr:rowOff>
    </xdr:to>
    <xdr:sp macro="" textlink="">
      <xdr:nvSpPr>
        <xdr:cNvPr id="142" name="Freeform 571"/>
        <xdr:cNvSpPr>
          <a:spLocks/>
        </xdr:cNvSpPr>
      </xdr:nvSpPr>
      <xdr:spPr bwMode="auto">
        <a:xfrm rot="-5400000">
          <a:off x="2343150" y="30032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123825</xdr:colOff>
      <xdr:row>150</xdr:row>
      <xdr:rowOff>57150</xdr:rowOff>
    </xdr:from>
    <xdr:to>
      <xdr:col>21</xdr:col>
      <xdr:colOff>114300</xdr:colOff>
      <xdr:row>151</xdr:row>
      <xdr:rowOff>114300</xdr:rowOff>
    </xdr:to>
    <xdr:grpSp>
      <xdr:nvGrpSpPr>
        <xdr:cNvPr id="143" name="Group 572"/>
        <xdr:cNvGrpSpPr>
          <a:grpSpLocks/>
        </xdr:cNvGrpSpPr>
      </xdr:nvGrpSpPr>
      <xdr:grpSpPr bwMode="auto">
        <a:xfrm rot="15809097" flipV="1">
          <a:off x="4505325" y="29984700"/>
          <a:ext cx="209550" cy="247650"/>
          <a:chOff x="120" y="330"/>
          <a:chExt cx="19" cy="16"/>
        </a:xfrm>
      </xdr:grpSpPr>
      <xdr:sp macro="" textlink="">
        <xdr:nvSpPr>
          <xdr:cNvPr id="144"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5"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6"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7"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200025</xdr:colOff>
      <xdr:row>150</xdr:row>
      <xdr:rowOff>76200</xdr:rowOff>
    </xdr:from>
    <xdr:to>
      <xdr:col>20</xdr:col>
      <xdr:colOff>28575</xdr:colOff>
      <xdr:row>151</xdr:row>
      <xdr:rowOff>85725</xdr:rowOff>
    </xdr:to>
    <xdr:grpSp>
      <xdr:nvGrpSpPr>
        <xdr:cNvPr id="148" name="Group 577"/>
        <xdr:cNvGrpSpPr>
          <a:grpSpLocks/>
        </xdr:cNvGrpSpPr>
      </xdr:nvGrpSpPr>
      <xdr:grpSpPr bwMode="auto">
        <a:xfrm rot="10800000" flipV="1">
          <a:off x="4143375" y="30003750"/>
          <a:ext cx="266700" cy="200025"/>
          <a:chOff x="120" y="330"/>
          <a:chExt cx="19" cy="16"/>
        </a:xfrm>
      </xdr:grpSpPr>
      <xdr:sp macro="" textlink="">
        <xdr:nvSpPr>
          <xdr:cNvPr id="149"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0"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150</xdr:row>
      <xdr:rowOff>47625</xdr:rowOff>
    </xdr:from>
    <xdr:to>
      <xdr:col>15</xdr:col>
      <xdr:colOff>0</xdr:colOff>
      <xdr:row>151</xdr:row>
      <xdr:rowOff>57150</xdr:rowOff>
    </xdr:to>
    <xdr:grpSp>
      <xdr:nvGrpSpPr>
        <xdr:cNvPr id="153" name="Group 587"/>
        <xdr:cNvGrpSpPr>
          <a:grpSpLocks/>
        </xdr:cNvGrpSpPr>
      </xdr:nvGrpSpPr>
      <xdr:grpSpPr bwMode="auto">
        <a:xfrm flipV="1">
          <a:off x="3028950" y="29975175"/>
          <a:ext cx="257175" cy="200025"/>
          <a:chOff x="120" y="330"/>
          <a:chExt cx="19" cy="16"/>
        </a:xfrm>
      </xdr:grpSpPr>
      <xdr:sp macro="" textlink="">
        <xdr:nvSpPr>
          <xdr:cNvPr id="15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66675</xdr:colOff>
      <xdr:row>148</xdr:row>
      <xdr:rowOff>123825</xdr:rowOff>
    </xdr:from>
    <xdr:to>
      <xdr:col>13</xdr:col>
      <xdr:colOff>114300</xdr:colOff>
      <xdr:row>149</xdr:row>
      <xdr:rowOff>133350</xdr:rowOff>
    </xdr:to>
    <xdr:grpSp>
      <xdr:nvGrpSpPr>
        <xdr:cNvPr id="158" name="Group 592"/>
        <xdr:cNvGrpSpPr>
          <a:grpSpLocks/>
        </xdr:cNvGrpSpPr>
      </xdr:nvGrpSpPr>
      <xdr:grpSpPr bwMode="auto">
        <a:xfrm rot="10800000" flipV="1">
          <a:off x="2695575" y="29670375"/>
          <a:ext cx="266700" cy="200025"/>
          <a:chOff x="120" y="330"/>
          <a:chExt cx="19" cy="16"/>
        </a:xfrm>
      </xdr:grpSpPr>
      <xdr:sp macro="" textlink="">
        <xdr:nvSpPr>
          <xdr:cNvPr id="15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148</xdr:row>
      <xdr:rowOff>114300</xdr:rowOff>
    </xdr:from>
    <xdr:to>
      <xdr:col>5</xdr:col>
      <xdr:colOff>28575</xdr:colOff>
      <xdr:row>149</xdr:row>
      <xdr:rowOff>123825</xdr:rowOff>
    </xdr:to>
    <xdr:grpSp>
      <xdr:nvGrpSpPr>
        <xdr:cNvPr id="163" name="Group 597"/>
        <xdr:cNvGrpSpPr>
          <a:grpSpLocks/>
        </xdr:cNvGrpSpPr>
      </xdr:nvGrpSpPr>
      <xdr:grpSpPr bwMode="auto">
        <a:xfrm rot="10800000" flipV="1">
          <a:off x="857250" y="29660850"/>
          <a:ext cx="266700" cy="200025"/>
          <a:chOff x="120" y="330"/>
          <a:chExt cx="19" cy="16"/>
        </a:xfrm>
      </xdr:grpSpPr>
      <xdr:sp macro="" textlink="">
        <xdr:nvSpPr>
          <xdr:cNvPr id="16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148</xdr:row>
      <xdr:rowOff>85725</xdr:rowOff>
    </xdr:from>
    <xdr:to>
      <xdr:col>21</xdr:col>
      <xdr:colOff>76200</xdr:colOff>
      <xdr:row>149</xdr:row>
      <xdr:rowOff>142875</xdr:rowOff>
    </xdr:to>
    <xdr:grpSp>
      <xdr:nvGrpSpPr>
        <xdr:cNvPr id="168" name="Group 602"/>
        <xdr:cNvGrpSpPr>
          <a:grpSpLocks/>
        </xdr:cNvGrpSpPr>
      </xdr:nvGrpSpPr>
      <xdr:grpSpPr bwMode="auto">
        <a:xfrm rot="15913216" flipV="1">
          <a:off x="4467225" y="29632275"/>
          <a:ext cx="209550" cy="247650"/>
          <a:chOff x="120" y="330"/>
          <a:chExt cx="19" cy="16"/>
        </a:xfrm>
      </xdr:grpSpPr>
      <xdr:sp macro="" textlink="">
        <xdr:nvSpPr>
          <xdr:cNvPr id="16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171450</xdr:colOff>
      <xdr:row>148</xdr:row>
      <xdr:rowOff>66675</xdr:rowOff>
    </xdr:from>
    <xdr:to>
      <xdr:col>15</xdr:col>
      <xdr:colOff>0</xdr:colOff>
      <xdr:row>149</xdr:row>
      <xdr:rowOff>85725</xdr:rowOff>
    </xdr:to>
    <xdr:grpSp>
      <xdr:nvGrpSpPr>
        <xdr:cNvPr id="173" name="Group 607"/>
        <xdr:cNvGrpSpPr>
          <a:grpSpLocks/>
        </xdr:cNvGrpSpPr>
      </xdr:nvGrpSpPr>
      <xdr:grpSpPr bwMode="auto">
        <a:xfrm rot="10800000" flipV="1">
          <a:off x="3019425" y="29613225"/>
          <a:ext cx="266700" cy="209550"/>
          <a:chOff x="120" y="330"/>
          <a:chExt cx="19" cy="16"/>
        </a:xfrm>
      </xdr:grpSpPr>
      <xdr:sp macro="" textlink="">
        <xdr:nvSpPr>
          <xdr:cNvPr id="17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161925</xdr:rowOff>
    </xdr:to>
    <xdr:grpSp>
      <xdr:nvGrpSpPr>
        <xdr:cNvPr id="178" name="Group 612"/>
        <xdr:cNvGrpSpPr>
          <a:grpSpLocks/>
        </xdr:cNvGrpSpPr>
      </xdr:nvGrpSpPr>
      <xdr:grpSpPr bwMode="auto">
        <a:xfrm flipV="1">
          <a:off x="3400425" y="29698950"/>
          <a:ext cx="257175" cy="200025"/>
          <a:chOff x="120" y="330"/>
          <a:chExt cx="19" cy="16"/>
        </a:xfrm>
      </xdr:grpSpPr>
      <xdr:sp macro="" textlink="">
        <xdr:nvSpPr>
          <xdr:cNvPr id="17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148</xdr:row>
      <xdr:rowOff>123825</xdr:rowOff>
    </xdr:from>
    <xdr:to>
      <xdr:col>18</xdr:col>
      <xdr:colOff>38100</xdr:colOff>
      <xdr:row>149</xdr:row>
      <xdr:rowOff>142875</xdr:rowOff>
    </xdr:to>
    <xdr:grpSp>
      <xdr:nvGrpSpPr>
        <xdr:cNvPr id="183" name="Group 617"/>
        <xdr:cNvGrpSpPr>
          <a:grpSpLocks/>
        </xdr:cNvGrpSpPr>
      </xdr:nvGrpSpPr>
      <xdr:grpSpPr bwMode="auto">
        <a:xfrm flipH="1" flipV="1">
          <a:off x="3724275" y="29670375"/>
          <a:ext cx="257175" cy="209550"/>
          <a:chOff x="120" y="330"/>
          <a:chExt cx="19" cy="16"/>
        </a:xfrm>
      </xdr:grpSpPr>
      <xdr:sp macro="" textlink="">
        <xdr:nvSpPr>
          <xdr:cNvPr id="18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148</xdr:row>
      <xdr:rowOff>142875</xdr:rowOff>
    </xdr:from>
    <xdr:to>
      <xdr:col>19</xdr:col>
      <xdr:colOff>114300</xdr:colOff>
      <xdr:row>149</xdr:row>
      <xdr:rowOff>152400</xdr:rowOff>
    </xdr:to>
    <xdr:grpSp>
      <xdr:nvGrpSpPr>
        <xdr:cNvPr id="188" name="Group 622"/>
        <xdr:cNvGrpSpPr>
          <a:grpSpLocks/>
        </xdr:cNvGrpSpPr>
      </xdr:nvGrpSpPr>
      <xdr:grpSpPr bwMode="auto">
        <a:xfrm flipV="1">
          <a:off x="4019550" y="29689425"/>
          <a:ext cx="257175" cy="200025"/>
          <a:chOff x="120" y="330"/>
          <a:chExt cx="19" cy="16"/>
        </a:xfrm>
      </xdr:grpSpPr>
      <xdr:sp macro="" textlink="">
        <xdr:nvSpPr>
          <xdr:cNvPr id="18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66675</xdr:colOff>
      <xdr:row>151</xdr:row>
      <xdr:rowOff>142875</xdr:rowOff>
    </xdr:to>
    <xdr:grpSp>
      <xdr:nvGrpSpPr>
        <xdr:cNvPr id="193" name="Group 627"/>
        <xdr:cNvGrpSpPr>
          <a:grpSpLocks/>
        </xdr:cNvGrpSpPr>
      </xdr:nvGrpSpPr>
      <xdr:grpSpPr bwMode="auto">
        <a:xfrm>
          <a:off x="1066800" y="30003750"/>
          <a:ext cx="314325" cy="257175"/>
          <a:chOff x="890" y="474"/>
          <a:chExt cx="24" cy="20"/>
        </a:xfrm>
      </xdr:grpSpPr>
      <xdr:sp macro="" textlink="">
        <xdr:nvSpPr>
          <xdr:cNvPr id="19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9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104775</xdr:colOff>
      <xdr:row>150</xdr:row>
      <xdr:rowOff>28575</xdr:rowOff>
    </xdr:from>
    <xdr:to>
      <xdr:col>3</xdr:col>
      <xdr:colOff>76200</xdr:colOff>
      <xdr:row>151</xdr:row>
      <xdr:rowOff>66675</xdr:rowOff>
    </xdr:to>
    <xdr:sp macro="" textlink="">
      <xdr:nvSpPr>
        <xdr:cNvPr id="196" name="AutoShape 630"/>
        <xdr:cNvSpPr>
          <a:spLocks noChangeArrowheads="1"/>
        </xdr:cNvSpPr>
      </xdr:nvSpPr>
      <xdr:spPr bwMode="auto">
        <a:xfrm>
          <a:off x="542925" y="299561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219</xdr:row>
      <xdr:rowOff>85725</xdr:rowOff>
    </xdr:from>
    <xdr:to>
      <xdr:col>18</xdr:col>
      <xdr:colOff>123825</xdr:colOff>
      <xdr:row>219</xdr:row>
      <xdr:rowOff>85725</xdr:rowOff>
    </xdr:to>
    <xdr:sp macro="" textlink="">
      <xdr:nvSpPr>
        <xdr:cNvPr id="197" name="Line 568"/>
        <xdr:cNvSpPr>
          <a:spLocks noChangeShapeType="1"/>
        </xdr:cNvSpPr>
      </xdr:nvSpPr>
      <xdr:spPr bwMode="auto">
        <a:xfrm rot="16200000" flipV="1">
          <a:off x="3286125" y="4393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190500</xdr:colOff>
      <xdr:row>217</xdr:row>
      <xdr:rowOff>123825</xdr:rowOff>
    </xdr:from>
    <xdr:to>
      <xdr:col>21</xdr:col>
      <xdr:colOff>133350</xdr:colOff>
      <xdr:row>218</xdr:row>
      <xdr:rowOff>95250</xdr:rowOff>
    </xdr:to>
    <xdr:sp macro="" textlink="">
      <xdr:nvSpPr>
        <xdr:cNvPr id="198" name="Freeform 569"/>
        <xdr:cNvSpPr>
          <a:spLocks/>
        </xdr:cNvSpPr>
      </xdr:nvSpPr>
      <xdr:spPr bwMode="auto">
        <a:xfrm rot="-5400000">
          <a:off x="4133850" y="4359592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220</xdr:row>
      <xdr:rowOff>66675</xdr:rowOff>
    </xdr:from>
    <xdr:to>
      <xdr:col>17</xdr:col>
      <xdr:colOff>190500</xdr:colOff>
      <xdr:row>220</xdr:row>
      <xdr:rowOff>66675</xdr:rowOff>
    </xdr:to>
    <xdr:sp macro="" textlink="">
      <xdr:nvSpPr>
        <xdr:cNvPr id="199" name="Line 570"/>
        <xdr:cNvSpPr>
          <a:spLocks noChangeShapeType="1"/>
        </xdr:cNvSpPr>
      </xdr:nvSpPr>
      <xdr:spPr bwMode="auto">
        <a:xfrm rot="-5400000">
          <a:off x="3352800" y="4411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104775</xdr:rowOff>
    </xdr:from>
    <xdr:to>
      <xdr:col>13</xdr:col>
      <xdr:colOff>47625</xdr:colOff>
      <xdr:row>220</xdr:row>
      <xdr:rowOff>28575</xdr:rowOff>
    </xdr:to>
    <xdr:sp macro="" textlink="">
      <xdr:nvSpPr>
        <xdr:cNvPr id="200" name="Freeform 571"/>
        <xdr:cNvSpPr>
          <a:spLocks/>
        </xdr:cNvSpPr>
      </xdr:nvSpPr>
      <xdr:spPr bwMode="auto">
        <a:xfrm rot="-5400000">
          <a:off x="2343150" y="4395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180975</xdr:colOff>
      <xdr:row>217</xdr:row>
      <xdr:rowOff>123825</xdr:rowOff>
    </xdr:from>
    <xdr:to>
      <xdr:col>4</xdr:col>
      <xdr:colOff>0</xdr:colOff>
      <xdr:row>218</xdr:row>
      <xdr:rowOff>133350</xdr:rowOff>
    </xdr:to>
    <xdr:grpSp>
      <xdr:nvGrpSpPr>
        <xdr:cNvPr id="201" name="Group 572"/>
        <xdr:cNvGrpSpPr>
          <a:grpSpLocks/>
        </xdr:cNvGrpSpPr>
      </xdr:nvGrpSpPr>
      <xdr:grpSpPr bwMode="auto">
        <a:xfrm rot="20404414" flipV="1">
          <a:off x="619125" y="43595925"/>
          <a:ext cx="257175" cy="200025"/>
          <a:chOff x="120" y="330"/>
          <a:chExt cx="19" cy="16"/>
        </a:xfrm>
      </xdr:grpSpPr>
      <xdr:sp macro="" textlink="">
        <xdr:nvSpPr>
          <xdr:cNvPr id="20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152400</xdr:colOff>
      <xdr:row>217</xdr:row>
      <xdr:rowOff>95250</xdr:rowOff>
    </xdr:from>
    <xdr:to>
      <xdr:col>7</xdr:col>
      <xdr:colOff>190500</xdr:colOff>
      <xdr:row>218</xdr:row>
      <xdr:rowOff>104775</xdr:rowOff>
    </xdr:to>
    <xdr:grpSp>
      <xdr:nvGrpSpPr>
        <xdr:cNvPr id="206" name="Group 587"/>
        <xdr:cNvGrpSpPr>
          <a:grpSpLocks/>
        </xdr:cNvGrpSpPr>
      </xdr:nvGrpSpPr>
      <xdr:grpSpPr bwMode="auto">
        <a:xfrm flipV="1">
          <a:off x="1466850" y="43567350"/>
          <a:ext cx="257175" cy="200025"/>
          <a:chOff x="120" y="330"/>
          <a:chExt cx="19" cy="16"/>
        </a:xfrm>
      </xdr:grpSpPr>
      <xdr:sp macro="" textlink="">
        <xdr:nvSpPr>
          <xdr:cNvPr id="20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152400</xdr:colOff>
      <xdr:row>219</xdr:row>
      <xdr:rowOff>76200</xdr:rowOff>
    </xdr:from>
    <xdr:to>
      <xdr:col>3</xdr:col>
      <xdr:colOff>190500</xdr:colOff>
      <xdr:row>220</xdr:row>
      <xdr:rowOff>85725</xdr:rowOff>
    </xdr:to>
    <xdr:grpSp>
      <xdr:nvGrpSpPr>
        <xdr:cNvPr id="211" name="Group 602"/>
        <xdr:cNvGrpSpPr>
          <a:grpSpLocks/>
        </xdr:cNvGrpSpPr>
      </xdr:nvGrpSpPr>
      <xdr:grpSpPr bwMode="auto">
        <a:xfrm flipV="1">
          <a:off x="590550" y="43929300"/>
          <a:ext cx="257175" cy="200025"/>
          <a:chOff x="120" y="330"/>
          <a:chExt cx="19" cy="16"/>
        </a:xfrm>
      </xdr:grpSpPr>
      <xdr:sp macro="" textlink="">
        <xdr:nvSpPr>
          <xdr:cNvPr id="21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161925</xdr:colOff>
      <xdr:row>219</xdr:row>
      <xdr:rowOff>114300</xdr:rowOff>
    </xdr:from>
    <xdr:to>
      <xdr:col>5</xdr:col>
      <xdr:colOff>209550</xdr:colOff>
      <xdr:row>220</xdr:row>
      <xdr:rowOff>133350</xdr:rowOff>
    </xdr:to>
    <xdr:grpSp>
      <xdr:nvGrpSpPr>
        <xdr:cNvPr id="216" name="Group 607"/>
        <xdr:cNvGrpSpPr>
          <a:grpSpLocks/>
        </xdr:cNvGrpSpPr>
      </xdr:nvGrpSpPr>
      <xdr:grpSpPr bwMode="auto">
        <a:xfrm rot="10800000" flipV="1">
          <a:off x="1038225" y="43967400"/>
          <a:ext cx="266700" cy="209550"/>
          <a:chOff x="120" y="330"/>
          <a:chExt cx="19" cy="16"/>
        </a:xfrm>
      </xdr:grpSpPr>
      <xdr:sp macro="" textlink="">
        <xdr:nvSpPr>
          <xdr:cNvPr id="21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180975</xdr:colOff>
      <xdr:row>217</xdr:row>
      <xdr:rowOff>57150</xdr:rowOff>
    </xdr:from>
    <xdr:to>
      <xdr:col>6</xdr:col>
      <xdr:colOff>9525</xdr:colOff>
      <xdr:row>218</xdr:row>
      <xdr:rowOff>66675</xdr:rowOff>
    </xdr:to>
    <xdr:grpSp>
      <xdr:nvGrpSpPr>
        <xdr:cNvPr id="221" name="Group 612"/>
        <xdr:cNvGrpSpPr>
          <a:grpSpLocks/>
        </xdr:cNvGrpSpPr>
      </xdr:nvGrpSpPr>
      <xdr:grpSpPr bwMode="auto">
        <a:xfrm flipV="1">
          <a:off x="1057275" y="43529250"/>
          <a:ext cx="266700" cy="200025"/>
          <a:chOff x="120" y="330"/>
          <a:chExt cx="19" cy="16"/>
        </a:xfrm>
      </xdr:grpSpPr>
      <xdr:sp macro="" textlink="">
        <xdr:nvSpPr>
          <xdr:cNvPr id="22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47625</xdr:colOff>
      <xdr:row>217</xdr:row>
      <xdr:rowOff>114300</xdr:rowOff>
    </xdr:from>
    <xdr:to>
      <xdr:col>13</xdr:col>
      <xdr:colOff>47625</xdr:colOff>
      <xdr:row>218</xdr:row>
      <xdr:rowOff>171450</xdr:rowOff>
    </xdr:to>
    <xdr:grpSp>
      <xdr:nvGrpSpPr>
        <xdr:cNvPr id="226" name="Group 617"/>
        <xdr:cNvGrpSpPr>
          <a:grpSpLocks/>
        </xdr:cNvGrpSpPr>
      </xdr:nvGrpSpPr>
      <xdr:grpSpPr bwMode="auto">
        <a:xfrm rot="3210917" flipH="1" flipV="1">
          <a:off x="2676525" y="43586400"/>
          <a:ext cx="219075" cy="247650"/>
          <a:chOff x="120" y="330"/>
          <a:chExt cx="19" cy="16"/>
        </a:xfrm>
      </xdr:grpSpPr>
      <xdr:sp macro="" textlink="">
        <xdr:nvSpPr>
          <xdr:cNvPr id="22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85725</xdr:colOff>
      <xdr:row>219</xdr:row>
      <xdr:rowOff>123825</xdr:rowOff>
    </xdr:from>
    <xdr:to>
      <xdr:col>14</xdr:col>
      <xdr:colOff>123825</xdr:colOff>
      <xdr:row>220</xdr:row>
      <xdr:rowOff>133350</xdr:rowOff>
    </xdr:to>
    <xdr:grpSp>
      <xdr:nvGrpSpPr>
        <xdr:cNvPr id="231" name="Group 622"/>
        <xdr:cNvGrpSpPr>
          <a:grpSpLocks/>
        </xdr:cNvGrpSpPr>
      </xdr:nvGrpSpPr>
      <xdr:grpSpPr bwMode="auto">
        <a:xfrm flipV="1">
          <a:off x="2933700" y="43976925"/>
          <a:ext cx="257175" cy="200025"/>
          <a:chOff x="120" y="330"/>
          <a:chExt cx="19" cy="16"/>
        </a:xfrm>
      </xdr:grpSpPr>
      <xdr:sp macro="" textlink="">
        <xdr:nvSpPr>
          <xdr:cNvPr id="23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19050</xdr:colOff>
      <xdr:row>219</xdr:row>
      <xdr:rowOff>76200</xdr:rowOff>
    </xdr:from>
    <xdr:to>
      <xdr:col>10</xdr:col>
      <xdr:colOff>104775</xdr:colOff>
      <xdr:row>220</xdr:row>
      <xdr:rowOff>142875</xdr:rowOff>
    </xdr:to>
    <xdr:grpSp>
      <xdr:nvGrpSpPr>
        <xdr:cNvPr id="236" name="Group 627"/>
        <xdr:cNvGrpSpPr>
          <a:grpSpLocks/>
        </xdr:cNvGrpSpPr>
      </xdr:nvGrpSpPr>
      <xdr:grpSpPr bwMode="auto">
        <a:xfrm>
          <a:off x="1990725" y="43929300"/>
          <a:ext cx="304800" cy="257175"/>
          <a:chOff x="890" y="474"/>
          <a:chExt cx="24" cy="20"/>
        </a:xfrm>
      </xdr:grpSpPr>
      <xdr:sp macro="" textlink="">
        <xdr:nvSpPr>
          <xdr:cNvPr id="23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3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217</xdr:row>
      <xdr:rowOff>114300</xdr:rowOff>
    </xdr:from>
    <xdr:to>
      <xdr:col>11</xdr:col>
      <xdr:colOff>66675</xdr:colOff>
      <xdr:row>218</xdr:row>
      <xdr:rowOff>152400</xdr:rowOff>
    </xdr:to>
    <xdr:sp macro="" textlink="">
      <xdr:nvSpPr>
        <xdr:cNvPr id="239" name="AutoShape 630"/>
        <xdr:cNvSpPr>
          <a:spLocks noChangeArrowheads="1"/>
        </xdr:cNvSpPr>
      </xdr:nvSpPr>
      <xdr:spPr bwMode="auto">
        <a:xfrm>
          <a:off x="2286000" y="435864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254</xdr:row>
      <xdr:rowOff>85725</xdr:rowOff>
    </xdr:from>
    <xdr:to>
      <xdr:col>18</xdr:col>
      <xdr:colOff>123825</xdr:colOff>
      <xdr:row>254</xdr:row>
      <xdr:rowOff>85725</xdr:rowOff>
    </xdr:to>
    <xdr:sp macro="" textlink="">
      <xdr:nvSpPr>
        <xdr:cNvPr id="240" name="Line 568"/>
        <xdr:cNvSpPr>
          <a:spLocks noChangeShapeType="1"/>
        </xdr:cNvSpPr>
      </xdr:nvSpPr>
      <xdr:spPr bwMode="auto">
        <a:xfrm rot="16200000" flipV="1">
          <a:off x="3286125" y="5092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254</xdr:row>
      <xdr:rowOff>114300</xdr:rowOff>
    </xdr:from>
    <xdr:to>
      <xdr:col>9</xdr:col>
      <xdr:colOff>114300</xdr:colOff>
      <xdr:row>255</xdr:row>
      <xdr:rowOff>85725</xdr:rowOff>
    </xdr:to>
    <xdr:sp macro="" textlink="">
      <xdr:nvSpPr>
        <xdr:cNvPr id="241" name="Freeform 569"/>
        <xdr:cNvSpPr>
          <a:spLocks/>
        </xdr:cNvSpPr>
      </xdr:nvSpPr>
      <xdr:spPr bwMode="auto">
        <a:xfrm rot="-5400000">
          <a:off x="1476375" y="5094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255</xdr:row>
      <xdr:rowOff>66675</xdr:rowOff>
    </xdr:from>
    <xdr:to>
      <xdr:col>17</xdr:col>
      <xdr:colOff>190500</xdr:colOff>
      <xdr:row>255</xdr:row>
      <xdr:rowOff>66675</xdr:rowOff>
    </xdr:to>
    <xdr:sp macro="" textlink="">
      <xdr:nvSpPr>
        <xdr:cNvPr id="242" name="Line 570"/>
        <xdr:cNvSpPr>
          <a:spLocks noChangeShapeType="1"/>
        </xdr:cNvSpPr>
      </xdr:nvSpPr>
      <xdr:spPr bwMode="auto">
        <a:xfrm rot="-5400000">
          <a:off x="3352800" y="5109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104775</xdr:rowOff>
    </xdr:from>
    <xdr:to>
      <xdr:col>13</xdr:col>
      <xdr:colOff>47625</xdr:colOff>
      <xdr:row>255</xdr:row>
      <xdr:rowOff>28575</xdr:rowOff>
    </xdr:to>
    <xdr:sp macro="" textlink="">
      <xdr:nvSpPr>
        <xdr:cNvPr id="243" name="Freeform 571"/>
        <xdr:cNvSpPr>
          <a:spLocks/>
        </xdr:cNvSpPr>
      </xdr:nvSpPr>
      <xdr:spPr bwMode="auto">
        <a:xfrm rot="-5400000">
          <a:off x="2343150" y="5093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252</xdr:row>
      <xdr:rowOff>123825</xdr:rowOff>
    </xdr:from>
    <xdr:to>
      <xdr:col>12</xdr:col>
      <xdr:colOff>85725</xdr:colOff>
      <xdr:row>253</xdr:row>
      <xdr:rowOff>142875</xdr:rowOff>
    </xdr:to>
    <xdr:grpSp>
      <xdr:nvGrpSpPr>
        <xdr:cNvPr id="244" name="Group 572"/>
        <xdr:cNvGrpSpPr>
          <a:grpSpLocks/>
        </xdr:cNvGrpSpPr>
      </xdr:nvGrpSpPr>
      <xdr:grpSpPr bwMode="auto">
        <a:xfrm flipV="1">
          <a:off x="2457450" y="50577750"/>
          <a:ext cx="257175" cy="209550"/>
          <a:chOff x="120" y="330"/>
          <a:chExt cx="19" cy="16"/>
        </a:xfrm>
      </xdr:grpSpPr>
      <xdr:sp macro="" textlink="">
        <xdr:nvSpPr>
          <xdr:cNvPr id="24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252</xdr:row>
      <xdr:rowOff>114300</xdr:rowOff>
    </xdr:from>
    <xdr:to>
      <xdr:col>7</xdr:col>
      <xdr:colOff>190500</xdr:colOff>
      <xdr:row>253</xdr:row>
      <xdr:rowOff>123825</xdr:rowOff>
    </xdr:to>
    <xdr:grpSp>
      <xdr:nvGrpSpPr>
        <xdr:cNvPr id="249" name="Group 577"/>
        <xdr:cNvGrpSpPr>
          <a:grpSpLocks/>
        </xdr:cNvGrpSpPr>
      </xdr:nvGrpSpPr>
      <xdr:grpSpPr bwMode="auto">
        <a:xfrm rot="10800000" flipV="1">
          <a:off x="1457325" y="50568225"/>
          <a:ext cx="266700" cy="200025"/>
          <a:chOff x="120" y="330"/>
          <a:chExt cx="19" cy="16"/>
        </a:xfrm>
      </xdr:grpSpPr>
      <xdr:sp macro="" textlink="">
        <xdr:nvSpPr>
          <xdr:cNvPr id="25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252</xdr:row>
      <xdr:rowOff>114300</xdr:rowOff>
    </xdr:from>
    <xdr:to>
      <xdr:col>6</xdr:col>
      <xdr:colOff>104775</xdr:colOff>
      <xdr:row>253</xdr:row>
      <xdr:rowOff>123825</xdr:rowOff>
    </xdr:to>
    <xdr:grpSp>
      <xdr:nvGrpSpPr>
        <xdr:cNvPr id="254" name="Group 582"/>
        <xdr:cNvGrpSpPr>
          <a:grpSpLocks/>
        </xdr:cNvGrpSpPr>
      </xdr:nvGrpSpPr>
      <xdr:grpSpPr bwMode="auto">
        <a:xfrm rot="10800000" flipV="1">
          <a:off x="1162050" y="50568225"/>
          <a:ext cx="257175" cy="200025"/>
          <a:chOff x="120" y="330"/>
          <a:chExt cx="19" cy="16"/>
        </a:xfrm>
      </xdr:grpSpPr>
      <xdr:sp macro="" textlink="">
        <xdr:nvSpPr>
          <xdr:cNvPr id="2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252</xdr:row>
      <xdr:rowOff>142875</xdr:rowOff>
    </xdr:from>
    <xdr:to>
      <xdr:col>13</xdr:col>
      <xdr:colOff>180975</xdr:colOff>
      <xdr:row>253</xdr:row>
      <xdr:rowOff>152400</xdr:rowOff>
    </xdr:to>
    <xdr:grpSp>
      <xdr:nvGrpSpPr>
        <xdr:cNvPr id="259" name="Group 587"/>
        <xdr:cNvGrpSpPr>
          <a:grpSpLocks/>
        </xdr:cNvGrpSpPr>
      </xdr:nvGrpSpPr>
      <xdr:grpSpPr bwMode="auto">
        <a:xfrm flipV="1">
          <a:off x="2771775" y="50596800"/>
          <a:ext cx="257175" cy="200025"/>
          <a:chOff x="120" y="330"/>
          <a:chExt cx="19" cy="16"/>
        </a:xfrm>
      </xdr:grpSpPr>
      <xdr:sp macro="" textlink="">
        <xdr:nvSpPr>
          <xdr:cNvPr id="26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252</xdr:row>
      <xdr:rowOff>114300</xdr:rowOff>
    </xdr:from>
    <xdr:to>
      <xdr:col>9</xdr:col>
      <xdr:colOff>76200</xdr:colOff>
      <xdr:row>253</xdr:row>
      <xdr:rowOff>123825</xdr:rowOff>
    </xdr:to>
    <xdr:grpSp>
      <xdr:nvGrpSpPr>
        <xdr:cNvPr id="264" name="Group 592"/>
        <xdr:cNvGrpSpPr>
          <a:grpSpLocks/>
        </xdr:cNvGrpSpPr>
      </xdr:nvGrpSpPr>
      <xdr:grpSpPr bwMode="auto">
        <a:xfrm rot="10800000" flipV="1">
          <a:off x="1781175" y="50568225"/>
          <a:ext cx="266700" cy="200025"/>
          <a:chOff x="120" y="330"/>
          <a:chExt cx="19" cy="16"/>
        </a:xfrm>
      </xdr:grpSpPr>
      <xdr:sp macro="" textlink="">
        <xdr:nvSpPr>
          <xdr:cNvPr id="26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252</xdr:row>
      <xdr:rowOff>114300</xdr:rowOff>
    </xdr:from>
    <xdr:to>
      <xdr:col>5</xdr:col>
      <xdr:colOff>28575</xdr:colOff>
      <xdr:row>253</xdr:row>
      <xdr:rowOff>123825</xdr:rowOff>
    </xdr:to>
    <xdr:grpSp>
      <xdr:nvGrpSpPr>
        <xdr:cNvPr id="269" name="Group 597"/>
        <xdr:cNvGrpSpPr>
          <a:grpSpLocks/>
        </xdr:cNvGrpSpPr>
      </xdr:nvGrpSpPr>
      <xdr:grpSpPr bwMode="auto">
        <a:xfrm rot="10800000" flipV="1">
          <a:off x="857250" y="50568225"/>
          <a:ext cx="266700" cy="200025"/>
          <a:chOff x="120" y="330"/>
          <a:chExt cx="19" cy="16"/>
        </a:xfrm>
      </xdr:grpSpPr>
      <xdr:sp macro="" textlink="">
        <xdr:nvSpPr>
          <xdr:cNvPr id="27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252</xdr:row>
      <xdr:rowOff>152400</xdr:rowOff>
    </xdr:from>
    <xdr:to>
      <xdr:col>15</xdr:col>
      <xdr:colOff>47625</xdr:colOff>
      <xdr:row>253</xdr:row>
      <xdr:rowOff>161925</xdr:rowOff>
    </xdr:to>
    <xdr:grpSp>
      <xdr:nvGrpSpPr>
        <xdr:cNvPr id="274" name="Group 602"/>
        <xdr:cNvGrpSpPr>
          <a:grpSpLocks/>
        </xdr:cNvGrpSpPr>
      </xdr:nvGrpSpPr>
      <xdr:grpSpPr bwMode="auto">
        <a:xfrm flipV="1">
          <a:off x="3076575" y="50606325"/>
          <a:ext cx="257175" cy="200025"/>
          <a:chOff x="120" y="330"/>
          <a:chExt cx="19" cy="16"/>
        </a:xfrm>
      </xdr:grpSpPr>
      <xdr:sp macro="" textlink="">
        <xdr:nvSpPr>
          <xdr:cNvPr id="27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252</xdr:row>
      <xdr:rowOff>123825</xdr:rowOff>
    </xdr:from>
    <xdr:to>
      <xdr:col>11</xdr:col>
      <xdr:colOff>0</xdr:colOff>
      <xdr:row>253</xdr:row>
      <xdr:rowOff>142875</xdr:rowOff>
    </xdr:to>
    <xdr:grpSp>
      <xdr:nvGrpSpPr>
        <xdr:cNvPr id="279" name="Group 607"/>
        <xdr:cNvGrpSpPr>
          <a:grpSpLocks/>
        </xdr:cNvGrpSpPr>
      </xdr:nvGrpSpPr>
      <xdr:grpSpPr bwMode="auto">
        <a:xfrm rot="10800000" flipV="1">
          <a:off x="2133600" y="50577750"/>
          <a:ext cx="276225" cy="209550"/>
          <a:chOff x="120" y="330"/>
          <a:chExt cx="19" cy="16"/>
        </a:xfrm>
      </xdr:grpSpPr>
      <xdr:sp macro="" textlink="">
        <xdr:nvSpPr>
          <xdr:cNvPr id="28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161925</xdr:rowOff>
    </xdr:to>
    <xdr:grpSp>
      <xdr:nvGrpSpPr>
        <xdr:cNvPr id="284" name="Group 612"/>
        <xdr:cNvGrpSpPr>
          <a:grpSpLocks/>
        </xdr:cNvGrpSpPr>
      </xdr:nvGrpSpPr>
      <xdr:grpSpPr bwMode="auto">
        <a:xfrm flipV="1">
          <a:off x="3400425" y="50606325"/>
          <a:ext cx="257175" cy="200025"/>
          <a:chOff x="120" y="330"/>
          <a:chExt cx="19" cy="16"/>
        </a:xfrm>
      </xdr:grpSpPr>
      <xdr:sp macro="" textlink="">
        <xdr:nvSpPr>
          <xdr:cNvPr id="28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252</xdr:row>
      <xdr:rowOff>123825</xdr:rowOff>
    </xdr:from>
    <xdr:to>
      <xdr:col>18</xdr:col>
      <xdr:colOff>38100</xdr:colOff>
      <xdr:row>253</xdr:row>
      <xdr:rowOff>142875</xdr:rowOff>
    </xdr:to>
    <xdr:grpSp>
      <xdr:nvGrpSpPr>
        <xdr:cNvPr id="289" name="Group 617"/>
        <xdr:cNvGrpSpPr>
          <a:grpSpLocks/>
        </xdr:cNvGrpSpPr>
      </xdr:nvGrpSpPr>
      <xdr:grpSpPr bwMode="auto">
        <a:xfrm flipH="1" flipV="1">
          <a:off x="3724275" y="50577750"/>
          <a:ext cx="257175" cy="209550"/>
          <a:chOff x="120" y="330"/>
          <a:chExt cx="19" cy="16"/>
        </a:xfrm>
      </xdr:grpSpPr>
      <xdr:sp macro="" textlink="">
        <xdr:nvSpPr>
          <xdr:cNvPr id="29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66675</xdr:colOff>
      <xdr:row>255</xdr:row>
      <xdr:rowOff>142875</xdr:rowOff>
    </xdr:to>
    <xdr:grpSp>
      <xdr:nvGrpSpPr>
        <xdr:cNvPr id="294" name="Group 627"/>
        <xdr:cNvGrpSpPr>
          <a:grpSpLocks/>
        </xdr:cNvGrpSpPr>
      </xdr:nvGrpSpPr>
      <xdr:grpSpPr bwMode="auto">
        <a:xfrm>
          <a:off x="1066800" y="50911125"/>
          <a:ext cx="314325" cy="257175"/>
          <a:chOff x="890" y="474"/>
          <a:chExt cx="24" cy="20"/>
        </a:xfrm>
      </xdr:grpSpPr>
      <xdr:sp macro="" textlink="">
        <xdr:nvSpPr>
          <xdr:cNvPr id="2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254</xdr:row>
      <xdr:rowOff>28575</xdr:rowOff>
    </xdr:from>
    <xdr:to>
      <xdr:col>3</xdr:col>
      <xdr:colOff>200025</xdr:colOff>
      <xdr:row>255</xdr:row>
      <xdr:rowOff>66675</xdr:rowOff>
    </xdr:to>
    <xdr:sp macro="" textlink="">
      <xdr:nvSpPr>
        <xdr:cNvPr id="297" name="AutoShape 630"/>
        <xdr:cNvSpPr>
          <a:spLocks noChangeArrowheads="1"/>
        </xdr:cNvSpPr>
      </xdr:nvSpPr>
      <xdr:spPr bwMode="auto">
        <a:xfrm>
          <a:off x="666750" y="5086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289</xdr:row>
      <xdr:rowOff>85725</xdr:rowOff>
    </xdr:from>
    <xdr:to>
      <xdr:col>18</xdr:col>
      <xdr:colOff>123825</xdr:colOff>
      <xdr:row>289</xdr:row>
      <xdr:rowOff>85725</xdr:rowOff>
    </xdr:to>
    <xdr:sp macro="" textlink="">
      <xdr:nvSpPr>
        <xdr:cNvPr id="298" name="Line 568"/>
        <xdr:cNvSpPr>
          <a:spLocks noChangeShapeType="1"/>
        </xdr:cNvSpPr>
      </xdr:nvSpPr>
      <xdr:spPr bwMode="auto">
        <a:xfrm rot="16200000" flipV="1">
          <a:off x="3286125" y="579024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289</xdr:row>
      <xdr:rowOff>114300</xdr:rowOff>
    </xdr:from>
    <xdr:to>
      <xdr:col>9</xdr:col>
      <xdr:colOff>114300</xdr:colOff>
      <xdr:row>290</xdr:row>
      <xdr:rowOff>85725</xdr:rowOff>
    </xdr:to>
    <xdr:sp macro="" textlink="">
      <xdr:nvSpPr>
        <xdr:cNvPr id="299" name="Freeform 569"/>
        <xdr:cNvSpPr>
          <a:spLocks/>
        </xdr:cNvSpPr>
      </xdr:nvSpPr>
      <xdr:spPr bwMode="auto">
        <a:xfrm rot="-5400000">
          <a:off x="1476375" y="579310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290</xdr:row>
      <xdr:rowOff>66675</xdr:rowOff>
    </xdr:from>
    <xdr:to>
      <xdr:col>17</xdr:col>
      <xdr:colOff>190500</xdr:colOff>
      <xdr:row>290</xdr:row>
      <xdr:rowOff>66675</xdr:rowOff>
    </xdr:to>
    <xdr:sp macro="" textlink="">
      <xdr:nvSpPr>
        <xdr:cNvPr id="300" name="Line 570"/>
        <xdr:cNvSpPr>
          <a:spLocks noChangeShapeType="1"/>
        </xdr:cNvSpPr>
      </xdr:nvSpPr>
      <xdr:spPr bwMode="auto">
        <a:xfrm rot="-5400000">
          <a:off x="3352800" y="580739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104775</xdr:rowOff>
    </xdr:from>
    <xdr:to>
      <xdr:col>13</xdr:col>
      <xdr:colOff>47625</xdr:colOff>
      <xdr:row>290</xdr:row>
      <xdr:rowOff>28575</xdr:rowOff>
    </xdr:to>
    <xdr:sp macro="" textlink="">
      <xdr:nvSpPr>
        <xdr:cNvPr id="301" name="Freeform 571"/>
        <xdr:cNvSpPr>
          <a:spLocks/>
        </xdr:cNvSpPr>
      </xdr:nvSpPr>
      <xdr:spPr bwMode="auto">
        <a:xfrm rot="-5400000">
          <a:off x="2343150" y="579215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287</xdr:row>
      <xdr:rowOff>123825</xdr:rowOff>
    </xdr:from>
    <xdr:to>
      <xdr:col>12</xdr:col>
      <xdr:colOff>85725</xdr:colOff>
      <xdr:row>288</xdr:row>
      <xdr:rowOff>142875</xdr:rowOff>
    </xdr:to>
    <xdr:grpSp>
      <xdr:nvGrpSpPr>
        <xdr:cNvPr id="302" name="Group 572"/>
        <xdr:cNvGrpSpPr>
          <a:grpSpLocks/>
        </xdr:cNvGrpSpPr>
      </xdr:nvGrpSpPr>
      <xdr:grpSpPr bwMode="auto">
        <a:xfrm flipV="1">
          <a:off x="2457450" y="57559575"/>
          <a:ext cx="257175" cy="209550"/>
          <a:chOff x="120" y="330"/>
          <a:chExt cx="19" cy="16"/>
        </a:xfrm>
      </xdr:grpSpPr>
      <xdr:sp macro="" textlink="">
        <xdr:nvSpPr>
          <xdr:cNvPr id="30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287</xdr:row>
      <xdr:rowOff>114300</xdr:rowOff>
    </xdr:from>
    <xdr:to>
      <xdr:col>7</xdr:col>
      <xdr:colOff>190500</xdr:colOff>
      <xdr:row>288</xdr:row>
      <xdr:rowOff>123825</xdr:rowOff>
    </xdr:to>
    <xdr:grpSp>
      <xdr:nvGrpSpPr>
        <xdr:cNvPr id="307" name="Group 577"/>
        <xdr:cNvGrpSpPr>
          <a:grpSpLocks/>
        </xdr:cNvGrpSpPr>
      </xdr:nvGrpSpPr>
      <xdr:grpSpPr bwMode="auto">
        <a:xfrm rot="10800000" flipV="1">
          <a:off x="1457325" y="57550050"/>
          <a:ext cx="266700" cy="200025"/>
          <a:chOff x="120" y="330"/>
          <a:chExt cx="19" cy="16"/>
        </a:xfrm>
      </xdr:grpSpPr>
      <xdr:sp macro="" textlink="">
        <xdr:nvSpPr>
          <xdr:cNvPr id="30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287</xdr:row>
      <xdr:rowOff>114300</xdr:rowOff>
    </xdr:from>
    <xdr:to>
      <xdr:col>6</xdr:col>
      <xdr:colOff>104775</xdr:colOff>
      <xdr:row>288</xdr:row>
      <xdr:rowOff>123825</xdr:rowOff>
    </xdr:to>
    <xdr:grpSp>
      <xdr:nvGrpSpPr>
        <xdr:cNvPr id="312" name="Group 582"/>
        <xdr:cNvGrpSpPr>
          <a:grpSpLocks/>
        </xdr:cNvGrpSpPr>
      </xdr:nvGrpSpPr>
      <xdr:grpSpPr bwMode="auto">
        <a:xfrm rot="10800000" flipV="1">
          <a:off x="1162050" y="57550050"/>
          <a:ext cx="257175" cy="200025"/>
          <a:chOff x="120" y="330"/>
          <a:chExt cx="19" cy="16"/>
        </a:xfrm>
      </xdr:grpSpPr>
      <xdr:sp macro="" textlink="">
        <xdr:nvSpPr>
          <xdr:cNvPr id="31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287</xdr:row>
      <xdr:rowOff>142875</xdr:rowOff>
    </xdr:from>
    <xdr:to>
      <xdr:col>13</xdr:col>
      <xdr:colOff>180975</xdr:colOff>
      <xdr:row>288</xdr:row>
      <xdr:rowOff>152400</xdr:rowOff>
    </xdr:to>
    <xdr:grpSp>
      <xdr:nvGrpSpPr>
        <xdr:cNvPr id="317" name="Group 587"/>
        <xdr:cNvGrpSpPr>
          <a:grpSpLocks/>
        </xdr:cNvGrpSpPr>
      </xdr:nvGrpSpPr>
      <xdr:grpSpPr bwMode="auto">
        <a:xfrm flipV="1">
          <a:off x="2771775" y="57578625"/>
          <a:ext cx="257175" cy="200025"/>
          <a:chOff x="120" y="330"/>
          <a:chExt cx="19" cy="16"/>
        </a:xfrm>
      </xdr:grpSpPr>
      <xdr:sp macro="" textlink="">
        <xdr:nvSpPr>
          <xdr:cNvPr id="31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287</xdr:row>
      <xdr:rowOff>114300</xdr:rowOff>
    </xdr:from>
    <xdr:to>
      <xdr:col>9</xdr:col>
      <xdr:colOff>76200</xdr:colOff>
      <xdr:row>288</xdr:row>
      <xdr:rowOff>123825</xdr:rowOff>
    </xdr:to>
    <xdr:grpSp>
      <xdr:nvGrpSpPr>
        <xdr:cNvPr id="322" name="Group 592"/>
        <xdr:cNvGrpSpPr>
          <a:grpSpLocks/>
        </xdr:cNvGrpSpPr>
      </xdr:nvGrpSpPr>
      <xdr:grpSpPr bwMode="auto">
        <a:xfrm rot="10800000" flipV="1">
          <a:off x="1781175" y="57550050"/>
          <a:ext cx="266700" cy="200025"/>
          <a:chOff x="120" y="330"/>
          <a:chExt cx="19" cy="16"/>
        </a:xfrm>
      </xdr:grpSpPr>
      <xdr:sp macro="" textlink="">
        <xdr:nvSpPr>
          <xdr:cNvPr id="3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287</xdr:row>
      <xdr:rowOff>114300</xdr:rowOff>
    </xdr:from>
    <xdr:to>
      <xdr:col>5</xdr:col>
      <xdr:colOff>28575</xdr:colOff>
      <xdr:row>288</xdr:row>
      <xdr:rowOff>123825</xdr:rowOff>
    </xdr:to>
    <xdr:grpSp>
      <xdr:nvGrpSpPr>
        <xdr:cNvPr id="327" name="Group 597"/>
        <xdr:cNvGrpSpPr>
          <a:grpSpLocks/>
        </xdr:cNvGrpSpPr>
      </xdr:nvGrpSpPr>
      <xdr:grpSpPr bwMode="auto">
        <a:xfrm rot="10800000" flipV="1">
          <a:off x="857250" y="57550050"/>
          <a:ext cx="266700" cy="200025"/>
          <a:chOff x="120" y="330"/>
          <a:chExt cx="19" cy="16"/>
        </a:xfrm>
      </xdr:grpSpPr>
      <xdr:sp macro="" textlink="">
        <xdr:nvSpPr>
          <xdr:cNvPr id="32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287</xdr:row>
      <xdr:rowOff>152400</xdr:rowOff>
    </xdr:from>
    <xdr:to>
      <xdr:col>15</xdr:col>
      <xdr:colOff>47625</xdr:colOff>
      <xdr:row>288</xdr:row>
      <xdr:rowOff>161925</xdr:rowOff>
    </xdr:to>
    <xdr:grpSp>
      <xdr:nvGrpSpPr>
        <xdr:cNvPr id="332" name="Group 602"/>
        <xdr:cNvGrpSpPr>
          <a:grpSpLocks/>
        </xdr:cNvGrpSpPr>
      </xdr:nvGrpSpPr>
      <xdr:grpSpPr bwMode="auto">
        <a:xfrm flipV="1">
          <a:off x="3076575" y="57588150"/>
          <a:ext cx="257175" cy="200025"/>
          <a:chOff x="120" y="330"/>
          <a:chExt cx="19" cy="16"/>
        </a:xfrm>
      </xdr:grpSpPr>
      <xdr:sp macro="" textlink="">
        <xdr:nvSpPr>
          <xdr:cNvPr id="33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287</xdr:row>
      <xdr:rowOff>123825</xdr:rowOff>
    </xdr:from>
    <xdr:to>
      <xdr:col>11</xdr:col>
      <xdr:colOff>0</xdr:colOff>
      <xdr:row>288</xdr:row>
      <xdr:rowOff>142875</xdr:rowOff>
    </xdr:to>
    <xdr:grpSp>
      <xdr:nvGrpSpPr>
        <xdr:cNvPr id="337" name="Group 607"/>
        <xdr:cNvGrpSpPr>
          <a:grpSpLocks/>
        </xdr:cNvGrpSpPr>
      </xdr:nvGrpSpPr>
      <xdr:grpSpPr bwMode="auto">
        <a:xfrm rot="10800000" flipV="1">
          <a:off x="2133600" y="57559575"/>
          <a:ext cx="276225" cy="209550"/>
          <a:chOff x="120" y="330"/>
          <a:chExt cx="19" cy="16"/>
        </a:xfrm>
      </xdr:grpSpPr>
      <xdr:sp macro="" textlink="">
        <xdr:nvSpPr>
          <xdr:cNvPr id="3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161925</xdr:rowOff>
    </xdr:to>
    <xdr:grpSp>
      <xdr:nvGrpSpPr>
        <xdr:cNvPr id="342" name="Group 612"/>
        <xdr:cNvGrpSpPr>
          <a:grpSpLocks/>
        </xdr:cNvGrpSpPr>
      </xdr:nvGrpSpPr>
      <xdr:grpSpPr bwMode="auto">
        <a:xfrm flipV="1">
          <a:off x="3400425" y="57588150"/>
          <a:ext cx="257175" cy="200025"/>
          <a:chOff x="120" y="330"/>
          <a:chExt cx="19" cy="16"/>
        </a:xfrm>
      </xdr:grpSpPr>
      <xdr:sp macro="" textlink="">
        <xdr:nvSpPr>
          <xdr:cNvPr id="34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287</xdr:row>
      <xdr:rowOff>123825</xdr:rowOff>
    </xdr:from>
    <xdr:to>
      <xdr:col>18</xdr:col>
      <xdr:colOff>38100</xdr:colOff>
      <xdr:row>288</xdr:row>
      <xdr:rowOff>142875</xdr:rowOff>
    </xdr:to>
    <xdr:grpSp>
      <xdr:nvGrpSpPr>
        <xdr:cNvPr id="347" name="Group 617"/>
        <xdr:cNvGrpSpPr>
          <a:grpSpLocks/>
        </xdr:cNvGrpSpPr>
      </xdr:nvGrpSpPr>
      <xdr:grpSpPr bwMode="auto">
        <a:xfrm flipH="1" flipV="1">
          <a:off x="3724275" y="57559575"/>
          <a:ext cx="257175" cy="209550"/>
          <a:chOff x="120" y="330"/>
          <a:chExt cx="19" cy="16"/>
        </a:xfrm>
      </xdr:grpSpPr>
      <xdr:sp macro="" textlink="">
        <xdr:nvSpPr>
          <xdr:cNvPr id="34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66675</xdr:colOff>
      <xdr:row>290</xdr:row>
      <xdr:rowOff>142875</xdr:rowOff>
    </xdr:to>
    <xdr:grpSp>
      <xdr:nvGrpSpPr>
        <xdr:cNvPr id="352" name="Group 627"/>
        <xdr:cNvGrpSpPr>
          <a:grpSpLocks/>
        </xdr:cNvGrpSpPr>
      </xdr:nvGrpSpPr>
      <xdr:grpSpPr bwMode="auto">
        <a:xfrm>
          <a:off x="1066800" y="57892950"/>
          <a:ext cx="314325" cy="257175"/>
          <a:chOff x="890" y="474"/>
          <a:chExt cx="24" cy="20"/>
        </a:xfrm>
      </xdr:grpSpPr>
      <xdr:sp macro="" textlink="">
        <xdr:nvSpPr>
          <xdr:cNvPr id="35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5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289</xdr:row>
      <xdr:rowOff>28575</xdr:rowOff>
    </xdr:from>
    <xdr:to>
      <xdr:col>3</xdr:col>
      <xdr:colOff>200025</xdr:colOff>
      <xdr:row>290</xdr:row>
      <xdr:rowOff>66675</xdr:rowOff>
    </xdr:to>
    <xdr:sp macro="" textlink="">
      <xdr:nvSpPr>
        <xdr:cNvPr id="355" name="AutoShape 630"/>
        <xdr:cNvSpPr>
          <a:spLocks noChangeArrowheads="1"/>
        </xdr:cNvSpPr>
      </xdr:nvSpPr>
      <xdr:spPr bwMode="auto">
        <a:xfrm>
          <a:off x="666750" y="578453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10</xdr:col>
      <xdr:colOff>47625</xdr:colOff>
      <xdr:row>79</xdr:row>
      <xdr:rowOff>104775</xdr:rowOff>
    </xdr:from>
    <xdr:to>
      <xdr:col>10</xdr:col>
      <xdr:colOff>66675</xdr:colOff>
      <xdr:row>82</xdr:row>
      <xdr:rowOff>19050</xdr:rowOff>
    </xdr:to>
    <xdr:sp macro="" textlink="">
      <xdr:nvSpPr>
        <xdr:cNvPr id="356" name="Line 568"/>
        <xdr:cNvSpPr>
          <a:spLocks noChangeShapeType="1"/>
        </xdr:cNvSpPr>
      </xdr:nvSpPr>
      <xdr:spPr bwMode="auto">
        <a:xfrm rot="16200000" flipV="1">
          <a:off x="2238375" y="1580197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133350</xdr:colOff>
      <xdr:row>80</xdr:row>
      <xdr:rowOff>85725</xdr:rowOff>
    </xdr:from>
    <xdr:to>
      <xdr:col>12</xdr:col>
      <xdr:colOff>104775</xdr:colOff>
      <xdr:row>81</xdr:row>
      <xdr:rowOff>76200</xdr:rowOff>
    </xdr:to>
    <xdr:grpSp>
      <xdr:nvGrpSpPr>
        <xdr:cNvPr id="357" name="Group 592"/>
        <xdr:cNvGrpSpPr>
          <a:grpSpLocks/>
        </xdr:cNvGrpSpPr>
      </xdr:nvGrpSpPr>
      <xdr:grpSpPr bwMode="auto">
        <a:xfrm rot="10800000" flipV="1">
          <a:off x="2543175" y="15973425"/>
          <a:ext cx="190500" cy="180975"/>
          <a:chOff x="120" y="330"/>
          <a:chExt cx="19" cy="16"/>
        </a:xfrm>
      </xdr:grpSpPr>
      <xdr:sp macro="" textlink="">
        <xdr:nvSpPr>
          <xdr:cNvPr id="35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57150</xdr:colOff>
      <xdr:row>80</xdr:row>
      <xdr:rowOff>57150</xdr:rowOff>
    </xdr:from>
    <xdr:to>
      <xdr:col>6</xdr:col>
      <xdr:colOff>200025</xdr:colOff>
      <xdr:row>80</xdr:row>
      <xdr:rowOff>76200</xdr:rowOff>
    </xdr:to>
    <xdr:sp macro="" textlink="">
      <xdr:nvSpPr>
        <xdr:cNvPr id="362" name="Line 570"/>
        <xdr:cNvSpPr>
          <a:spLocks noChangeShapeType="1"/>
        </xdr:cNvSpPr>
      </xdr:nvSpPr>
      <xdr:spPr bwMode="auto">
        <a:xfrm rot="16200000">
          <a:off x="933450" y="1594485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9525</xdr:colOff>
      <xdr:row>13</xdr:row>
      <xdr:rowOff>114300</xdr:rowOff>
    </xdr:from>
    <xdr:to>
      <xdr:col>5</xdr:col>
      <xdr:colOff>123825</xdr:colOff>
      <xdr:row>14</xdr:row>
      <xdr:rowOff>38100</xdr:rowOff>
    </xdr:to>
    <xdr:sp macro="" textlink="">
      <xdr:nvSpPr>
        <xdr:cNvPr id="363" name="Freeform 571"/>
        <xdr:cNvSpPr>
          <a:spLocks/>
        </xdr:cNvSpPr>
      </xdr:nvSpPr>
      <xdr:spPr bwMode="auto">
        <a:xfrm rot="-5400000">
          <a:off x="666750" y="211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114300</xdr:colOff>
      <xdr:row>14</xdr:row>
      <xdr:rowOff>161925</xdr:rowOff>
    </xdr:from>
    <xdr:to>
      <xdr:col>15</xdr:col>
      <xdr:colOff>95250</xdr:colOff>
      <xdr:row>14</xdr:row>
      <xdr:rowOff>161925</xdr:rowOff>
    </xdr:to>
    <xdr:sp macro="" textlink="">
      <xdr:nvSpPr>
        <xdr:cNvPr id="364" name="Line 568"/>
        <xdr:cNvSpPr>
          <a:spLocks noChangeShapeType="1"/>
        </xdr:cNvSpPr>
      </xdr:nvSpPr>
      <xdr:spPr bwMode="auto">
        <a:xfrm rot="16200000" flipH="1">
          <a:off x="2743200" y="235267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123825</xdr:colOff>
      <xdr:row>13</xdr:row>
      <xdr:rowOff>95250</xdr:rowOff>
    </xdr:from>
    <xdr:to>
      <xdr:col>15</xdr:col>
      <xdr:colOff>76200</xdr:colOff>
      <xdr:row>14</xdr:row>
      <xdr:rowOff>66675</xdr:rowOff>
    </xdr:to>
    <xdr:sp macro="" textlink="">
      <xdr:nvSpPr>
        <xdr:cNvPr id="365" name="Freeform 569"/>
        <xdr:cNvSpPr>
          <a:spLocks/>
        </xdr:cNvSpPr>
      </xdr:nvSpPr>
      <xdr:spPr bwMode="auto">
        <a:xfrm rot="-5400000">
          <a:off x="2752725" y="2095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66675</xdr:colOff>
      <xdr:row>14</xdr:row>
      <xdr:rowOff>133350</xdr:rowOff>
    </xdr:from>
    <xdr:to>
      <xdr:col>5</xdr:col>
      <xdr:colOff>104775</xdr:colOff>
      <xdr:row>14</xdr:row>
      <xdr:rowOff>152400</xdr:rowOff>
    </xdr:to>
    <xdr:sp macro="" textlink="">
      <xdr:nvSpPr>
        <xdr:cNvPr id="366" name="Line 570"/>
        <xdr:cNvSpPr>
          <a:spLocks noChangeShapeType="1"/>
        </xdr:cNvSpPr>
      </xdr:nvSpPr>
      <xdr:spPr bwMode="auto">
        <a:xfrm rot="-5400000" flipH="1">
          <a:off x="723900" y="232410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66675</xdr:rowOff>
    </xdr:from>
    <xdr:to>
      <xdr:col>24</xdr:col>
      <xdr:colOff>38100</xdr:colOff>
      <xdr:row>16</xdr:row>
      <xdr:rowOff>76200</xdr:rowOff>
    </xdr:to>
    <xdr:grpSp>
      <xdr:nvGrpSpPr>
        <xdr:cNvPr id="367" name="Group 572"/>
        <xdr:cNvGrpSpPr>
          <a:grpSpLocks/>
        </xdr:cNvGrpSpPr>
      </xdr:nvGrpSpPr>
      <xdr:grpSpPr bwMode="auto">
        <a:xfrm flipV="1">
          <a:off x="5038725" y="2447925"/>
          <a:ext cx="257175" cy="200025"/>
          <a:chOff x="120" y="330"/>
          <a:chExt cx="19" cy="16"/>
        </a:xfrm>
      </xdr:grpSpPr>
      <xdr:sp macro="" textlink="">
        <xdr:nvSpPr>
          <xdr:cNvPr id="36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152400</xdr:colOff>
      <xdr:row>13</xdr:row>
      <xdr:rowOff>114300</xdr:rowOff>
    </xdr:from>
    <xdr:to>
      <xdr:col>26</xdr:col>
      <xdr:colOff>200025</xdr:colOff>
      <xdr:row>14</xdr:row>
      <xdr:rowOff>123825</xdr:rowOff>
    </xdr:to>
    <xdr:grpSp>
      <xdr:nvGrpSpPr>
        <xdr:cNvPr id="372" name="Group 577"/>
        <xdr:cNvGrpSpPr>
          <a:grpSpLocks/>
        </xdr:cNvGrpSpPr>
      </xdr:nvGrpSpPr>
      <xdr:grpSpPr bwMode="auto">
        <a:xfrm rot="10800000" flipV="1">
          <a:off x="5629275" y="2114550"/>
          <a:ext cx="266700" cy="200025"/>
          <a:chOff x="120" y="330"/>
          <a:chExt cx="19" cy="16"/>
        </a:xfrm>
      </xdr:grpSpPr>
      <xdr:sp macro="" textlink="">
        <xdr:nvSpPr>
          <xdr:cNvPr id="37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76200</xdr:colOff>
      <xdr:row>13</xdr:row>
      <xdr:rowOff>114300</xdr:rowOff>
    </xdr:from>
    <xdr:to>
      <xdr:col>25</xdr:col>
      <xdr:colOff>114300</xdr:colOff>
      <xdr:row>14</xdr:row>
      <xdr:rowOff>123825</xdr:rowOff>
    </xdr:to>
    <xdr:grpSp>
      <xdr:nvGrpSpPr>
        <xdr:cNvPr id="377" name="Group 582"/>
        <xdr:cNvGrpSpPr>
          <a:grpSpLocks/>
        </xdr:cNvGrpSpPr>
      </xdr:nvGrpSpPr>
      <xdr:grpSpPr bwMode="auto">
        <a:xfrm rot="10800000" flipV="1">
          <a:off x="5334000" y="2114550"/>
          <a:ext cx="257175" cy="200025"/>
          <a:chOff x="120" y="330"/>
          <a:chExt cx="19" cy="16"/>
        </a:xfrm>
      </xdr:grpSpPr>
      <xdr:sp macro="" textlink="">
        <xdr:nvSpPr>
          <xdr:cNvPr id="3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85725</xdr:colOff>
      <xdr:row>15</xdr:row>
      <xdr:rowOff>76200</xdr:rowOff>
    </xdr:from>
    <xdr:to>
      <xdr:col>25</xdr:col>
      <xdr:colOff>123825</xdr:colOff>
      <xdr:row>16</xdr:row>
      <xdr:rowOff>95250</xdr:rowOff>
    </xdr:to>
    <xdr:grpSp>
      <xdr:nvGrpSpPr>
        <xdr:cNvPr id="382" name="Group 587"/>
        <xdr:cNvGrpSpPr>
          <a:grpSpLocks/>
        </xdr:cNvGrpSpPr>
      </xdr:nvGrpSpPr>
      <xdr:grpSpPr bwMode="auto">
        <a:xfrm flipV="1">
          <a:off x="5343525" y="2457450"/>
          <a:ext cx="257175" cy="209550"/>
          <a:chOff x="120" y="330"/>
          <a:chExt cx="19" cy="16"/>
        </a:xfrm>
      </xdr:grpSpPr>
      <xdr:sp macro="" textlink="">
        <xdr:nvSpPr>
          <xdr:cNvPr id="38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38100</xdr:colOff>
      <xdr:row>13</xdr:row>
      <xdr:rowOff>114300</xdr:rowOff>
    </xdr:from>
    <xdr:to>
      <xdr:col>28</xdr:col>
      <xdr:colOff>85725</xdr:colOff>
      <xdr:row>14</xdr:row>
      <xdr:rowOff>123825</xdr:rowOff>
    </xdr:to>
    <xdr:grpSp>
      <xdr:nvGrpSpPr>
        <xdr:cNvPr id="387" name="Group 592"/>
        <xdr:cNvGrpSpPr>
          <a:grpSpLocks/>
        </xdr:cNvGrpSpPr>
      </xdr:nvGrpSpPr>
      <xdr:grpSpPr bwMode="auto">
        <a:xfrm rot="10800000" flipV="1">
          <a:off x="5953125" y="2114550"/>
          <a:ext cx="266700" cy="200025"/>
          <a:chOff x="120" y="330"/>
          <a:chExt cx="19" cy="16"/>
        </a:xfrm>
      </xdr:grpSpPr>
      <xdr:sp macro="" textlink="">
        <xdr:nvSpPr>
          <xdr:cNvPr id="38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38100</xdr:colOff>
      <xdr:row>14</xdr:row>
      <xdr:rowOff>123825</xdr:rowOff>
    </xdr:to>
    <xdr:grpSp>
      <xdr:nvGrpSpPr>
        <xdr:cNvPr id="392" name="Group 597"/>
        <xdr:cNvGrpSpPr>
          <a:grpSpLocks/>
        </xdr:cNvGrpSpPr>
      </xdr:nvGrpSpPr>
      <xdr:grpSpPr bwMode="auto">
        <a:xfrm rot="10800000" flipV="1">
          <a:off x="5038725" y="2114550"/>
          <a:ext cx="257175" cy="200025"/>
          <a:chOff x="120" y="330"/>
          <a:chExt cx="19" cy="16"/>
        </a:xfrm>
      </xdr:grpSpPr>
      <xdr:sp macro="" textlink="">
        <xdr:nvSpPr>
          <xdr:cNvPr id="39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171450</xdr:colOff>
      <xdr:row>15</xdr:row>
      <xdr:rowOff>95250</xdr:rowOff>
    </xdr:from>
    <xdr:to>
      <xdr:col>27</xdr:col>
      <xdr:colOff>0</xdr:colOff>
      <xdr:row>16</xdr:row>
      <xdr:rowOff>104775</xdr:rowOff>
    </xdr:to>
    <xdr:grpSp>
      <xdr:nvGrpSpPr>
        <xdr:cNvPr id="397" name="Group 602"/>
        <xdr:cNvGrpSpPr>
          <a:grpSpLocks/>
        </xdr:cNvGrpSpPr>
      </xdr:nvGrpSpPr>
      <xdr:grpSpPr bwMode="auto">
        <a:xfrm flipV="1">
          <a:off x="5648325" y="2476500"/>
          <a:ext cx="266700" cy="200025"/>
          <a:chOff x="120" y="330"/>
          <a:chExt cx="19" cy="16"/>
        </a:xfrm>
      </xdr:grpSpPr>
      <xdr:sp macro="" textlink="">
        <xdr:nvSpPr>
          <xdr:cNvPr id="39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66675</xdr:colOff>
      <xdr:row>15</xdr:row>
      <xdr:rowOff>95250</xdr:rowOff>
    </xdr:from>
    <xdr:to>
      <xdr:col>28</xdr:col>
      <xdr:colOff>104775</xdr:colOff>
      <xdr:row>16</xdr:row>
      <xdr:rowOff>104775</xdr:rowOff>
    </xdr:to>
    <xdr:grpSp>
      <xdr:nvGrpSpPr>
        <xdr:cNvPr id="402" name="Group 612"/>
        <xdr:cNvGrpSpPr>
          <a:grpSpLocks/>
        </xdr:cNvGrpSpPr>
      </xdr:nvGrpSpPr>
      <xdr:grpSpPr bwMode="auto">
        <a:xfrm flipV="1">
          <a:off x="5981700" y="2476500"/>
          <a:ext cx="257175" cy="200025"/>
          <a:chOff x="120" y="330"/>
          <a:chExt cx="19" cy="16"/>
        </a:xfrm>
      </xdr:grpSpPr>
      <xdr:sp macro="" textlink="">
        <xdr:nvSpPr>
          <xdr:cNvPr id="40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95250</xdr:colOff>
      <xdr:row>15</xdr:row>
      <xdr:rowOff>95250</xdr:rowOff>
    </xdr:from>
    <xdr:to>
      <xdr:col>13</xdr:col>
      <xdr:colOff>180975</xdr:colOff>
      <xdr:row>16</xdr:row>
      <xdr:rowOff>161925</xdr:rowOff>
    </xdr:to>
    <xdr:grpSp>
      <xdr:nvGrpSpPr>
        <xdr:cNvPr id="407" name="Group 627"/>
        <xdr:cNvGrpSpPr>
          <a:grpSpLocks/>
        </xdr:cNvGrpSpPr>
      </xdr:nvGrpSpPr>
      <xdr:grpSpPr bwMode="auto">
        <a:xfrm>
          <a:off x="2724150" y="2476500"/>
          <a:ext cx="304800" cy="257175"/>
          <a:chOff x="890" y="474"/>
          <a:chExt cx="24" cy="20"/>
        </a:xfrm>
      </xdr:grpSpPr>
      <xdr:sp macro="" textlink="">
        <xdr:nvSpPr>
          <xdr:cNvPr id="40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0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161925</xdr:colOff>
      <xdr:row>15</xdr:row>
      <xdr:rowOff>114300</xdr:rowOff>
    </xdr:from>
    <xdr:to>
      <xdr:col>4</xdr:col>
      <xdr:colOff>142875</xdr:colOff>
      <xdr:row>16</xdr:row>
      <xdr:rowOff>152400</xdr:rowOff>
    </xdr:to>
    <xdr:sp macro="" textlink="">
      <xdr:nvSpPr>
        <xdr:cNvPr id="410" name="AutoShape 630"/>
        <xdr:cNvSpPr>
          <a:spLocks noChangeArrowheads="1"/>
        </xdr:cNvSpPr>
      </xdr:nvSpPr>
      <xdr:spPr bwMode="auto">
        <a:xfrm>
          <a:off x="819150" y="249555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16</xdr:col>
      <xdr:colOff>171450</xdr:colOff>
      <xdr:row>81</xdr:row>
      <xdr:rowOff>76200</xdr:rowOff>
    </xdr:from>
    <xdr:to>
      <xdr:col>17</xdr:col>
      <xdr:colOff>190500</xdr:colOff>
      <xdr:row>82</xdr:row>
      <xdr:rowOff>114300</xdr:rowOff>
    </xdr:to>
    <xdr:grpSp>
      <xdr:nvGrpSpPr>
        <xdr:cNvPr id="411" name="Group 592"/>
        <xdr:cNvGrpSpPr>
          <a:grpSpLocks/>
        </xdr:cNvGrpSpPr>
      </xdr:nvGrpSpPr>
      <xdr:grpSpPr bwMode="auto">
        <a:xfrm rot="11989805" flipV="1">
          <a:off x="3676650" y="16154400"/>
          <a:ext cx="238125" cy="228600"/>
          <a:chOff x="120" y="330"/>
          <a:chExt cx="19" cy="16"/>
        </a:xfrm>
      </xdr:grpSpPr>
      <xdr:sp macro="" textlink="">
        <xdr:nvSpPr>
          <xdr:cNvPr id="41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3"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4"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161925</xdr:colOff>
      <xdr:row>81</xdr:row>
      <xdr:rowOff>66675</xdr:rowOff>
    </xdr:from>
    <xdr:to>
      <xdr:col>15</xdr:col>
      <xdr:colOff>171450</xdr:colOff>
      <xdr:row>82</xdr:row>
      <xdr:rowOff>114300</xdr:rowOff>
    </xdr:to>
    <xdr:grpSp>
      <xdr:nvGrpSpPr>
        <xdr:cNvPr id="416" name="Group 592"/>
        <xdr:cNvGrpSpPr>
          <a:grpSpLocks/>
        </xdr:cNvGrpSpPr>
      </xdr:nvGrpSpPr>
      <xdr:grpSpPr bwMode="auto">
        <a:xfrm rot="11989805" flipV="1">
          <a:off x="3228975" y="16144875"/>
          <a:ext cx="228600" cy="238125"/>
          <a:chOff x="120" y="330"/>
          <a:chExt cx="19" cy="16"/>
        </a:xfrm>
      </xdr:grpSpPr>
      <xdr:sp macro="" textlink="">
        <xdr:nvSpPr>
          <xdr:cNvPr id="4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47625</xdr:colOff>
      <xdr:row>116</xdr:row>
      <xdr:rowOff>114300</xdr:rowOff>
    </xdr:from>
    <xdr:to>
      <xdr:col>12</xdr:col>
      <xdr:colOff>104775</xdr:colOff>
      <xdr:row>116</xdr:row>
      <xdr:rowOff>133350</xdr:rowOff>
    </xdr:to>
    <xdr:sp macro="" textlink="">
      <xdr:nvSpPr>
        <xdr:cNvPr id="421" name="Line 570"/>
        <xdr:cNvSpPr>
          <a:spLocks noChangeShapeType="1"/>
        </xdr:cNvSpPr>
      </xdr:nvSpPr>
      <xdr:spPr bwMode="auto">
        <a:xfrm rot="16200000" flipH="1" flipV="1">
          <a:off x="2238375" y="2325052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85725</xdr:colOff>
      <xdr:row>113</xdr:row>
      <xdr:rowOff>114300</xdr:rowOff>
    </xdr:from>
    <xdr:to>
      <xdr:col>21</xdr:col>
      <xdr:colOff>76200</xdr:colOff>
      <xdr:row>114</xdr:row>
      <xdr:rowOff>171450</xdr:rowOff>
    </xdr:to>
    <xdr:grpSp>
      <xdr:nvGrpSpPr>
        <xdr:cNvPr id="422" name="Group 617"/>
        <xdr:cNvGrpSpPr>
          <a:grpSpLocks/>
        </xdr:cNvGrpSpPr>
      </xdr:nvGrpSpPr>
      <xdr:grpSpPr bwMode="auto">
        <a:xfrm rot="17160794" flipH="1" flipV="1">
          <a:off x="4467225" y="22679025"/>
          <a:ext cx="209550" cy="247650"/>
          <a:chOff x="120" y="330"/>
          <a:chExt cx="19" cy="16"/>
        </a:xfrm>
      </xdr:grpSpPr>
      <xdr:sp macro="" textlink="">
        <xdr:nvSpPr>
          <xdr:cNvPr id="4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133350</xdr:colOff>
      <xdr:row>113</xdr:row>
      <xdr:rowOff>152400</xdr:rowOff>
    </xdr:from>
    <xdr:to>
      <xdr:col>16</xdr:col>
      <xdr:colOff>123825</xdr:colOff>
      <xdr:row>115</xdr:row>
      <xdr:rowOff>19050</xdr:rowOff>
    </xdr:to>
    <xdr:grpSp>
      <xdr:nvGrpSpPr>
        <xdr:cNvPr id="427" name="Group 582"/>
        <xdr:cNvGrpSpPr>
          <a:grpSpLocks/>
        </xdr:cNvGrpSpPr>
      </xdr:nvGrpSpPr>
      <xdr:grpSpPr bwMode="auto">
        <a:xfrm rot="15174865" flipV="1">
          <a:off x="3419475" y="22717125"/>
          <a:ext cx="209550" cy="247650"/>
          <a:chOff x="120" y="330"/>
          <a:chExt cx="19" cy="16"/>
        </a:xfrm>
      </xdr:grpSpPr>
      <xdr:sp macro="" textlink="">
        <xdr:nvSpPr>
          <xdr:cNvPr id="42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76200</xdr:colOff>
      <xdr:row>151</xdr:row>
      <xdr:rowOff>95250</xdr:rowOff>
    </xdr:from>
    <xdr:to>
      <xdr:col>10</xdr:col>
      <xdr:colOff>57150</xdr:colOff>
      <xdr:row>151</xdr:row>
      <xdr:rowOff>114300</xdr:rowOff>
    </xdr:to>
    <xdr:sp macro="" textlink="">
      <xdr:nvSpPr>
        <xdr:cNvPr id="432" name="Line 570"/>
        <xdr:cNvSpPr>
          <a:spLocks noChangeShapeType="1"/>
        </xdr:cNvSpPr>
      </xdr:nvSpPr>
      <xdr:spPr bwMode="auto">
        <a:xfrm rot="16200000" flipH="1" flipV="1">
          <a:off x="1609725" y="3021330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133350</xdr:colOff>
      <xdr:row>148</xdr:row>
      <xdr:rowOff>152400</xdr:rowOff>
    </xdr:from>
    <xdr:to>
      <xdr:col>11</xdr:col>
      <xdr:colOff>133350</xdr:colOff>
      <xdr:row>149</xdr:row>
      <xdr:rowOff>171450</xdr:rowOff>
    </xdr:to>
    <xdr:sp macro="" textlink="">
      <xdr:nvSpPr>
        <xdr:cNvPr id="433" name="Freeform 569"/>
        <xdr:cNvSpPr>
          <a:spLocks/>
        </xdr:cNvSpPr>
      </xdr:nvSpPr>
      <xdr:spPr bwMode="auto">
        <a:xfrm rot="6967364">
          <a:off x="2105025" y="2969895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104775</xdr:colOff>
      <xdr:row>219</xdr:row>
      <xdr:rowOff>76200</xdr:rowOff>
    </xdr:from>
    <xdr:to>
      <xdr:col>7</xdr:col>
      <xdr:colOff>152400</xdr:colOff>
      <xdr:row>220</xdr:row>
      <xdr:rowOff>85725</xdr:rowOff>
    </xdr:to>
    <xdr:grpSp>
      <xdr:nvGrpSpPr>
        <xdr:cNvPr id="434" name="Group 597"/>
        <xdr:cNvGrpSpPr>
          <a:grpSpLocks/>
        </xdr:cNvGrpSpPr>
      </xdr:nvGrpSpPr>
      <xdr:grpSpPr bwMode="auto">
        <a:xfrm rot="12909442" flipV="1">
          <a:off x="1419225" y="43929300"/>
          <a:ext cx="266700" cy="200025"/>
          <a:chOff x="120" y="330"/>
          <a:chExt cx="19" cy="16"/>
        </a:xfrm>
      </xdr:grpSpPr>
      <xdr:sp macro="" textlink="">
        <xdr:nvSpPr>
          <xdr:cNvPr id="43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6"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114300</xdr:colOff>
      <xdr:row>183</xdr:row>
      <xdr:rowOff>190500</xdr:rowOff>
    </xdr:from>
    <xdr:to>
      <xdr:col>16</xdr:col>
      <xdr:colOff>57150</xdr:colOff>
      <xdr:row>185</xdr:row>
      <xdr:rowOff>28575</xdr:rowOff>
    </xdr:to>
    <xdr:sp macro="" textlink="">
      <xdr:nvSpPr>
        <xdr:cNvPr id="439" name="Freeform 569"/>
        <xdr:cNvSpPr>
          <a:spLocks/>
        </xdr:cNvSpPr>
      </xdr:nvSpPr>
      <xdr:spPr bwMode="auto">
        <a:xfrm rot="16870927">
          <a:off x="2743200" y="3678555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123825</xdr:colOff>
      <xdr:row>182</xdr:row>
      <xdr:rowOff>9525</xdr:rowOff>
    </xdr:from>
    <xdr:to>
      <xdr:col>9</xdr:col>
      <xdr:colOff>161925</xdr:colOff>
      <xdr:row>183</xdr:row>
      <xdr:rowOff>19050</xdr:rowOff>
    </xdr:to>
    <xdr:grpSp>
      <xdr:nvGrpSpPr>
        <xdr:cNvPr id="440" name="Group 572"/>
        <xdr:cNvGrpSpPr>
          <a:grpSpLocks/>
        </xdr:cNvGrpSpPr>
      </xdr:nvGrpSpPr>
      <xdr:grpSpPr bwMode="auto">
        <a:xfrm flipV="1">
          <a:off x="1876425" y="36414075"/>
          <a:ext cx="257175" cy="200025"/>
          <a:chOff x="120" y="330"/>
          <a:chExt cx="19" cy="16"/>
        </a:xfrm>
      </xdr:grpSpPr>
      <xdr:sp macro="" textlink="">
        <xdr:nvSpPr>
          <xdr:cNvPr id="44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2"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3"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182</xdr:row>
      <xdr:rowOff>114300</xdr:rowOff>
    </xdr:from>
    <xdr:to>
      <xdr:col>6</xdr:col>
      <xdr:colOff>104775</xdr:colOff>
      <xdr:row>183</xdr:row>
      <xdr:rowOff>123825</xdr:rowOff>
    </xdr:to>
    <xdr:grpSp>
      <xdr:nvGrpSpPr>
        <xdr:cNvPr id="445" name="Group 582"/>
        <xdr:cNvGrpSpPr>
          <a:grpSpLocks/>
        </xdr:cNvGrpSpPr>
      </xdr:nvGrpSpPr>
      <xdr:grpSpPr bwMode="auto">
        <a:xfrm rot="10800000" flipV="1">
          <a:off x="1162050" y="36518850"/>
          <a:ext cx="257175" cy="200025"/>
          <a:chOff x="120" y="330"/>
          <a:chExt cx="19" cy="16"/>
        </a:xfrm>
      </xdr:grpSpPr>
      <xdr:sp macro="" textlink="">
        <xdr:nvSpPr>
          <xdr:cNvPr id="44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184</xdr:row>
      <xdr:rowOff>114300</xdr:rowOff>
    </xdr:from>
    <xdr:to>
      <xdr:col>9</xdr:col>
      <xdr:colOff>28575</xdr:colOff>
      <xdr:row>185</xdr:row>
      <xdr:rowOff>123825</xdr:rowOff>
    </xdr:to>
    <xdr:grpSp>
      <xdr:nvGrpSpPr>
        <xdr:cNvPr id="450" name="Group 587"/>
        <xdr:cNvGrpSpPr>
          <a:grpSpLocks/>
        </xdr:cNvGrpSpPr>
      </xdr:nvGrpSpPr>
      <xdr:grpSpPr bwMode="auto">
        <a:xfrm flipV="1">
          <a:off x="1743075" y="36899850"/>
          <a:ext cx="257175" cy="200025"/>
          <a:chOff x="120" y="330"/>
          <a:chExt cx="19" cy="16"/>
        </a:xfrm>
      </xdr:grpSpPr>
      <xdr:sp macro="" textlink="">
        <xdr:nvSpPr>
          <xdr:cNvPr id="45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182</xdr:row>
      <xdr:rowOff>114300</xdr:rowOff>
    </xdr:from>
    <xdr:to>
      <xdr:col>5</xdr:col>
      <xdr:colOff>28575</xdr:colOff>
      <xdr:row>183</xdr:row>
      <xdr:rowOff>123825</xdr:rowOff>
    </xdr:to>
    <xdr:grpSp>
      <xdr:nvGrpSpPr>
        <xdr:cNvPr id="455" name="Group 597"/>
        <xdr:cNvGrpSpPr>
          <a:grpSpLocks/>
        </xdr:cNvGrpSpPr>
      </xdr:nvGrpSpPr>
      <xdr:grpSpPr bwMode="auto">
        <a:xfrm rot="10800000" flipV="1">
          <a:off x="857250" y="36518850"/>
          <a:ext cx="266700" cy="200025"/>
          <a:chOff x="120" y="330"/>
          <a:chExt cx="19" cy="16"/>
        </a:xfrm>
      </xdr:grpSpPr>
      <xdr:sp macro="" textlink="">
        <xdr:nvSpPr>
          <xdr:cNvPr id="456"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7"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8"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123825</xdr:colOff>
      <xdr:row>183</xdr:row>
      <xdr:rowOff>171450</xdr:rowOff>
    </xdr:from>
    <xdr:to>
      <xdr:col>5</xdr:col>
      <xdr:colOff>161925</xdr:colOff>
      <xdr:row>184</xdr:row>
      <xdr:rowOff>180975</xdr:rowOff>
    </xdr:to>
    <xdr:grpSp>
      <xdr:nvGrpSpPr>
        <xdr:cNvPr id="460" name="Group 612"/>
        <xdr:cNvGrpSpPr>
          <a:grpSpLocks/>
        </xdr:cNvGrpSpPr>
      </xdr:nvGrpSpPr>
      <xdr:grpSpPr bwMode="auto">
        <a:xfrm flipV="1">
          <a:off x="1000125" y="36766500"/>
          <a:ext cx="257175" cy="200025"/>
          <a:chOff x="120" y="330"/>
          <a:chExt cx="19" cy="16"/>
        </a:xfrm>
      </xdr:grpSpPr>
      <xdr:sp macro="" textlink="">
        <xdr:nvSpPr>
          <xdr:cNvPr id="46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2"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3"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0</xdr:colOff>
      <xdr:row>182</xdr:row>
      <xdr:rowOff>142875</xdr:rowOff>
    </xdr:from>
    <xdr:to>
      <xdr:col>8</xdr:col>
      <xdr:colOff>38100</xdr:colOff>
      <xdr:row>183</xdr:row>
      <xdr:rowOff>152400</xdr:rowOff>
    </xdr:to>
    <xdr:grpSp>
      <xdr:nvGrpSpPr>
        <xdr:cNvPr id="465" name="Group 617"/>
        <xdr:cNvGrpSpPr>
          <a:grpSpLocks/>
        </xdr:cNvGrpSpPr>
      </xdr:nvGrpSpPr>
      <xdr:grpSpPr bwMode="auto">
        <a:xfrm flipH="1" flipV="1">
          <a:off x="1533525" y="36547425"/>
          <a:ext cx="257175" cy="200025"/>
          <a:chOff x="120" y="330"/>
          <a:chExt cx="19" cy="16"/>
        </a:xfrm>
      </xdr:grpSpPr>
      <xdr:sp macro="" textlink="">
        <xdr:nvSpPr>
          <xdr:cNvPr id="46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7"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8"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142875</xdr:colOff>
      <xdr:row>183</xdr:row>
      <xdr:rowOff>85725</xdr:rowOff>
    </xdr:from>
    <xdr:to>
      <xdr:col>9</xdr:col>
      <xdr:colOff>180975</xdr:colOff>
      <xdr:row>184</xdr:row>
      <xdr:rowOff>95250</xdr:rowOff>
    </xdr:to>
    <xdr:grpSp>
      <xdr:nvGrpSpPr>
        <xdr:cNvPr id="470" name="Group 622"/>
        <xdr:cNvGrpSpPr>
          <a:grpSpLocks/>
        </xdr:cNvGrpSpPr>
      </xdr:nvGrpSpPr>
      <xdr:grpSpPr bwMode="auto">
        <a:xfrm flipV="1">
          <a:off x="1895475" y="36680775"/>
          <a:ext cx="257175" cy="200025"/>
          <a:chOff x="120" y="330"/>
          <a:chExt cx="19" cy="16"/>
        </a:xfrm>
      </xdr:grpSpPr>
      <xdr:sp macro="" textlink="">
        <xdr:nvSpPr>
          <xdr:cNvPr id="47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2"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3"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182</xdr:row>
      <xdr:rowOff>76200</xdr:rowOff>
    </xdr:from>
    <xdr:to>
      <xdr:col>13</xdr:col>
      <xdr:colOff>47625</xdr:colOff>
      <xdr:row>183</xdr:row>
      <xdr:rowOff>104775</xdr:rowOff>
    </xdr:to>
    <xdr:sp macro="" textlink="">
      <xdr:nvSpPr>
        <xdr:cNvPr id="475" name="AutoShape 630"/>
        <xdr:cNvSpPr>
          <a:spLocks noChangeArrowheads="1"/>
        </xdr:cNvSpPr>
      </xdr:nvSpPr>
      <xdr:spPr bwMode="auto">
        <a:xfrm>
          <a:off x="2705100" y="3648075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2</xdr:col>
      <xdr:colOff>161925</xdr:colOff>
      <xdr:row>184</xdr:row>
      <xdr:rowOff>9525</xdr:rowOff>
    </xdr:from>
    <xdr:to>
      <xdr:col>3</xdr:col>
      <xdr:colOff>200025</xdr:colOff>
      <xdr:row>185</xdr:row>
      <xdr:rowOff>28575</xdr:rowOff>
    </xdr:to>
    <xdr:grpSp>
      <xdr:nvGrpSpPr>
        <xdr:cNvPr id="476" name="Group 612"/>
        <xdr:cNvGrpSpPr>
          <a:grpSpLocks/>
        </xdr:cNvGrpSpPr>
      </xdr:nvGrpSpPr>
      <xdr:grpSpPr bwMode="auto">
        <a:xfrm flipV="1">
          <a:off x="600075" y="36795075"/>
          <a:ext cx="257175" cy="209550"/>
          <a:chOff x="120" y="330"/>
          <a:chExt cx="19" cy="16"/>
        </a:xfrm>
      </xdr:grpSpPr>
      <xdr:sp macro="" textlink="">
        <xdr:nvSpPr>
          <xdr:cNvPr id="47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85725</xdr:colOff>
      <xdr:row>182</xdr:row>
      <xdr:rowOff>104775</xdr:rowOff>
    </xdr:from>
    <xdr:to>
      <xdr:col>3</xdr:col>
      <xdr:colOff>123825</xdr:colOff>
      <xdr:row>183</xdr:row>
      <xdr:rowOff>114300</xdr:rowOff>
    </xdr:to>
    <xdr:grpSp>
      <xdr:nvGrpSpPr>
        <xdr:cNvPr id="481" name="Group 617"/>
        <xdr:cNvGrpSpPr>
          <a:grpSpLocks/>
        </xdr:cNvGrpSpPr>
      </xdr:nvGrpSpPr>
      <xdr:grpSpPr bwMode="auto">
        <a:xfrm flipH="1" flipV="1">
          <a:off x="523875" y="36509325"/>
          <a:ext cx="257175" cy="200025"/>
          <a:chOff x="120" y="330"/>
          <a:chExt cx="19" cy="16"/>
        </a:xfrm>
      </xdr:grpSpPr>
      <xdr:sp macro="" textlink="">
        <xdr:nvSpPr>
          <xdr:cNvPr id="48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104775</xdr:colOff>
      <xdr:row>184</xdr:row>
      <xdr:rowOff>57150</xdr:rowOff>
    </xdr:from>
    <xdr:to>
      <xdr:col>7</xdr:col>
      <xdr:colOff>142875</xdr:colOff>
      <xdr:row>185</xdr:row>
      <xdr:rowOff>66675</xdr:rowOff>
    </xdr:to>
    <xdr:grpSp>
      <xdr:nvGrpSpPr>
        <xdr:cNvPr id="486" name="Group 622"/>
        <xdr:cNvGrpSpPr>
          <a:grpSpLocks/>
        </xdr:cNvGrpSpPr>
      </xdr:nvGrpSpPr>
      <xdr:grpSpPr bwMode="auto">
        <a:xfrm flipV="1">
          <a:off x="1419225" y="36842700"/>
          <a:ext cx="257175" cy="200025"/>
          <a:chOff x="120" y="330"/>
          <a:chExt cx="19" cy="16"/>
        </a:xfrm>
      </xdr:grpSpPr>
      <xdr:sp macro="" textlink="">
        <xdr:nvSpPr>
          <xdr:cNvPr id="48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66675</xdr:colOff>
      <xdr:row>184</xdr:row>
      <xdr:rowOff>85725</xdr:rowOff>
    </xdr:from>
    <xdr:to>
      <xdr:col>11</xdr:col>
      <xdr:colOff>161925</xdr:colOff>
      <xdr:row>185</xdr:row>
      <xdr:rowOff>152400</xdr:rowOff>
    </xdr:to>
    <xdr:grpSp>
      <xdr:nvGrpSpPr>
        <xdr:cNvPr id="491" name="Group 627"/>
        <xdr:cNvGrpSpPr>
          <a:grpSpLocks/>
        </xdr:cNvGrpSpPr>
      </xdr:nvGrpSpPr>
      <xdr:grpSpPr bwMode="auto">
        <a:xfrm>
          <a:off x="2257425" y="36871275"/>
          <a:ext cx="314325" cy="257175"/>
          <a:chOff x="890" y="474"/>
          <a:chExt cx="24" cy="20"/>
        </a:xfrm>
      </xdr:grpSpPr>
      <xdr:sp macro="" textlink="">
        <xdr:nvSpPr>
          <xdr:cNvPr id="49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9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182</xdr:row>
      <xdr:rowOff>133350</xdr:rowOff>
    </xdr:from>
    <xdr:to>
      <xdr:col>11</xdr:col>
      <xdr:colOff>180975</xdr:colOff>
      <xdr:row>184</xdr:row>
      <xdr:rowOff>0</xdr:rowOff>
    </xdr:to>
    <xdr:grpSp>
      <xdr:nvGrpSpPr>
        <xdr:cNvPr id="494" name="Group 627"/>
        <xdr:cNvGrpSpPr>
          <a:grpSpLocks/>
        </xdr:cNvGrpSpPr>
      </xdr:nvGrpSpPr>
      <xdr:grpSpPr bwMode="auto">
        <a:xfrm>
          <a:off x="2286000" y="36537900"/>
          <a:ext cx="304800" cy="247650"/>
          <a:chOff x="890" y="474"/>
          <a:chExt cx="24" cy="20"/>
        </a:xfrm>
      </xdr:grpSpPr>
      <xdr:sp macro="" textlink="">
        <xdr:nvSpPr>
          <xdr:cNvPr id="4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13</xdr:col>
      <xdr:colOff>180975</xdr:colOff>
      <xdr:row>183</xdr:row>
      <xdr:rowOff>0</xdr:rowOff>
    </xdr:from>
    <xdr:to>
      <xdr:col>17</xdr:col>
      <xdr:colOff>38100</xdr:colOff>
      <xdr:row>183</xdr:row>
      <xdr:rowOff>38100</xdr:rowOff>
    </xdr:to>
    <xdr:sp macro="" textlink="">
      <xdr:nvSpPr>
        <xdr:cNvPr id="497" name="Line 570"/>
        <xdr:cNvSpPr>
          <a:spLocks noChangeShapeType="1"/>
        </xdr:cNvSpPr>
      </xdr:nvSpPr>
      <xdr:spPr bwMode="auto">
        <a:xfrm rot="16200000">
          <a:off x="3028950" y="3659505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209550</xdr:colOff>
      <xdr:row>185</xdr:row>
      <xdr:rowOff>66675</xdr:rowOff>
    </xdr:from>
    <xdr:to>
      <xdr:col>16</xdr:col>
      <xdr:colOff>95250</xdr:colOff>
      <xdr:row>185</xdr:row>
      <xdr:rowOff>133350</xdr:rowOff>
    </xdr:to>
    <xdr:sp macro="" textlink="">
      <xdr:nvSpPr>
        <xdr:cNvPr id="498" name="Line 568"/>
        <xdr:cNvSpPr>
          <a:spLocks noChangeShapeType="1"/>
        </xdr:cNvSpPr>
      </xdr:nvSpPr>
      <xdr:spPr bwMode="auto">
        <a:xfrm rot="16200000" flipH="1" flipV="1">
          <a:off x="2838450" y="3704272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200025</xdr:colOff>
      <xdr:row>183</xdr:row>
      <xdr:rowOff>66675</xdr:rowOff>
    </xdr:from>
    <xdr:to>
      <xdr:col>18</xdr:col>
      <xdr:colOff>19050</xdr:colOff>
      <xdr:row>184</xdr:row>
      <xdr:rowOff>66675</xdr:rowOff>
    </xdr:to>
    <xdr:sp macro="" textlink="">
      <xdr:nvSpPr>
        <xdr:cNvPr id="499" name="Line 570"/>
        <xdr:cNvSpPr>
          <a:spLocks noChangeShapeType="1"/>
        </xdr:cNvSpPr>
      </xdr:nvSpPr>
      <xdr:spPr bwMode="auto">
        <a:xfrm rot="16200000">
          <a:off x="3705225" y="3666172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47</xdr:row>
      <xdr:rowOff>85725</xdr:rowOff>
    </xdr:from>
    <xdr:to>
      <xdr:col>18</xdr:col>
      <xdr:colOff>123825</xdr:colOff>
      <xdr:row>47</xdr:row>
      <xdr:rowOff>85725</xdr:rowOff>
    </xdr:to>
    <xdr:sp macro="" textlink="">
      <xdr:nvSpPr>
        <xdr:cNvPr id="2" name="Line 568"/>
        <xdr:cNvSpPr>
          <a:spLocks noChangeShapeType="1"/>
        </xdr:cNvSpPr>
      </xdr:nvSpPr>
      <xdr:spPr bwMode="auto">
        <a:xfrm rot="16200000" flipV="1">
          <a:off x="3286125" y="90773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47</xdr:row>
      <xdr:rowOff>114300</xdr:rowOff>
    </xdr:from>
    <xdr:to>
      <xdr:col>9</xdr:col>
      <xdr:colOff>114300</xdr:colOff>
      <xdr:row>48</xdr:row>
      <xdr:rowOff>85725</xdr:rowOff>
    </xdr:to>
    <xdr:sp macro="" textlink="">
      <xdr:nvSpPr>
        <xdr:cNvPr id="3" name="Freeform 569"/>
        <xdr:cNvSpPr>
          <a:spLocks/>
        </xdr:cNvSpPr>
      </xdr:nvSpPr>
      <xdr:spPr bwMode="auto">
        <a:xfrm rot="-5400000">
          <a:off x="1476375" y="91059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48</xdr:row>
      <xdr:rowOff>66675</xdr:rowOff>
    </xdr:from>
    <xdr:to>
      <xdr:col>17</xdr:col>
      <xdr:colOff>190500</xdr:colOff>
      <xdr:row>48</xdr:row>
      <xdr:rowOff>66675</xdr:rowOff>
    </xdr:to>
    <xdr:sp macro="" textlink="">
      <xdr:nvSpPr>
        <xdr:cNvPr id="4" name="Line 570"/>
        <xdr:cNvSpPr>
          <a:spLocks noChangeShapeType="1"/>
        </xdr:cNvSpPr>
      </xdr:nvSpPr>
      <xdr:spPr bwMode="auto">
        <a:xfrm rot="-5400000">
          <a:off x="3352800" y="92487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104775</xdr:rowOff>
    </xdr:from>
    <xdr:to>
      <xdr:col>13</xdr:col>
      <xdr:colOff>47625</xdr:colOff>
      <xdr:row>48</xdr:row>
      <xdr:rowOff>28575</xdr:rowOff>
    </xdr:to>
    <xdr:sp macro="" textlink="">
      <xdr:nvSpPr>
        <xdr:cNvPr id="5" name="Freeform 571"/>
        <xdr:cNvSpPr>
          <a:spLocks/>
        </xdr:cNvSpPr>
      </xdr:nvSpPr>
      <xdr:spPr bwMode="auto">
        <a:xfrm rot="-5400000">
          <a:off x="2343150" y="90963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142875</xdr:colOff>
      <xdr:row>45</xdr:row>
      <xdr:rowOff>114300</xdr:rowOff>
    </xdr:from>
    <xdr:to>
      <xdr:col>7</xdr:col>
      <xdr:colOff>190500</xdr:colOff>
      <xdr:row>46</xdr:row>
      <xdr:rowOff>123825</xdr:rowOff>
    </xdr:to>
    <xdr:grpSp>
      <xdr:nvGrpSpPr>
        <xdr:cNvPr id="6" name="Group 577"/>
        <xdr:cNvGrpSpPr>
          <a:grpSpLocks/>
        </xdr:cNvGrpSpPr>
      </xdr:nvGrpSpPr>
      <xdr:grpSpPr bwMode="auto">
        <a:xfrm rot="10800000" flipV="1">
          <a:off x="1457325" y="8724900"/>
          <a:ext cx="266700" cy="200025"/>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45</xdr:row>
      <xdr:rowOff>114300</xdr:rowOff>
    </xdr:from>
    <xdr:to>
      <xdr:col>6</xdr:col>
      <xdr:colOff>104775</xdr:colOff>
      <xdr:row>46</xdr:row>
      <xdr:rowOff>123825</xdr:rowOff>
    </xdr:to>
    <xdr:grpSp>
      <xdr:nvGrpSpPr>
        <xdr:cNvPr id="11" name="Group 582"/>
        <xdr:cNvGrpSpPr>
          <a:grpSpLocks/>
        </xdr:cNvGrpSpPr>
      </xdr:nvGrpSpPr>
      <xdr:grpSpPr bwMode="auto">
        <a:xfrm rot="10800000" flipV="1">
          <a:off x="1162050" y="8724900"/>
          <a:ext cx="257175" cy="200025"/>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45</xdr:row>
      <xdr:rowOff>114300</xdr:rowOff>
    </xdr:from>
    <xdr:to>
      <xdr:col>9</xdr:col>
      <xdr:colOff>76200</xdr:colOff>
      <xdr:row>46</xdr:row>
      <xdr:rowOff>123825</xdr:rowOff>
    </xdr:to>
    <xdr:grpSp>
      <xdr:nvGrpSpPr>
        <xdr:cNvPr id="16" name="Group 592"/>
        <xdr:cNvGrpSpPr>
          <a:grpSpLocks/>
        </xdr:cNvGrpSpPr>
      </xdr:nvGrpSpPr>
      <xdr:grpSpPr bwMode="auto">
        <a:xfrm rot="10800000" flipV="1">
          <a:off x="1781175" y="8724900"/>
          <a:ext cx="266700" cy="200025"/>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45</xdr:row>
      <xdr:rowOff>152400</xdr:rowOff>
    </xdr:from>
    <xdr:to>
      <xdr:col>15</xdr:col>
      <xdr:colOff>47625</xdr:colOff>
      <xdr:row>46</xdr:row>
      <xdr:rowOff>161925</xdr:rowOff>
    </xdr:to>
    <xdr:grpSp>
      <xdr:nvGrpSpPr>
        <xdr:cNvPr id="21" name="Group 602"/>
        <xdr:cNvGrpSpPr>
          <a:grpSpLocks/>
        </xdr:cNvGrpSpPr>
      </xdr:nvGrpSpPr>
      <xdr:grpSpPr bwMode="auto">
        <a:xfrm flipV="1">
          <a:off x="3076575" y="8763000"/>
          <a:ext cx="257175" cy="200025"/>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45</xdr:row>
      <xdr:rowOff>123825</xdr:rowOff>
    </xdr:from>
    <xdr:to>
      <xdr:col>11</xdr:col>
      <xdr:colOff>0</xdr:colOff>
      <xdr:row>46</xdr:row>
      <xdr:rowOff>142875</xdr:rowOff>
    </xdr:to>
    <xdr:grpSp>
      <xdr:nvGrpSpPr>
        <xdr:cNvPr id="26" name="Group 607"/>
        <xdr:cNvGrpSpPr>
          <a:grpSpLocks/>
        </xdr:cNvGrpSpPr>
      </xdr:nvGrpSpPr>
      <xdr:grpSpPr bwMode="auto">
        <a:xfrm rot="10800000" flipV="1">
          <a:off x="2133600" y="8734425"/>
          <a:ext cx="276225" cy="20955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161925</xdr:rowOff>
    </xdr:to>
    <xdr:grpSp>
      <xdr:nvGrpSpPr>
        <xdr:cNvPr id="31" name="Group 612"/>
        <xdr:cNvGrpSpPr>
          <a:grpSpLocks/>
        </xdr:cNvGrpSpPr>
      </xdr:nvGrpSpPr>
      <xdr:grpSpPr bwMode="auto">
        <a:xfrm flipV="1">
          <a:off x="3400425" y="8763000"/>
          <a:ext cx="257175" cy="200025"/>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45</xdr:row>
      <xdr:rowOff>123825</xdr:rowOff>
    </xdr:from>
    <xdr:to>
      <xdr:col>18</xdr:col>
      <xdr:colOff>38100</xdr:colOff>
      <xdr:row>46</xdr:row>
      <xdr:rowOff>142875</xdr:rowOff>
    </xdr:to>
    <xdr:grpSp>
      <xdr:nvGrpSpPr>
        <xdr:cNvPr id="36" name="Group 617"/>
        <xdr:cNvGrpSpPr>
          <a:grpSpLocks/>
        </xdr:cNvGrpSpPr>
      </xdr:nvGrpSpPr>
      <xdr:grpSpPr bwMode="auto">
        <a:xfrm flipH="1" flipV="1">
          <a:off x="3724275" y="8734425"/>
          <a:ext cx="257175" cy="20955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45</xdr:row>
      <xdr:rowOff>142875</xdr:rowOff>
    </xdr:from>
    <xdr:to>
      <xdr:col>19</xdr:col>
      <xdr:colOff>114300</xdr:colOff>
      <xdr:row>46</xdr:row>
      <xdr:rowOff>152400</xdr:rowOff>
    </xdr:to>
    <xdr:grpSp>
      <xdr:nvGrpSpPr>
        <xdr:cNvPr id="41" name="Group 622"/>
        <xdr:cNvGrpSpPr>
          <a:grpSpLocks/>
        </xdr:cNvGrpSpPr>
      </xdr:nvGrpSpPr>
      <xdr:grpSpPr bwMode="auto">
        <a:xfrm flipV="1">
          <a:off x="4019550" y="8753475"/>
          <a:ext cx="257175" cy="200025"/>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66675</xdr:colOff>
      <xdr:row>48</xdr:row>
      <xdr:rowOff>142875</xdr:rowOff>
    </xdr:to>
    <xdr:grpSp>
      <xdr:nvGrpSpPr>
        <xdr:cNvPr id="46" name="Group 627"/>
        <xdr:cNvGrpSpPr>
          <a:grpSpLocks/>
        </xdr:cNvGrpSpPr>
      </xdr:nvGrpSpPr>
      <xdr:grpSpPr bwMode="auto">
        <a:xfrm>
          <a:off x="1066800" y="9067800"/>
          <a:ext cx="314325" cy="257175"/>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47</xdr:row>
      <xdr:rowOff>28575</xdr:rowOff>
    </xdr:from>
    <xdr:to>
      <xdr:col>3</xdr:col>
      <xdr:colOff>200025</xdr:colOff>
      <xdr:row>48</xdr:row>
      <xdr:rowOff>66675</xdr:rowOff>
    </xdr:to>
    <xdr:sp macro="" textlink="">
      <xdr:nvSpPr>
        <xdr:cNvPr id="49" name="AutoShape 630"/>
        <xdr:cNvSpPr>
          <a:spLocks noChangeArrowheads="1"/>
        </xdr:cNvSpPr>
      </xdr:nvSpPr>
      <xdr:spPr bwMode="auto">
        <a:xfrm>
          <a:off x="666750" y="90201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161925</xdr:colOff>
      <xdr:row>81</xdr:row>
      <xdr:rowOff>114300</xdr:rowOff>
    </xdr:from>
    <xdr:to>
      <xdr:col>9</xdr:col>
      <xdr:colOff>114300</xdr:colOff>
      <xdr:row>82</xdr:row>
      <xdr:rowOff>85725</xdr:rowOff>
    </xdr:to>
    <xdr:sp macro="" textlink="">
      <xdr:nvSpPr>
        <xdr:cNvPr id="50" name="Freeform 569"/>
        <xdr:cNvSpPr>
          <a:spLocks/>
        </xdr:cNvSpPr>
      </xdr:nvSpPr>
      <xdr:spPr bwMode="auto">
        <a:xfrm rot="-5400000">
          <a:off x="1476375" y="16192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209550</xdr:colOff>
      <xdr:row>79</xdr:row>
      <xdr:rowOff>123825</xdr:rowOff>
    </xdr:from>
    <xdr:to>
      <xdr:col>6</xdr:col>
      <xdr:colOff>190500</xdr:colOff>
      <xdr:row>79</xdr:row>
      <xdr:rowOff>133350</xdr:rowOff>
    </xdr:to>
    <xdr:sp macro="" textlink="">
      <xdr:nvSpPr>
        <xdr:cNvPr id="51" name="Line 570"/>
        <xdr:cNvSpPr>
          <a:spLocks noChangeShapeType="1"/>
        </xdr:cNvSpPr>
      </xdr:nvSpPr>
      <xdr:spPr bwMode="auto">
        <a:xfrm rot="-5400000" flipV="1">
          <a:off x="866775" y="1582102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47625</xdr:rowOff>
    </xdr:from>
    <xdr:to>
      <xdr:col>20</xdr:col>
      <xdr:colOff>38100</xdr:colOff>
      <xdr:row>82</xdr:row>
      <xdr:rowOff>66675</xdr:rowOff>
    </xdr:to>
    <xdr:grpSp>
      <xdr:nvGrpSpPr>
        <xdr:cNvPr id="52" name="Group 572"/>
        <xdr:cNvGrpSpPr>
          <a:grpSpLocks/>
        </xdr:cNvGrpSpPr>
      </xdr:nvGrpSpPr>
      <xdr:grpSpPr bwMode="auto">
        <a:xfrm flipV="1">
          <a:off x="4162425" y="16125825"/>
          <a:ext cx="257175" cy="20955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38100</xdr:colOff>
      <xdr:row>79</xdr:row>
      <xdr:rowOff>161925</xdr:rowOff>
    </xdr:from>
    <xdr:to>
      <xdr:col>16</xdr:col>
      <xdr:colOff>76200</xdr:colOff>
      <xdr:row>80</xdr:row>
      <xdr:rowOff>180975</xdr:rowOff>
    </xdr:to>
    <xdr:grpSp>
      <xdr:nvGrpSpPr>
        <xdr:cNvPr id="57" name="Group 587"/>
        <xdr:cNvGrpSpPr>
          <a:grpSpLocks/>
        </xdr:cNvGrpSpPr>
      </xdr:nvGrpSpPr>
      <xdr:grpSpPr bwMode="auto">
        <a:xfrm flipV="1">
          <a:off x="3324225" y="15859125"/>
          <a:ext cx="257175" cy="20955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76200</xdr:colOff>
      <xdr:row>79</xdr:row>
      <xdr:rowOff>152400</xdr:rowOff>
    </xdr:from>
    <xdr:to>
      <xdr:col>14</xdr:col>
      <xdr:colOff>57150</xdr:colOff>
      <xdr:row>80</xdr:row>
      <xdr:rowOff>152400</xdr:rowOff>
    </xdr:to>
    <xdr:grpSp>
      <xdr:nvGrpSpPr>
        <xdr:cNvPr id="62" name="Group 592"/>
        <xdr:cNvGrpSpPr>
          <a:grpSpLocks/>
        </xdr:cNvGrpSpPr>
      </xdr:nvGrpSpPr>
      <xdr:grpSpPr bwMode="auto">
        <a:xfrm rot="10800000" flipV="1">
          <a:off x="2924175" y="15849600"/>
          <a:ext cx="200025"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171450</xdr:colOff>
      <xdr:row>81</xdr:row>
      <xdr:rowOff>104775</xdr:rowOff>
    </xdr:from>
    <xdr:to>
      <xdr:col>11</xdr:col>
      <xdr:colOff>209550</xdr:colOff>
      <xdr:row>82</xdr:row>
      <xdr:rowOff>114300</xdr:rowOff>
    </xdr:to>
    <xdr:grpSp>
      <xdr:nvGrpSpPr>
        <xdr:cNvPr id="67" name="Group 597"/>
        <xdr:cNvGrpSpPr>
          <a:grpSpLocks/>
        </xdr:cNvGrpSpPr>
      </xdr:nvGrpSpPr>
      <xdr:grpSpPr bwMode="auto">
        <a:xfrm rot="10800000" flipV="1">
          <a:off x="2362200" y="16182975"/>
          <a:ext cx="257175" cy="200025"/>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19050</xdr:colOff>
      <xdr:row>79</xdr:row>
      <xdr:rowOff>95250</xdr:rowOff>
    </xdr:from>
    <xdr:to>
      <xdr:col>21</xdr:col>
      <xdr:colOff>57150</xdr:colOff>
      <xdr:row>80</xdr:row>
      <xdr:rowOff>114300</xdr:rowOff>
    </xdr:to>
    <xdr:grpSp>
      <xdr:nvGrpSpPr>
        <xdr:cNvPr id="72" name="Group 612"/>
        <xdr:cNvGrpSpPr>
          <a:grpSpLocks/>
        </xdr:cNvGrpSpPr>
      </xdr:nvGrpSpPr>
      <xdr:grpSpPr bwMode="auto">
        <a:xfrm rot="11192362" flipV="1">
          <a:off x="4400550" y="15792450"/>
          <a:ext cx="257175" cy="209550"/>
          <a:chOff x="120" y="330"/>
          <a:chExt cx="19" cy="16"/>
        </a:xfrm>
      </xdr:grpSpPr>
      <xdr:sp macro="" textlink="">
        <xdr:nvSpPr>
          <xdr:cNvPr id="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79</xdr:row>
      <xdr:rowOff>123825</xdr:rowOff>
    </xdr:from>
    <xdr:to>
      <xdr:col>18</xdr:col>
      <xdr:colOff>38100</xdr:colOff>
      <xdr:row>80</xdr:row>
      <xdr:rowOff>142875</xdr:rowOff>
    </xdr:to>
    <xdr:grpSp>
      <xdr:nvGrpSpPr>
        <xdr:cNvPr id="77" name="Group 617"/>
        <xdr:cNvGrpSpPr>
          <a:grpSpLocks/>
        </xdr:cNvGrpSpPr>
      </xdr:nvGrpSpPr>
      <xdr:grpSpPr bwMode="auto">
        <a:xfrm flipH="1" flipV="1">
          <a:off x="3724275" y="15821025"/>
          <a:ext cx="257175" cy="209550"/>
          <a:chOff x="120" y="330"/>
          <a:chExt cx="19" cy="16"/>
        </a:xfrm>
      </xdr:grpSpPr>
      <xdr:sp macro="" textlink="">
        <xdr:nvSpPr>
          <xdr:cNvPr id="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79</xdr:row>
      <xdr:rowOff>142875</xdr:rowOff>
    </xdr:from>
    <xdr:to>
      <xdr:col>19</xdr:col>
      <xdr:colOff>114300</xdr:colOff>
      <xdr:row>80</xdr:row>
      <xdr:rowOff>152400</xdr:rowOff>
    </xdr:to>
    <xdr:grpSp>
      <xdr:nvGrpSpPr>
        <xdr:cNvPr id="82" name="Group 622"/>
        <xdr:cNvGrpSpPr>
          <a:grpSpLocks/>
        </xdr:cNvGrpSpPr>
      </xdr:nvGrpSpPr>
      <xdr:grpSpPr bwMode="auto">
        <a:xfrm flipV="1">
          <a:off x="4019550" y="15840075"/>
          <a:ext cx="257175" cy="200025"/>
          <a:chOff x="120" y="330"/>
          <a:chExt cx="19" cy="16"/>
        </a:xfrm>
      </xdr:grpSpPr>
      <xdr:sp macro="" textlink="">
        <xdr:nvSpPr>
          <xdr:cNvPr id="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66675</xdr:colOff>
      <xdr:row>82</xdr:row>
      <xdr:rowOff>142875</xdr:rowOff>
    </xdr:to>
    <xdr:grpSp>
      <xdr:nvGrpSpPr>
        <xdr:cNvPr id="87" name="Group 627"/>
        <xdr:cNvGrpSpPr>
          <a:grpSpLocks/>
        </xdr:cNvGrpSpPr>
      </xdr:nvGrpSpPr>
      <xdr:grpSpPr bwMode="auto">
        <a:xfrm>
          <a:off x="1066800" y="16154400"/>
          <a:ext cx="314325" cy="257175"/>
          <a:chOff x="890" y="474"/>
          <a:chExt cx="24" cy="20"/>
        </a:xfrm>
      </xdr:grpSpPr>
      <xdr:sp macro="" textlink="">
        <xdr:nvSpPr>
          <xdr:cNvPr id="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8</xdr:col>
      <xdr:colOff>9525</xdr:colOff>
      <xdr:row>79</xdr:row>
      <xdr:rowOff>161925</xdr:rowOff>
    </xdr:from>
    <xdr:to>
      <xdr:col>8</xdr:col>
      <xdr:colOff>209550</xdr:colOff>
      <xdr:row>81</xdr:row>
      <xdr:rowOff>9525</xdr:rowOff>
    </xdr:to>
    <xdr:sp macro="" textlink="">
      <xdr:nvSpPr>
        <xdr:cNvPr id="90" name="AutoShape 630"/>
        <xdr:cNvSpPr>
          <a:spLocks noChangeArrowheads="1"/>
        </xdr:cNvSpPr>
      </xdr:nvSpPr>
      <xdr:spPr bwMode="auto">
        <a:xfrm>
          <a:off x="1762125" y="158591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7</xdr:col>
      <xdr:colOff>47625</xdr:colOff>
      <xdr:row>114</xdr:row>
      <xdr:rowOff>142875</xdr:rowOff>
    </xdr:from>
    <xdr:to>
      <xdr:col>10</xdr:col>
      <xdr:colOff>171450</xdr:colOff>
      <xdr:row>114</xdr:row>
      <xdr:rowOff>142875</xdr:rowOff>
    </xdr:to>
    <xdr:sp macro="" textlink="">
      <xdr:nvSpPr>
        <xdr:cNvPr id="91" name="Line 568"/>
        <xdr:cNvSpPr>
          <a:spLocks noChangeShapeType="1"/>
        </xdr:cNvSpPr>
      </xdr:nvSpPr>
      <xdr:spPr bwMode="auto">
        <a:xfrm rot="16200000" flipV="1">
          <a:off x="1581150" y="22898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115</xdr:row>
      <xdr:rowOff>114300</xdr:rowOff>
    </xdr:from>
    <xdr:to>
      <xdr:col>9</xdr:col>
      <xdr:colOff>114300</xdr:colOff>
      <xdr:row>116</xdr:row>
      <xdr:rowOff>85725</xdr:rowOff>
    </xdr:to>
    <xdr:sp macro="" textlink="">
      <xdr:nvSpPr>
        <xdr:cNvPr id="92" name="Freeform 569"/>
        <xdr:cNvSpPr>
          <a:spLocks/>
        </xdr:cNvSpPr>
      </xdr:nvSpPr>
      <xdr:spPr bwMode="auto">
        <a:xfrm rot="-5400000">
          <a:off x="1476375" y="230600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152400</xdr:colOff>
      <xdr:row>116</xdr:row>
      <xdr:rowOff>104775</xdr:rowOff>
    </xdr:from>
    <xdr:to>
      <xdr:col>9</xdr:col>
      <xdr:colOff>161925</xdr:colOff>
      <xdr:row>116</xdr:row>
      <xdr:rowOff>114300</xdr:rowOff>
    </xdr:to>
    <xdr:sp macro="" textlink="">
      <xdr:nvSpPr>
        <xdr:cNvPr id="93" name="Line 570"/>
        <xdr:cNvSpPr>
          <a:spLocks noChangeShapeType="1"/>
        </xdr:cNvSpPr>
      </xdr:nvSpPr>
      <xdr:spPr bwMode="auto">
        <a:xfrm rot="-5400000" flipH="1">
          <a:off x="1685925" y="2324100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104775</xdr:rowOff>
    </xdr:from>
    <xdr:to>
      <xdr:col>13</xdr:col>
      <xdr:colOff>47625</xdr:colOff>
      <xdr:row>116</xdr:row>
      <xdr:rowOff>28575</xdr:rowOff>
    </xdr:to>
    <xdr:sp macro="" textlink="">
      <xdr:nvSpPr>
        <xdr:cNvPr id="94" name="Freeform 571"/>
        <xdr:cNvSpPr>
          <a:spLocks/>
        </xdr:cNvSpPr>
      </xdr:nvSpPr>
      <xdr:spPr bwMode="auto">
        <a:xfrm rot="-5400000">
          <a:off x="2343150" y="2305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0</xdr:colOff>
      <xdr:row>114</xdr:row>
      <xdr:rowOff>114300</xdr:rowOff>
    </xdr:from>
    <xdr:to>
      <xdr:col>14</xdr:col>
      <xdr:colOff>38100</xdr:colOff>
      <xdr:row>115</xdr:row>
      <xdr:rowOff>123825</xdr:rowOff>
    </xdr:to>
    <xdr:grpSp>
      <xdr:nvGrpSpPr>
        <xdr:cNvPr id="95" name="Group 572"/>
        <xdr:cNvGrpSpPr>
          <a:grpSpLocks/>
        </xdr:cNvGrpSpPr>
      </xdr:nvGrpSpPr>
      <xdr:grpSpPr bwMode="auto">
        <a:xfrm flipV="1">
          <a:off x="2847975" y="22869525"/>
          <a:ext cx="257175" cy="200025"/>
          <a:chOff x="120" y="330"/>
          <a:chExt cx="19" cy="16"/>
        </a:xfrm>
      </xdr:grpSpPr>
      <xdr:sp macro="" textlink="">
        <xdr:nvSpPr>
          <xdr:cNvPr id="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57150</xdr:colOff>
      <xdr:row>115</xdr:row>
      <xdr:rowOff>76200</xdr:rowOff>
    </xdr:from>
    <xdr:to>
      <xdr:col>21</xdr:col>
      <xdr:colOff>47625</xdr:colOff>
      <xdr:row>116</xdr:row>
      <xdr:rowOff>133350</xdr:rowOff>
    </xdr:to>
    <xdr:grpSp>
      <xdr:nvGrpSpPr>
        <xdr:cNvPr id="100" name="Group 582"/>
        <xdr:cNvGrpSpPr>
          <a:grpSpLocks/>
        </xdr:cNvGrpSpPr>
      </xdr:nvGrpSpPr>
      <xdr:grpSpPr bwMode="auto">
        <a:xfrm rot="15174865" flipV="1">
          <a:off x="4438650" y="23021925"/>
          <a:ext cx="209550" cy="247650"/>
          <a:chOff x="120" y="330"/>
          <a:chExt cx="19" cy="16"/>
        </a:xfrm>
      </xdr:grpSpPr>
      <xdr:sp macro="" textlink="">
        <xdr:nvSpPr>
          <xdr:cNvPr id="10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2"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180975</xdr:colOff>
      <xdr:row>115</xdr:row>
      <xdr:rowOff>76200</xdr:rowOff>
    </xdr:from>
    <xdr:to>
      <xdr:col>15</xdr:col>
      <xdr:colOff>219075</xdr:colOff>
      <xdr:row>116</xdr:row>
      <xdr:rowOff>95250</xdr:rowOff>
    </xdr:to>
    <xdr:grpSp>
      <xdr:nvGrpSpPr>
        <xdr:cNvPr id="105" name="Group 587"/>
        <xdr:cNvGrpSpPr>
          <a:grpSpLocks/>
        </xdr:cNvGrpSpPr>
      </xdr:nvGrpSpPr>
      <xdr:grpSpPr bwMode="auto">
        <a:xfrm rot="20749337" flipV="1">
          <a:off x="3248025" y="23021925"/>
          <a:ext cx="257175" cy="209550"/>
          <a:chOff x="120" y="330"/>
          <a:chExt cx="19" cy="16"/>
        </a:xfrm>
      </xdr:grpSpPr>
      <xdr:sp macro="" textlink="">
        <xdr:nvSpPr>
          <xdr:cNvPr id="10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07"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161925</xdr:colOff>
      <xdr:row>115</xdr:row>
      <xdr:rowOff>123825</xdr:rowOff>
    </xdr:from>
    <xdr:to>
      <xdr:col>17</xdr:col>
      <xdr:colOff>209550</xdr:colOff>
      <xdr:row>116</xdr:row>
      <xdr:rowOff>142875</xdr:rowOff>
    </xdr:to>
    <xdr:grpSp>
      <xdr:nvGrpSpPr>
        <xdr:cNvPr id="110" name="Group 592"/>
        <xdr:cNvGrpSpPr>
          <a:grpSpLocks/>
        </xdr:cNvGrpSpPr>
      </xdr:nvGrpSpPr>
      <xdr:grpSpPr bwMode="auto">
        <a:xfrm rot="10800000" flipV="1">
          <a:off x="3667125" y="23069550"/>
          <a:ext cx="266700" cy="209550"/>
          <a:chOff x="120" y="330"/>
          <a:chExt cx="19" cy="16"/>
        </a:xfrm>
      </xdr:grpSpPr>
      <xdr:sp macro="" textlink="">
        <xdr:nvSpPr>
          <xdr:cNvPr id="111"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2"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133350</xdr:colOff>
      <xdr:row>115</xdr:row>
      <xdr:rowOff>66675</xdr:rowOff>
    </xdr:from>
    <xdr:to>
      <xdr:col>19</xdr:col>
      <xdr:colOff>171450</xdr:colOff>
      <xdr:row>116</xdr:row>
      <xdr:rowOff>76200</xdr:rowOff>
    </xdr:to>
    <xdr:grpSp>
      <xdr:nvGrpSpPr>
        <xdr:cNvPr id="115" name="Group 602"/>
        <xdr:cNvGrpSpPr>
          <a:grpSpLocks/>
        </xdr:cNvGrpSpPr>
      </xdr:nvGrpSpPr>
      <xdr:grpSpPr bwMode="auto">
        <a:xfrm flipV="1">
          <a:off x="4076700" y="23012400"/>
          <a:ext cx="257175" cy="200025"/>
          <a:chOff x="120" y="330"/>
          <a:chExt cx="19" cy="16"/>
        </a:xfrm>
      </xdr:grpSpPr>
      <xdr:sp macro="" textlink="">
        <xdr:nvSpPr>
          <xdr:cNvPr id="11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1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113</xdr:row>
      <xdr:rowOff>114300</xdr:rowOff>
    </xdr:from>
    <xdr:to>
      <xdr:col>15</xdr:col>
      <xdr:colOff>76200</xdr:colOff>
      <xdr:row>114</xdr:row>
      <xdr:rowOff>123825</xdr:rowOff>
    </xdr:to>
    <xdr:grpSp>
      <xdr:nvGrpSpPr>
        <xdr:cNvPr id="120" name="Group 612"/>
        <xdr:cNvGrpSpPr>
          <a:grpSpLocks/>
        </xdr:cNvGrpSpPr>
      </xdr:nvGrpSpPr>
      <xdr:grpSpPr bwMode="auto">
        <a:xfrm rot="20415173" flipV="1">
          <a:off x="3105150" y="22679025"/>
          <a:ext cx="257175" cy="200025"/>
          <a:chOff x="120" y="330"/>
          <a:chExt cx="19" cy="16"/>
        </a:xfrm>
      </xdr:grpSpPr>
      <xdr:sp macro="" textlink="">
        <xdr:nvSpPr>
          <xdr:cNvPr id="12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2"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113</xdr:row>
      <xdr:rowOff>76200</xdr:rowOff>
    </xdr:from>
    <xdr:to>
      <xdr:col>17</xdr:col>
      <xdr:colOff>209550</xdr:colOff>
      <xdr:row>114</xdr:row>
      <xdr:rowOff>133350</xdr:rowOff>
    </xdr:to>
    <xdr:grpSp>
      <xdr:nvGrpSpPr>
        <xdr:cNvPr id="125" name="Group 617"/>
        <xdr:cNvGrpSpPr>
          <a:grpSpLocks/>
        </xdr:cNvGrpSpPr>
      </xdr:nvGrpSpPr>
      <xdr:grpSpPr bwMode="auto">
        <a:xfrm rot="17160794" flipH="1" flipV="1">
          <a:off x="3724275" y="22640925"/>
          <a:ext cx="209550" cy="247650"/>
          <a:chOff x="120" y="330"/>
          <a:chExt cx="19" cy="16"/>
        </a:xfrm>
      </xdr:grpSpPr>
      <xdr:sp macro="" textlink="">
        <xdr:nvSpPr>
          <xdr:cNvPr id="12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27"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180975</xdr:colOff>
      <xdr:row>113</xdr:row>
      <xdr:rowOff>76200</xdr:rowOff>
    </xdr:from>
    <xdr:to>
      <xdr:col>20</xdr:col>
      <xdr:colOff>0</xdr:colOff>
      <xdr:row>114</xdr:row>
      <xdr:rowOff>95250</xdr:rowOff>
    </xdr:to>
    <xdr:grpSp>
      <xdr:nvGrpSpPr>
        <xdr:cNvPr id="130" name="Group 622"/>
        <xdr:cNvGrpSpPr>
          <a:grpSpLocks/>
        </xdr:cNvGrpSpPr>
      </xdr:nvGrpSpPr>
      <xdr:grpSpPr bwMode="auto">
        <a:xfrm flipV="1">
          <a:off x="4124325" y="22640925"/>
          <a:ext cx="257175" cy="209550"/>
          <a:chOff x="120" y="330"/>
          <a:chExt cx="19" cy="16"/>
        </a:xfrm>
      </xdr:grpSpPr>
      <xdr:sp macro="" textlink="">
        <xdr:nvSpPr>
          <xdr:cNvPr id="13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2"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66675</xdr:colOff>
      <xdr:row>116</xdr:row>
      <xdr:rowOff>142875</xdr:rowOff>
    </xdr:to>
    <xdr:grpSp>
      <xdr:nvGrpSpPr>
        <xdr:cNvPr id="135" name="Group 627"/>
        <xdr:cNvGrpSpPr>
          <a:grpSpLocks/>
        </xdr:cNvGrpSpPr>
      </xdr:nvGrpSpPr>
      <xdr:grpSpPr bwMode="auto">
        <a:xfrm>
          <a:off x="1066800" y="23021925"/>
          <a:ext cx="314325" cy="257175"/>
          <a:chOff x="890" y="474"/>
          <a:chExt cx="24" cy="20"/>
        </a:xfrm>
      </xdr:grpSpPr>
      <xdr:sp macro="" textlink="">
        <xdr:nvSpPr>
          <xdr:cNvPr id="136"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37"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66675</xdr:colOff>
      <xdr:row>113</xdr:row>
      <xdr:rowOff>133350</xdr:rowOff>
    </xdr:from>
    <xdr:to>
      <xdr:col>3</xdr:col>
      <xdr:colOff>38100</xdr:colOff>
      <xdr:row>114</xdr:row>
      <xdr:rowOff>171450</xdr:rowOff>
    </xdr:to>
    <xdr:sp macro="" textlink="">
      <xdr:nvSpPr>
        <xdr:cNvPr id="138" name="AutoShape 630"/>
        <xdr:cNvSpPr>
          <a:spLocks noChangeArrowheads="1"/>
        </xdr:cNvSpPr>
      </xdr:nvSpPr>
      <xdr:spPr bwMode="auto">
        <a:xfrm>
          <a:off x="504825" y="226980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150</xdr:row>
      <xdr:rowOff>85725</xdr:rowOff>
    </xdr:from>
    <xdr:to>
      <xdr:col>18</xdr:col>
      <xdr:colOff>123825</xdr:colOff>
      <xdr:row>150</xdr:row>
      <xdr:rowOff>85725</xdr:rowOff>
    </xdr:to>
    <xdr:sp macro="" textlink="">
      <xdr:nvSpPr>
        <xdr:cNvPr id="139" name="Line 568"/>
        <xdr:cNvSpPr>
          <a:spLocks noChangeShapeType="1"/>
        </xdr:cNvSpPr>
      </xdr:nvSpPr>
      <xdr:spPr bwMode="auto">
        <a:xfrm rot="16200000" flipV="1">
          <a:off x="3286125" y="30013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19050</xdr:colOff>
      <xdr:row>148</xdr:row>
      <xdr:rowOff>57150</xdr:rowOff>
    </xdr:from>
    <xdr:to>
      <xdr:col>8</xdr:col>
      <xdr:colOff>76200</xdr:colOff>
      <xdr:row>150</xdr:row>
      <xdr:rowOff>133350</xdr:rowOff>
    </xdr:to>
    <xdr:sp macro="" textlink="">
      <xdr:nvSpPr>
        <xdr:cNvPr id="140" name="Freeform 569"/>
        <xdr:cNvSpPr>
          <a:spLocks/>
        </xdr:cNvSpPr>
      </xdr:nvSpPr>
      <xdr:spPr bwMode="auto">
        <a:xfrm rot="10161019" flipH="1">
          <a:off x="1771650" y="2960370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151</xdr:row>
      <xdr:rowOff>66675</xdr:rowOff>
    </xdr:from>
    <xdr:to>
      <xdr:col>17</xdr:col>
      <xdr:colOff>190500</xdr:colOff>
      <xdr:row>151</xdr:row>
      <xdr:rowOff>66675</xdr:rowOff>
    </xdr:to>
    <xdr:sp macro="" textlink="">
      <xdr:nvSpPr>
        <xdr:cNvPr id="141" name="Line 570"/>
        <xdr:cNvSpPr>
          <a:spLocks noChangeShapeType="1"/>
        </xdr:cNvSpPr>
      </xdr:nvSpPr>
      <xdr:spPr bwMode="auto">
        <a:xfrm rot="-5400000">
          <a:off x="3352800" y="30184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104775</xdr:rowOff>
    </xdr:from>
    <xdr:to>
      <xdr:col>13</xdr:col>
      <xdr:colOff>47625</xdr:colOff>
      <xdr:row>151</xdr:row>
      <xdr:rowOff>28575</xdr:rowOff>
    </xdr:to>
    <xdr:sp macro="" textlink="">
      <xdr:nvSpPr>
        <xdr:cNvPr id="142" name="Freeform 571"/>
        <xdr:cNvSpPr>
          <a:spLocks/>
        </xdr:cNvSpPr>
      </xdr:nvSpPr>
      <xdr:spPr bwMode="auto">
        <a:xfrm rot="-5400000">
          <a:off x="2343150" y="30032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123825</xdr:colOff>
      <xdr:row>150</xdr:row>
      <xdr:rowOff>57150</xdr:rowOff>
    </xdr:from>
    <xdr:to>
      <xdr:col>21</xdr:col>
      <xdr:colOff>114300</xdr:colOff>
      <xdr:row>151</xdr:row>
      <xdr:rowOff>114300</xdr:rowOff>
    </xdr:to>
    <xdr:grpSp>
      <xdr:nvGrpSpPr>
        <xdr:cNvPr id="143" name="Group 572"/>
        <xdr:cNvGrpSpPr>
          <a:grpSpLocks/>
        </xdr:cNvGrpSpPr>
      </xdr:nvGrpSpPr>
      <xdr:grpSpPr bwMode="auto">
        <a:xfrm rot="15809097" flipV="1">
          <a:off x="4505325" y="29984700"/>
          <a:ext cx="209550" cy="247650"/>
          <a:chOff x="120" y="330"/>
          <a:chExt cx="19" cy="16"/>
        </a:xfrm>
      </xdr:grpSpPr>
      <xdr:sp macro="" textlink="">
        <xdr:nvSpPr>
          <xdr:cNvPr id="144"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5"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6"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7"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200025</xdr:colOff>
      <xdr:row>150</xdr:row>
      <xdr:rowOff>76200</xdr:rowOff>
    </xdr:from>
    <xdr:to>
      <xdr:col>20</xdr:col>
      <xdr:colOff>28575</xdr:colOff>
      <xdr:row>151</xdr:row>
      <xdr:rowOff>85725</xdr:rowOff>
    </xdr:to>
    <xdr:grpSp>
      <xdr:nvGrpSpPr>
        <xdr:cNvPr id="148" name="Group 577"/>
        <xdr:cNvGrpSpPr>
          <a:grpSpLocks/>
        </xdr:cNvGrpSpPr>
      </xdr:nvGrpSpPr>
      <xdr:grpSpPr bwMode="auto">
        <a:xfrm rot="10800000" flipV="1">
          <a:off x="4143375" y="30003750"/>
          <a:ext cx="266700" cy="200025"/>
          <a:chOff x="120" y="330"/>
          <a:chExt cx="19" cy="16"/>
        </a:xfrm>
      </xdr:grpSpPr>
      <xdr:sp macro="" textlink="">
        <xdr:nvSpPr>
          <xdr:cNvPr id="149"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0"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150</xdr:row>
      <xdr:rowOff>47625</xdr:rowOff>
    </xdr:from>
    <xdr:to>
      <xdr:col>15</xdr:col>
      <xdr:colOff>0</xdr:colOff>
      <xdr:row>151</xdr:row>
      <xdr:rowOff>57150</xdr:rowOff>
    </xdr:to>
    <xdr:grpSp>
      <xdr:nvGrpSpPr>
        <xdr:cNvPr id="153" name="Group 587"/>
        <xdr:cNvGrpSpPr>
          <a:grpSpLocks/>
        </xdr:cNvGrpSpPr>
      </xdr:nvGrpSpPr>
      <xdr:grpSpPr bwMode="auto">
        <a:xfrm flipV="1">
          <a:off x="3028950" y="29975175"/>
          <a:ext cx="257175" cy="200025"/>
          <a:chOff x="120" y="330"/>
          <a:chExt cx="19" cy="16"/>
        </a:xfrm>
      </xdr:grpSpPr>
      <xdr:sp macro="" textlink="">
        <xdr:nvSpPr>
          <xdr:cNvPr id="15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66675</xdr:colOff>
      <xdr:row>148</xdr:row>
      <xdr:rowOff>123825</xdr:rowOff>
    </xdr:from>
    <xdr:to>
      <xdr:col>13</xdr:col>
      <xdr:colOff>114300</xdr:colOff>
      <xdr:row>149</xdr:row>
      <xdr:rowOff>133350</xdr:rowOff>
    </xdr:to>
    <xdr:grpSp>
      <xdr:nvGrpSpPr>
        <xdr:cNvPr id="158" name="Group 592"/>
        <xdr:cNvGrpSpPr>
          <a:grpSpLocks/>
        </xdr:cNvGrpSpPr>
      </xdr:nvGrpSpPr>
      <xdr:grpSpPr bwMode="auto">
        <a:xfrm rot="10800000" flipV="1">
          <a:off x="2695575" y="29670375"/>
          <a:ext cx="266700" cy="200025"/>
          <a:chOff x="120" y="330"/>
          <a:chExt cx="19" cy="16"/>
        </a:xfrm>
      </xdr:grpSpPr>
      <xdr:sp macro="" textlink="">
        <xdr:nvSpPr>
          <xdr:cNvPr id="15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148</xdr:row>
      <xdr:rowOff>114300</xdr:rowOff>
    </xdr:from>
    <xdr:to>
      <xdr:col>5</xdr:col>
      <xdr:colOff>28575</xdr:colOff>
      <xdr:row>149</xdr:row>
      <xdr:rowOff>123825</xdr:rowOff>
    </xdr:to>
    <xdr:grpSp>
      <xdr:nvGrpSpPr>
        <xdr:cNvPr id="163" name="Group 597"/>
        <xdr:cNvGrpSpPr>
          <a:grpSpLocks/>
        </xdr:cNvGrpSpPr>
      </xdr:nvGrpSpPr>
      <xdr:grpSpPr bwMode="auto">
        <a:xfrm rot="10800000" flipV="1">
          <a:off x="857250" y="29660850"/>
          <a:ext cx="266700" cy="200025"/>
          <a:chOff x="120" y="330"/>
          <a:chExt cx="19" cy="16"/>
        </a:xfrm>
      </xdr:grpSpPr>
      <xdr:sp macro="" textlink="">
        <xdr:nvSpPr>
          <xdr:cNvPr id="16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6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20</xdr:col>
      <xdr:colOff>85725</xdr:colOff>
      <xdr:row>148</xdr:row>
      <xdr:rowOff>85725</xdr:rowOff>
    </xdr:from>
    <xdr:to>
      <xdr:col>21</xdr:col>
      <xdr:colOff>76200</xdr:colOff>
      <xdr:row>149</xdr:row>
      <xdr:rowOff>142875</xdr:rowOff>
    </xdr:to>
    <xdr:grpSp>
      <xdr:nvGrpSpPr>
        <xdr:cNvPr id="168" name="Group 602"/>
        <xdr:cNvGrpSpPr>
          <a:grpSpLocks/>
        </xdr:cNvGrpSpPr>
      </xdr:nvGrpSpPr>
      <xdr:grpSpPr bwMode="auto">
        <a:xfrm rot="15913216" flipV="1">
          <a:off x="4467225" y="29632275"/>
          <a:ext cx="209550" cy="247650"/>
          <a:chOff x="120" y="330"/>
          <a:chExt cx="19" cy="16"/>
        </a:xfrm>
      </xdr:grpSpPr>
      <xdr:sp macro="" textlink="">
        <xdr:nvSpPr>
          <xdr:cNvPr id="16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171450</xdr:colOff>
      <xdr:row>148</xdr:row>
      <xdr:rowOff>66675</xdr:rowOff>
    </xdr:from>
    <xdr:to>
      <xdr:col>15</xdr:col>
      <xdr:colOff>0</xdr:colOff>
      <xdr:row>149</xdr:row>
      <xdr:rowOff>85725</xdr:rowOff>
    </xdr:to>
    <xdr:grpSp>
      <xdr:nvGrpSpPr>
        <xdr:cNvPr id="173" name="Group 607"/>
        <xdr:cNvGrpSpPr>
          <a:grpSpLocks/>
        </xdr:cNvGrpSpPr>
      </xdr:nvGrpSpPr>
      <xdr:grpSpPr bwMode="auto">
        <a:xfrm rot="10800000" flipV="1">
          <a:off x="3019425" y="29613225"/>
          <a:ext cx="266700" cy="209550"/>
          <a:chOff x="120" y="330"/>
          <a:chExt cx="19" cy="16"/>
        </a:xfrm>
      </xdr:grpSpPr>
      <xdr:sp macro="" textlink="">
        <xdr:nvSpPr>
          <xdr:cNvPr id="17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161925</xdr:rowOff>
    </xdr:to>
    <xdr:grpSp>
      <xdr:nvGrpSpPr>
        <xdr:cNvPr id="178" name="Group 612"/>
        <xdr:cNvGrpSpPr>
          <a:grpSpLocks/>
        </xdr:cNvGrpSpPr>
      </xdr:nvGrpSpPr>
      <xdr:grpSpPr bwMode="auto">
        <a:xfrm flipV="1">
          <a:off x="3400425" y="29698950"/>
          <a:ext cx="257175" cy="200025"/>
          <a:chOff x="120" y="330"/>
          <a:chExt cx="19" cy="16"/>
        </a:xfrm>
      </xdr:grpSpPr>
      <xdr:sp macro="" textlink="">
        <xdr:nvSpPr>
          <xdr:cNvPr id="17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148</xdr:row>
      <xdr:rowOff>123825</xdr:rowOff>
    </xdr:from>
    <xdr:to>
      <xdr:col>18</xdr:col>
      <xdr:colOff>38100</xdr:colOff>
      <xdr:row>149</xdr:row>
      <xdr:rowOff>142875</xdr:rowOff>
    </xdr:to>
    <xdr:grpSp>
      <xdr:nvGrpSpPr>
        <xdr:cNvPr id="183" name="Group 617"/>
        <xdr:cNvGrpSpPr>
          <a:grpSpLocks/>
        </xdr:cNvGrpSpPr>
      </xdr:nvGrpSpPr>
      <xdr:grpSpPr bwMode="auto">
        <a:xfrm flipH="1" flipV="1">
          <a:off x="3724275" y="29670375"/>
          <a:ext cx="257175" cy="209550"/>
          <a:chOff x="120" y="330"/>
          <a:chExt cx="19" cy="16"/>
        </a:xfrm>
      </xdr:grpSpPr>
      <xdr:sp macro="" textlink="">
        <xdr:nvSpPr>
          <xdr:cNvPr id="18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76200</xdr:colOff>
      <xdr:row>148</xdr:row>
      <xdr:rowOff>142875</xdr:rowOff>
    </xdr:from>
    <xdr:to>
      <xdr:col>19</xdr:col>
      <xdr:colOff>114300</xdr:colOff>
      <xdr:row>149</xdr:row>
      <xdr:rowOff>152400</xdr:rowOff>
    </xdr:to>
    <xdr:grpSp>
      <xdr:nvGrpSpPr>
        <xdr:cNvPr id="188" name="Group 622"/>
        <xdr:cNvGrpSpPr>
          <a:grpSpLocks/>
        </xdr:cNvGrpSpPr>
      </xdr:nvGrpSpPr>
      <xdr:grpSpPr bwMode="auto">
        <a:xfrm flipV="1">
          <a:off x="4019550" y="29689425"/>
          <a:ext cx="257175" cy="200025"/>
          <a:chOff x="120" y="330"/>
          <a:chExt cx="19" cy="16"/>
        </a:xfrm>
      </xdr:grpSpPr>
      <xdr:sp macro="" textlink="">
        <xdr:nvSpPr>
          <xdr:cNvPr id="18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66675</xdr:colOff>
      <xdr:row>151</xdr:row>
      <xdr:rowOff>142875</xdr:rowOff>
    </xdr:to>
    <xdr:grpSp>
      <xdr:nvGrpSpPr>
        <xdr:cNvPr id="193" name="Group 627"/>
        <xdr:cNvGrpSpPr>
          <a:grpSpLocks/>
        </xdr:cNvGrpSpPr>
      </xdr:nvGrpSpPr>
      <xdr:grpSpPr bwMode="auto">
        <a:xfrm>
          <a:off x="1066800" y="30003750"/>
          <a:ext cx="314325" cy="257175"/>
          <a:chOff x="890" y="474"/>
          <a:chExt cx="24" cy="20"/>
        </a:xfrm>
      </xdr:grpSpPr>
      <xdr:sp macro="" textlink="">
        <xdr:nvSpPr>
          <xdr:cNvPr id="19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9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104775</xdr:colOff>
      <xdr:row>150</xdr:row>
      <xdr:rowOff>28575</xdr:rowOff>
    </xdr:from>
    <xdr:to>
      <xdr:col>3</xdr:col>
      <xdr:colOff>76200</xdr:colOff>
      <xdr:row>151</xdr:row>
      <xdr:rowOff>66675</xdr:rowOff>
    </xdr:to>
    <xdr:sp macro="" textlink="">
      <xdr:nvSpPr>
        <xdr:cNvPr id="196" name="AutoShape 630"/>
        <xdr:cNvSpPr>
          <a:spLocks noChangeArrowheads="1"/>
        </xdr:cNvSpPr>
      </xdr:nvSpPr>
      <xdr:spPr bwMode="auto">
        <a:xfrm>
          <a:off x="542925" y="299561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219</xdr:row>
      <xdr:rowOff>85725</xdr:rowOff>
    </xdr:from>
    <xdr:to>
      <xdr:col>18</xdr:col>
      <xdr:colOff>123825</xdr:colOff>
      <xdr:row>219</xdr:row>
      <xdr:rowOff>85725</xdr:rowOff>
    </xdr:to>
    <xdr:sp macro="" textlink="">
      <xdr:nvSpPr>
        <xdr:cNvPr id="197" name="Line 568"/>
        <xdr:cNvSpPr>
          <a:spLocks noChangeShapeType="1"/>
        </xdr:cNvSpPr>
      </xdr:nvSpPr>
      <xdr:spPr bwMode="auto">
        <a:xfrm rot="16200000" flipV="1">
          <a:off x="3286125" y="4393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190500</xdr:colOff>
      <xdr:row>217</xdr:row>
      <xdr:rowOff>123825</xdr:rowOff>
    </xdr:from>
    <xdr:to>
      <xdr:col>21</xdr:col>
      <xdr:colOff>133350</xdr:colOff>
      <xdr:row>218</xdr:row>
      <xdr:rowOff>95250</xdr:rowOff>
    </xdr:to>
    <xdr:sp macro="" textlink="">
      <xdr:nvSpPr>
        <xdr:cNvPr id="198" name="Freeform 569"/>
        <xdr:cNvSpPr>
          <a:spLocks/>
        </xdr:cNvSpPr>
      </xdr:nvSpPr>
      <xdr:spPr bwMode="auto">
        <a:xfrm rot="-5400000">
          <a:off x="4133850" y="4359592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220</xdr:row>
      <xdr:rowOff>66675</xdr:rowOff>
    </xdr:from>
    <xdr:to>
      <xdr:col>17</xdr:col>
      <xdr:colOff>190500</xdr:colOff>
      <xdr:row>220</xdr:row>
      <xdr:rowOff>66675</xdr:rowOff>
    </xdr:to>
    <xdr:sp macro="" textlink="">
      <xdr:nvSpPr>
        <xdr:cNvPr id="199" name="Line 570"/>
        <xdr:cNvSpPr>
          <a:spLocks noChangeShapeType="1"/>
        </xdr:cNvSpPr>
      </xdr:nvSpPr>
      <xdr:spPr bwMode="auto">
        <a:xfrm rot="-5400000">
          <a:off x="3352800" y="4411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104775</xdr:rowOff>
    </xdr:from>
    <xdr:to>
      <xdr:col>13</xdr:col>
      <xdr:colOff>47625</xdr:colOff>
      <xdr:row>220</xdr:row>
      <xdr:rowOff>28575</xdr:rowOff>
    </xdr:to>
    <xdr:sp macro="" textlink="">
      <xdr:nvSpPr>
        <xdr:cNvPr id="200" name="Freeform 571"/>
        <xdr:cNvSpPr>
          <a:spLocks/>
        </xdr:cNvSpPr>
      </xdr:nvSpPr>
      <xdr:spPr bwMode="auto">
        <a:xfrm rot="-5400000">
          <a:off x="2343150" y="4395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180975</xdr:colOff>
      <xdr:row>217</xdr:row>
      <xdr:rowOff>123825</xdr:rowOff>
    </xdr:from>
    <xdr:to>
      <xdr:col>4</xdr:col>
      <xdr:colOff>0</xdr:colOff>
      <xdr:row>218</xdr:row>
      <xdr:rowOff>133350</xdr:rowOff>
    </xdr:to>
    <xdr:grpSp>
      <xdr:nvGrpSpPr>
        <xdr:cNvPr id="201" name="Group 572"/>
        <xdr:cNvGrpSpPr>
          <a:grpSpLocks/>
        </xdr:cNvGrpSpPr>
      </xdr:nvGrpSpPr>
      <xdr:grpSpPr bwMode="auto">
        <a:xfrm rot="20404414" flipV="1">
          <a:off x="619125" y="43595925"/>
          <a:ext cx="257175" cy="200025"/>
          <a:chOff x="120" y="330"/>
          <a:chExt cx="19" cy="16"/>
        </a:xfrm>
      </xdr:grpSpPr>
      <xdr:sp macro="" textlink="">
        <xdr:nvSpPr>
          <xdr:cNvPr id="20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152400</xdr:colOff>
      <xdr:row>217</xdr:row>
      <xdr:rowOff>95250</xdr:rowOff>
    </xdr:from>
    <xdr:to>
      <xdr:col>7</xdr:col>
      <xdr:colOff>190500</xdr:colOff>
      <xdr:row>218</xdr:row>
      <xdr:rowOff>104775</xdr:rowOff>
    </xdr:to>
    <xdr:grpSp>
      <xdr:nvGrpSpPr>
        <xdr:cNvPr id="206" name="Group 587"/>
        <xdr:cNvGrpSpPr>
          <a:grpSpLocks/>
        </xdr:cNvGrpSpPr>
      </xdr:nvGrpSpPr>
      <xdr:grpSpPr bwMode="auto">
        <a:xfrm flipV="1">
          <a:off x="1466850" y="43567350"/>
          <a:ext cx="257175" cy="200025"/>
          <a:chOff x="120" y="330"/>
          <a:chExt cx="19" cy="16"/>
        </a:xfrm>
      </xdr:grpSpPr>
      <xdr:sp macro="" textlink="">
        <xdr:nvSpPr>
          <xdr:cNvPr id="20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152400</xdr:colOff>
      <xdr:row>219</xdr:row>
      <xdr:rowOff>76200</xdr:rowOff>
    </xdr:from>
    <xdr:to>
      <xdr:col>3</xdr:col>
      <xdr:colOff>190500</xdr:colOff>
      <xdr:row>220</xdr:row>
      <xdr:rowOff>85725</xdr:rowOff>
    </xdr:to>
    <xdr:grpSp>
      <xdr:nvGrpSpPr>
        <xdr:cNvPr id="211" name="Group 602"/>
        <xdr:cNvGrpSpPr>
          <a:grpSpLocks/>
        </xdr:cNvGrpSpPr>
      </xdr:nvGrpSpPr>
      <xdr:grpSpPr bwMode="auto">
        <a:xfrm flipV="1">
          <a:off x="590550" y="43929300"/>
          <a:ext cx="257175" cy="200025"/>
          <a:chOff x="120" y="330"/>
          <a:chExt cx="19" cy="16"/>
        </a:xfrm>
      </xdr:grpSpPr>
      <xdr:sp macro="" textlink="">
        <xdr:nvSpPr>
          <xdr:cNvPr id="21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161925</xdr:colOff>
      <xdr:row>219</xdr:row>
      <xdr:rowOff>114300</xdr:rowOff>
    </xdr:from>
    <xdr:to>
      <xdr:col>5</xdr:col>
      <xdr:colOff>209550</xdr:colOff>
      <xdr:row>220</xdr:row>
      <xdr:rowOff>133350</xdr:rowOff>
    </xdr:to>
    <xdr:grpSp>
      <xdr:nvGrpSpPr>
        <xdr:cNvPr id="216" name="Group 607"/>
        <xdr:cNvGrpSpPr>
          <a:grpSpLocks/>
        </xdr:cNvGrpSpPr>
      </xdr:nvGrpSpPr>
      <xdr:grpSpPr bwMode="auto">
        <a:xfrm rot="10800000" flipV="1">
          <a:off x="1038225" y="43967400"/>
          <a:ext cx="266700" cy="209550"/>
          <a:chOff x="120" y="330"/>
          <a:chExt cx="19" cy="16"/>
        </a:xfrm>
      </xdr:grpSpPr>
      <xdr:sp macro="" textlink="">
        <xdr:nvSpPr>
          <xdr:cNvPr id="21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180975</xdr:colOff>
      <xdr:row>217</xdr:row>
      <xdr:rowOff>57150</xdr:rowOff>
    </xdr:from>
    <xdr:to>
      <xdr:col>6</xdr:col>
      <xdr:colOff>9525</xdr:colOff>
      <xdr:row>218</xdr:row>
      <xdr:rowOff>66675</xdr:rowOff>
    </xdr:to>
    <xdr:grpSp>
      <xdr:nvGrpSpPr>
        <xdr:cNvPr id="221" name="Group 612"/>
        <xdr:cNvGrpSpPr>
          <a:grpSpLocks/>
        </xdr:cNvGrpSpPr>
      </xdr:nvGrpSpPr>
      <xdr:grpSpPr bwMode="auto">
        <a:xfrm flipV="1">
          <a:off x="1057275" y="43529250"/>
          <a:ext cx="266700" cy="200025"/>
          <a:chOff x="120" y="330"/>
          <a:chExt cx="19" cy="16"/>
        </a:xfrm>
      </xdr:grpSpPr>
      <xdr:sp macro="" textlink="">
        <xdr:nvSpPr>
          <xdr:cNvPr id="22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47625</xdr:colOff>
      <xdr:row>217</xdr:row>
      <xdr:rowOff>114300</xdr:rowOff>
    </xdr:from>
    <xdr:to>
      <xdr:col>13</xdr:col>
      <xdr:colOff>47625</xdr:colOff>
      <xdr:row>218</xdr:row>
      <xdr:rowOff>171450</xdr:rowOff>
    </xdr:to>
    <xdr:grpSp>
      <xdr:nvGrpSpPr>
        <xdr:cNvPr id="226" name="Group 617"/>
        <xdr:cNvGrpSpPr>
          <a:grpSpLocks/>
        </xdr:cNvGrpSpPr>
      </xdr:nvGrpSpPr>
      <xdr:grpSpPr bwMode="auto">
        <a:xfrm rot="3210917" flipH="1" flipV="1">
          <a:off x="2676525" y="43586400"/>
          <a:ext cx="219075" cy="247650"/>
          <a:chOff x="120" y="330"/>
          <a:chExt cx="19" cy="16"/>
        </a:xfrm>
      </xdr:grpSpPr>
      <xdr:sp macro="" textlink="">
        <xdr:nvSpPr>
          <xdr:cNvPr id="22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85725</xdr:colOff>
      <xdr:row>219</xdr:row>
      <xdr:rowOff>123825</xdr:rowOff>
    </xdr:from>
    <xdr:to>
      <xdr:col>14</xdr:col>
      <xdr:colOff>123825</xdr:colOff>
      <xdr:row>220</xdr:row>
      <xdr:rowOff>133350</xdr:rowOff>
    </xdr:to>
    <xdr:grpSp>
      <xdr:nvGrpSpPr>
        <xdr:cNvPr id="231" name="Group 622"/>
        <xdr:cNvGrpSpPr>
          <a:grpSpLocks/>
        </xdr:cNvGrpSpPr>
      </xdr:nvGrpSpPr>
      <xdr:grpSpPr bwMode="auto">
        <a:xfrm flipV="1">
          <a:off x="2933700" y="43976925"/>
          <a:ext cx="257175" cy="200025"/>
          <a:chOff x="120" y="330"/>
          <a:chExt cx="19" cy="16"/>
        </a:xfrm>
      </xdr:grpSpPr>
      <xdr:sp macro="" textlink="">
        <xdr:nvSpPr>
          <xdr:cNvPr id="23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19050</xdr:colOff>
      <xdr:row>219</xdr:row>
      <xdr:rowOff>76200</xdr:rowOff>
    </xdr:from>
    <xdr:to>
      <xdr:col>10</xdr:col>
      <xdr:colOff>104775</xdr:colOff>
      <xdr:row>220</xdr:row>
      <xdr:rowOff>142875</xdr:rowOff>
    </xdr:to>
    <xdr:grpSp>
      <xdr:nvGrpSpPr>
        <xdr:cNvPr id="236" name="Group 627"/>
        <xdr:cNvGrpSpPr>
          <a:grpSpLocks/>
        </xdr:cNvGrpSpPr>
      </xdr:nvGrpSpPr>
      <xdr:grpSpPr bwMode="auto">
        <a:xfrm>
          <a:off x="1990725" y="43929300"/>
          <a:ext cx="304800" cy="257175"/>
          <a:chOff x="890" y="474"/>
          <a:chExt cx="24" cy="20"/>
        </a:xfrm>
      </xdr:grpSpPr>
      <xdr:sp macro="" textlink="">
        <xdr:nvSpPr>
          <xdr:cNvPr id="23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3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217</xdr:row>
      <xdr:rowOff>114300</xdr:rowOff>
    </xdr:from>
    <xdr:to>
      <xdr:col>11</xdr:col>
      <xdr:colOff>66675</xdr:colOff>
      <xdr:row>218</xdr:row>
      <xdr:rowOff>152400</xdr:rowOff>
    </xdr:to>
    <xdr:sp macro="" textlink="">
      <xdr:nvSpPr>
        <xdr:cNvPr id="239" name="AutoShape 630"/>
        <xdr:cNvSpPr>
          <a:spLocks noChangeArrowheads="1"/>
        </xdr:cNvSpPr>
      </xdr:nvSpPr>
      <xdr:spPr bwMode="auto">
        <a:xfrm>
          <a:off x="2286000" y="435864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254</xdr:row>
      <xdr:rowOff>85725</xdr:rowOff>
    </xdr:from>
    <xdr:to>
      <xdr:col>18</xdr:col>
      <xdr:colOff>123825</xdr:colOff>
      <xdr:row>254</xdr:row>
      <xdr:rowOff>85725</xdr:rowOff>
    </xdr:to>
    <xdr:sp macro="" textlink="">
      <xdr:nvSpPr>
        <xdr:cNvPr id="240" name="Line 568"/>
        <xdr:cNvSpPr>
          <a:spLocks noChangeShapeType="1"/>
        </xdr:cNvSpPr>
      </xdr:nvSpPr>
      <xdr:spPr bwMode="auto">
        <a:xfrm rot="16200000" flipV="1">
          <a:off x="3286125" y="5092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254</xdr:row>
      <xdr:rowOff>114300</xdr:rowOff>
    </xdr:from>
    <xdr:to>
      <xdr:col>9</xdr:col>
      <xdr:colOff>114300</xdr:colOff>
      <xdr:row>255</xdr:row>
      <xdr:rowOff>85725</xdr:rowOff>
    </xdr:to>
    <xdr:sp macro="" textlink="">
      <xdr:nvSpPr>
        <xdr:cNvPr id="241" name="Freeform 569"/>
        <xdr:cNvSpPr>
          <a:spLocks/>
        </xdr:cNvSpPr>
      </xdr:nvSpPr>
      <xdr:spPr bwMode="auto">
        <a:xfrm rot="-5400000">
          <a:off x="1476375" y="5094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255</xdr:row>
      <xdr:rowOff>66675</xdr:rowOff>
    </xdr:from>
    <xdr:to>
      <xdr:col>17</xdr:col>
      <xdr:colOff>190500</xdr:colOff>
      <xdr:row>255</xdr:row>
      <xdr:rowOff>66675</xdr:rowOff>
    </xdr:to>
    <xdr:sp macro="" textlink="">
      <xdr:nvSpPr>
        <xdr:cNvPr id="242" name="Line 570"/>
        <xdr:cNvSpPr>
          <a:spLocks noChangeShapeType="1"/>
        </xdr:cNvSpPr>
      </xdr:nvSpPr>
      <xdr:spPr bwMode="auto">
        <a:xfrm rot="-5400000">
          <a:off x="3352800" y="5109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104775</xdr:rowOff>
    </xdr:from>
    <xdr:to>
      <xdr:col>13</xdr:col>
      <xdr:colOff>47625</xdr:colOff>
      <xdr:row>255</xdr:row>
      <xdr:rowOff>28575</xdr:rowOff>
    </xdr:to>
    <xdr:sp macro="" textlink="">
      <xdr:nvSpPr>
        <xdr:cNvPr id="243" name="Freeform 571"/>
        <xdr:cNvSpPr>
          <a:spLocks/>
        </xdr:cNvSpPr>
      </xdr:nvSpPr>
      <xdr:spPr bwMode="auto">
        <a:xfrm rot="-5400000">
          <a:off x="2343150" y="5093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252</xdr:row>
      <xdr:rowOff>123825</xdr:rowOff>
    </xdr:from>
    <xdr:to>
      <xdr:col>12</xdr:col>
      <xdr:colOff>85725</xdr:colOff>
      <xdr:row>253</xdr:row>
      <xdr:rowOff>142875</xdr:rowOff>
    </xdr:to>
    <xdr:grpSp>
      <xdr:nvGrpSpPr>
        <xdr:cNvPr id="244" name="Group 572"/>
        <xdr:cNvGrpSpPr>
          <a:grpSpLocks/>
        </xdr:cNvGrpSpPr>
      </xdr:nvGrpSpPr>
      <xdr:grpSpPr bwMode="auto">
        <a:xfrm flipV="1">
          <a:off x="2457450" y="50577750"/>
          <a:ext cx="257175" cy="209550"/>
          <a:chOff x="120" y="330"/>
          <a:chExt cx="19" cy="16"/>
        </a:xfrm>
      </xdr:grpSpPr>
      <xdr:sp macro="" textlink="">
        <xdr:nvSpPr>
          <xdr:cNvPr id="24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252</xdr:row>
      <xdr:rowOff>114300</xdr:rowOff>
    </xdr:from>
    <xdr:to>
      <xdr:col>7</xdr:col>
      <xdr:colOff>190500</xdr:colOff>
      <xdr:row>253</xdr:row>
      <xdr:rowOff>123825</xdr:rowOff>
    </xdr:to>
    <xdr:grpSp>
      <xdr:nvGrpSpPr>
        <xdr:cNvPr id="249" name="Group 577"/>
        <xdr:cNvGrpSpPr>
          <a:grpSpLocks/>
        </xdr:cNvGrpSpPr>
      </xdr:nvGrpSpPr>
      <xdr:grpSpPr bwMode="auto">
        <a:xfrm rot="10800000" flipV="1">
          <a:off x="1457325" y="50568225"/>
          <a:ext cx="266700" cy="200025"/>
          <a:chOff x="120" y="330"/>
          <a:chExt cx="19" cy="16"/>
        </a:xfrm>
      </xdr:grpSpPr>
      <xdr:sp macro="" textlink="">
        <xdr:nvSpPr>
          <xdr:cNvPr id="25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252</xdr:row>
      <xdr:rowOff>114300</xdr:rowOff>
    </xdr:from>
    <xdr:to>
      <xdr:col>6</xdr:col>
      <xdr:colOff>104775</xdr:colOff>
      <xdr:row>253</xdr:row>
      <xdr:rowOff>123825</xdr:rowOff>
    </xdr:to>
    <xdr:grpSp>
      <xdr:nvGrpSpPr>
        <xdr:cNvPr id="254" name="Group 582"/>
        <xdr:cNvGrpSpPr>
          <a:grpSpLocks/>
        </xdr:cNvGrpSpPr>
      </xdr:nvGrpSpPr>
      <xdr:grpSpPr bwMode="auto">
        <a:xfrm rot="10800000" flipV="1">
          <a:off x="1162050" y="50568225"/>
          <a:ext cx="257175" cy="200025"/>
          <a:chOff x="120" y="330"/>
          <a:chExt cx="19" cy="16"/>
        </a:xfrm>
      </xdr:grpSpPr>
      <xdr:sp macro="" textlink="">
        <xdr:nvSpPr>
          <xdr:cNvPr id="2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252</xdr:row>
      <xdr:rowOff>142875</xdr:rowOff>
    </xdr:from>
    <xdr:to>
      <xdr:col>13</xdr:col>
      <xdr:colOff>180975</xdr:colOff>
      <xdr:row>253</xdr:row>
      <xdr:rowOff>152400</xdr:rowOff>
    </xdr:to>
    <xdr:grpSp>
      <xdr:nvGrpSpPr>
        <xdr:cNvPr id="259" name="Group 587"/>
        <xdr:cNvGrpSpPr>
          <a:grpSpLocks/>
        </xdr:cNvGrpSpPr>
      </xdr:nvGrpSpPr>
      <xdr:grpSpPr bwMode="auto">
        <a:xfrm flipV="1">
          <a:off x="2771775" y="50596800"/>
          <a:ext cx="257175" cy="200025"/>
          <a:chOff x="120" y="330"/>
          <a:chExt cx="19" cy="16"/>
        </a:xfrm>
      </xdr:grpSpPr>
      <xdr:sp macro="" textlink="">
        <xdr:nvSpPr>
          <xdr:cNvPr id="26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252</xdr:row>
      <xdr:rowOff>114300</xdr:rowOff>
    </xdr:from>
    <xdr:to>
      <xdr:col>9</xdr:col>
      <xdr:colOff>76200</xdr:colOff>
      <xdr:row>253</xdr:row>
      <xdr:rowOff>123825</xdr:rowOff>
    </xdr:to>
    <xdr:grpSp>
      <xdr:nvGrpSpPr>
        <xdr:cNvPr id="264" name="Group 592"/>
        <xdr:cNvGrpSpPr>
          <a:grpSpLocks/>
        </xdr:cNvGrpSpPr>
      </xdr:nvGrpSpPr>
      <xdr:grpSpPr bwMode="auto">
        <a:xfrm rot="10800000" flipV="1">
          <a:off x="1781175" y="50568225"/>
          <a:ext cx="266700" cy="200025"/>
          <a:chOff x="120" y="330"/>
          <a:chExt cx="19" cy="16"/>
        </a:xfrm>
      </xdr:grpSpPr>
      <xdr:sp macro="" textlink="">
        <xdr:nvSpPr>
          <xdr:cNvPr id="26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252</xdr:row>
      <xdr:rowOff>114300</xdr:rowOff>
    </xdr:from>
    <xdr:to>
      <xdr:col>5</xdr:col>
      <xdr:colOff>28575</xdr:colOff>
      <xdr:row>253</xdr:row>
      <xdr:rowOff>123825</xdr:rowOff>
    </xdr:to>
    <xdr:grpSp>
      <xdr:nvGrpSpPr>
        <xdr:cNvPr id="269" name="Group 597"/>
        <xdr:cNvGrpSpPr>
          <a:grpSpLocks/>
        </xdr:cNvGrpSpPr>
      </xdr:nvGrpSpPr>
      <xdr:grpSpPr bwMode="auto">
        <a:xfrm rot="10800000" flipV="1">
          <a:off x="857250" y="50568225"/>
          <a:ext cx="266700" cy="200025"/>
          <a:chOff x="120" y="330"/>
          <a:chExt cx="19" cy="16"/>
        </a:xfrm>
      </xdr:grpSpPr>
      <xdr:sp macro="" textlink="">
        <xdr:nvSpPr>
          <xdr:cNvPr id="27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252</xdr:row>
      <xdr:rowOff>152400</xdr:rowOff>
    </xdr:from>
    <xdr:to>
      <xdr:col>15</xdr:col>
      <xdr:colOff>47625</xdr:colOff>
      <xdr:row>253</xdr:row>
      <xdr:rowOff>161925</xdr:rowOff>
    </xdr:to>
    <xdr:grpSp>
      <xdr:nvGrpSpPr>
        <xdr:cNvPr id="274" name="Group 602"/>
        <xdr:cNvGrpSpPr>
          <a:grpSpLocks/>
        </xdr:cNvGrpSpPr>
      </xdr:nvGrpSpPr>
      <xdr:grpSpPr bwMode="auto">
        <a:xfrm flipV="1">
          <a:off x="3076575" y="50606325"/>
          <a:ext cx="257175" cy="200025"/>
          <a:chOff x="120" y="330"/>
          <a:chExt cx="19" cy="16"/>
        </a:xfrm>
      </xdr:grpSpPr>
      <xdr:sp macro="" textlink="">
        <xdr:nvSpPr>
          <xdr:cNvPr id="27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252</xdr:row>
      <xdr:rowOff>123825</xdr:rowOff>
    </xdr:from>
    <xdr:to>
      <xdr:col>11</xdr:col>
      <xdr:colOff>0</xdr:colOff>
      <xdr:row>253</xdr:row>
      <xdr:rowOff>142875</xdr:rowOff>
    </xdr:to>
    <xdr:grpSp>
      <xdr:nvGrpSpPr>
        <xdr:cNvPr id="279" name="Group 607"/>
        <xdr:cNvGrpSpPr>
          <a:grpSpLocks/>
        </xdr:cNvGrpSpPr>
      </xdr:nvGrpSpPr>
      <xdr:grpSpPr bwMode="auto">
        <a:xfrm rot="10800000" flipV="1">
          <a:off x="2133600" y="50577750"/>
          <a:ext cx="276225" cy="209550"/>
          <a:chOff x="120" y="330"/>
          <a:chExt cx="19" cy="16"/>
        </a:xfrm>
      </xdr:grpSpPr>
      <xdr:sp macro="" textlink="">
        <xdr:nvSpPr>
          <xdr:cNvPr id="28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161925</xdr:rowOff>
    </xdr:to>
    <xdr:grpSp>
      <xdr:nvGrpSpPr>
        <xdr:cNvPr id="284" name="Group 612"/>
        <xdr:cNvGrpSpPr>
          <a:grpSpLocks/>
        </xdr:cNvGrpSpPr>
      </xdr:nvGrpSpPr>
      <xdr:grpSpPr bwMode="auto">
        <a:xfrm flipV="1">
          <a:off x="3400425" y="50606325"/>
          <a:ext cx="257175" cy="200025"/>
          <a:chOff x="120" y="330"/>
          <a:chExt cx="19" cy="16"/>
        </a:xfrm>
      </xdr:grpSpPr>
      <xdr:sp macro="" textlink="">
        <xdr:nvSpPr>
          <xdr:cNvPr id="28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252</xdr:row>
      <xdr:rowOff>123825</xdr:rowOff>
    </xdr:from>
    <xdr:to>
      <xdr:col>18</xdr:col>
      <xdr:colOff>38100</xdr:colOff>
      <xdr:row>253</xdr:row>
      <xdr:rowOff>142875</xdr:rowOff>
    </xdr:to>
    <xdr:grpSp>
      <xdr:nvGrpSpPr>
        <xdr:cNvPr id="289" name="Group 617"/>
        <xdr:cNvGrpSpPr>
          <a:grpSpLocks/>
        </xdr:cNvGrpSpPr>
      </xdr:nvGrpSpPr>
      <xdr:grpSpPr bwMode="auto">
        <a:xfrm flipH="1" flipV="1">
          <a:off x="3724275" y="50577750"/>
          <a:ext cx="257175" cy="209550"/>
          <a:chOff x="120" y="330"/>
          <a:chExt cx="19" cy="16"/>
        </a:xfrm>
      </xdr:grpSpPr>
      <xdr:sp macro="" textlink="">
        <xdr:nvSpPr>
          <xdr:cNvPr id="29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66675</xdr:colOff>
      <xdr:row>255</xdr:row>
      <xdr:rowOff>142875</xdr:rowOff>
    </xdr:to>
    <xdr:grpSp>
      <xdr:nvGrpSpPr>
        <xdr:cNvPr id="294" name="Group 627"/>
        <xdr:cNvGrpSpPr>
          <a:grpSpLocks/>
        </xdr:cNvGrpSpPr>
      </xdr:nvGrpSpPr>
      <xdr:grpSpPr bwMode="auto">
        <a:xfrm>
          <a:off x="1066800" y="50911125"/>
          <a:ext cx="314325" cy="257175"/>
          <a:chOff x="890" y="474"/>
          <a:chExt cx="24" cy="20"/>
        </a:xfrm>
      </xdr:grpSpPr>
      <xdr:sp macro="" textlink="">
        <xdr:nvSpPr>
          <xdr:cNvPr id="2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254</xdr:row>
      <xdr:rowOff>28575</xdr:rowOff>
    </xdr:from>
    <xdr:to>
      <xdr:col>3</xdr:col>
      <xdr:colOff>200025</xdr:colOff>
      <xdr:row>255</xdr:row>
      <xdr:rowOff>66675</xdr:rowOff>
    </xdr:to>
    <xdr:sp macro="" textlink="">
      <xdr:nvSpPr>
        <xdr:cNvPr id="297" name="AutoShape 630"/>
        <xdr:cNvSpPr>
          <a:spLocks noChangeArrowheads="1"/>
        </xdr:cNvSpPr>
      </xdr:nvSpPr>
      <xdr:spPr bwMode="auto">
        <a:xfrm>
          <a:off x="666750" y="5086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0</xdr:colOff>
      <xdr:row>289</xdr:row>
      <xdr:rowOff>85725</xdr:rowOff>
    </xdr:from>
    <xdr:to>
      <xdr:col>18</xdr:col>
      <xdr:colOff>123825</xdr:colOff>
      <xdr:row>289</xdr:row>
      <xdr:rowOff>85725</xdr:rowOff>
    </xdr:to>
    <xdr:sp macro="" textlink="">
      <xdr:nvSpPr>
        <xdr:cNvPr id="298" name="Line 568"/>
        <xdr:cNvSpPr>
          <a:spLocks noChangeShapeType="1"/>
        </xdr:cNvSpPr>
      </xdr:nvSpPr>
      <xdr:spPr bwMode="auto">
        <a:xfrm rot="16200000" flipV="1">
          <a:off x="3286125" y="579024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161925</xdr:colOff>
      <xdr:row>289</xdr:row>
      <xdr:rowOff>114300</xdr:rowOff>
    </xdr:from>
    <xdr:to>
      <xdr:col>9</xdr:col>
      <xdr:colOff>114300</xdr:colOff>
      <xdr:row>290</xdr:row>
      <xdr:rowOff>85725</xdr:rowOff>
    </xdr:to>
    <xdr:sp macro="" textlink="">
      <xdr:nvSpPr>
        <xdr:cNvPr id="299" name="Freeform 569"/>
        <xdr:cNvSpPr>
          <a:spLocks/>
        </xdr:cNvSpPr>
      </xdr:nvSpPr>
      <xdr:spPr bwMode="auto">
        <a:xfrm rot="-5400000">
          <a:off x="1476375" y="579310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66675</xdr:colOff>
      <xdr:row>290</xdr:row>
      <xdr:rowOff>66675</xdr:rowOff>
    </xdr:from>
    <xdr:to>
      <xdr:col>17</xdr:col>
      <xdr:colOff>190500</xdr:colOff>
      <xdr:row>290</xdr:row>
      <xdr:rowOff>66675</xdr:rowOff>
    </xdr:to>
    <xdr:sp macro="" textlink="">
      <xdr:nvSpPr>
        <xdr:cNvPr id="300" name="Line 570"/>
        <xdr:cNvSpPr>
          <a:spLocks noChangeShapeType="1"/>
        </xdr:cNvSpPr>
      </xdr:nvSpPr>
      <xdr:spPr bwMode="auto">
        <a:xfrm rot="-5400000">
          <a:off x="3352800" y="580739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104775</xdr:rowOff>
    </xdr:from>
    <xdr:to>
      <xdr:col>13</xdr:col>
      <xdr:colOff>47625</xdr:colOff>
      <xdr:row>290</xdr:row>
      <xdr:rowOff>28575</xdr:rowOff>
    </xdr:to>
    <xdr:sp macro="" textlink="">
      <xdr:nvSpPr>
        <xdr:cNvPr id="301" name="Freeform 571"/>
        <xdr:cNvSpPr>
          <a:spLocks/>
        </xdr:cNvSpPr>
      </xdr:nvSpPr>
      <xdr:spPr bwMode="auto">
        <a:xfrm rot="-5400000">
          <a:off x="2343150" y="579215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47625</xdr:colOff>
      <xdr:row>287</xdr:row>
      <xdr:rowOff>123825</xdr:rowOff>
    </xdr:from>
    <xdr:to>
      <xdr:col>12</xdr:col>
      <xdr:colOff>85725</xdr:colOff>
      <xdr:row>288</xdr:row>
      <xdr:rowOff>142875</xdr:rowOff>
    </xdr:to>
    <xdr:grpSp>
      <xdr:nvGrpSpPr>
        <xdr:cNvPr id="302" name="Group 572"/>
        <xdr:cNvGrpSpPr>
          <a:grpSpLocks/>
        </xdr:cNvGrpSpPr>
      </xdr:nvGrpSpPr>
      <xdr:grpSpPr bwMode="auto">
        <a:xfrm flipV="1">
          <a:off x="2457450" y="57559575"/>
          <a:ext cx="257175" cy="209550"/>
          <a:chOff x="120" y="330"/>
          <a:chExt cx="19" cy="16"/>
        </a:xfrm>
      </xdr:grpSpPr>
      <xdr:sp macro="" textlink="">
        <xdr:nvSpPr>
          <xdr:cNvPr id="30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142875</xdr:colOff>
      <xdr:row>287</xdr:row>
      <xdr:rowOff>114300</xdr:rowOff>
    </xdr:from>
    <xdr:to>
      <xdr:col>7</xdr:col>
      <xdr:colOff>190500</xdr:colOff>
      <xdr:row>288</xdr:row>
      <xdr:rowOff>123825</xdr:rowOff>
    </xdr:to>
    <xdr:grpSp>
      <xdr:nvGrpSpPr>
        <xdr:cNvPr id="307" name="Group 577"/>
        <xdr:cNvGrpSpPr>
          <a:grpSpLocks/>
        </xdr:cNvGrpSpPr>
      </xdr:nvGrpSpPr>
      <xdr:grpSpPr bwMode="auto">
        <a:xfrm rot="10800000" flipV="1">
          <a:off x="1457325" y="57550050"/>
          <a:ext cx="266700" cy="200025"/>
          <a:chOff x="120" y="330"/>
          <a:chExt cx="19" cy="16"/>
        </a:xfrm>
      </xdr:grpSpPr>
      <xdr:sp macro="" textlink="">
        <xdr:nvSpPr>
          <xdr:cNvPr id="30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9"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0"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287</xdr:row>
      <xdr:rowOff>114300</xdr:rowOff>
    </xdr:from>
    <xdr:to>
      <xdr:col>6</xdr:col>
      <xdr:colOff>104775</xdr:colOff>
      <xdr:row>288</xdr:row>
      <xdr:rowOff>123825</xdr:rowOff>
    </xdr:to>
    <xdr:grpSp>
      <xdr:nvGrpSpPr>
        <xdr:cNvPr id="312" name="Group 582"/>
        <xdr:cNvGrpSpPr>
          <a:grpSpLocks/>
        </xdr:cNvGrpSpPr>
      </xdr:nvGrpSpPr>
      <xdr:grpSpPr bwMode="auto">
        <a:xfrm rot="10800000" flipV="1">
          <a:off x="1162050" y="57550050"/>
          <a:ext cx="257175" cy="200025"/>
          <a:chOff x="120" y="330"/>
          <a:chExt cx="19" cy="16"/>
        </a:xfrm>
      </xdr:grpSpPr>
      <xdr:sp macro="" textlink="">
        <xdr:nvSpPr>
          <xdr:cNvPr id="31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4"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142875</xdr:colOff>
      <xdr:row>287</xdr:row>
      <xdr:rowOff>142875</xdr:rowOff>
    </xdr:from>
    <xdr:to>
      <xdr:col>13</xdr:col>
      <xdr:colOff>180975</xdr:colOff>
      <xdr:row>288</xdr:row>
      <xdr:rowOff>152400</xdr:rowOff>
    </xdr:to>
    <xdr:grpSp>
      <xdr:nvGrpSpPr>
        <xdr:cNvPr id="317" name="Group 587"/>
        <xdr:cNvGrpSpPr>
          <a:grpSpLocks/>
        </xdr:cNvGrpSpPr>
      </xdr:nvGrpSpPr>
      <xdr:grpSpPr bwMode="auto">
        <a:xfrm flipV="1">
          <a:off x="2771775" y="57578625"/>
          <a:ext cx="257175" cy="200025"/>
          <a:chOff x="120" y="330"/>
          <a:chExt cx="19" cy="16"/>
        </a:xfrm>
      </xdr:grpSpPr>
      <xdr:sp macro="" textlink="">
        <xdr:nvSpPr>
          <xdr:cNvPr id="31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28575</xdr:colOff>
      <xdr:row>287</xdr:row>
      <xdr:rowOff>114300</xdr:rowOff>
    </xdr:from>
    <xdr:to>
      <xdr:col>9</xdr:col>
      <xdr:colOff>76200</xdr:colOff>
      <xdr:row>288</xdr:row>
      <xdr:rowOff>123825</xdr:rowOff>
    </xdr:to>
    <xdr:grpSp>
      <xdr:nvGrpSpPr>
        <xdr:cNvPr id="322" name="Group 592"/>
        <xdr:cNvGrpSpPr>
          <a:grpSpLocks/>
        </xdr:cNvGrpSpPr>
      </xdr:nvGrpSpPr>
      <xdr:grpSpPr bwMode="auto">
        <a:xfrm rot="10800000" flipV="1">
          <a:off x="1781175" y="57550050"/>
          <a:ext cx="266700" cy="200025"/>
          <a:chOff x="120" y="330"/>
          <a:chExt cx="19" cy="16"/>
        </a:xfrm>
      </xdr:grpSpPr>
      <xdr:sp macro="" textlink="">
        <xdr:nvSpPr>
          <xdr:cNvPr id="3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287</xdr:row>
      <xdr:rowOff>114300</xdr:rowOff>
    </xdr:from>
    <xdr:to>
      <xdr:col>5</xdr:col>
      <xdr:colOff>28575</xdr:colOff>
      <xdr:row>288</xdr:row>
      <xdr:rowOff>123825</xdr:rowOff>
    </xdr:to>
    <xdr:grpSp>
      <xdr:nvGrpSpPr>
        <xdr:cNvPr id="327" name="Group 597"/>
        <xdr:cNvGrpSpPr>
          <a:grpSpLocks/>
        </xdr:cNvGrpSpPr>
      </xdr:nvGrpSpPr>
      <xdr:grpSpPr bwMode="auto">
        <a:xfrm rot="10800000" flipV="1">
          <a:off x="857250" y="57550050"/>
          <a:ext cx="266700" cy="200025"/>
          <a:chOff x="120" y="330"/>
          <a:chExt cx="19" cy="16"/>
        </a:xfrm>
      </xdr:grpSpPr>
      <xdr:sp macro="" textlink="">
        <xdr:nvSpPr>
          <xdr:cNvPr id="32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9525</xdr:colOff>
      <xdr:row>287</xdr:row>
      <xdr:rowOff>152400</xdr:rowOff>
    </xdr:from>
    <xdr:to>
      <xdr:col>15</xdr:col>
      <xdr:colOff>47625</xdr:colOff>
      <xdr:row>288</xdr:row>
      <xdr:rowOff>161925</xdr:rowOff>
    </xdr:to>
    <xdr:grpSp>
      <xdr:nvGrpSpPr>
        <xdr:cNvPr id="332" name="Group 602"/>
        <xdr:cNvGrpSpPr>
          <a:grpSpLocks/>
        </xdr:cNvGrpSpPr>
      </xdr:nvGrpSpPr>
      <xdr:grpSpPr bwMode="auto">
        <a:xfrm flipV="1">
          <a:off x="3076575" y="57588150"/>
          <a:ext cx="257175" cy="200025"/>
          <a:chOff x="120" y="330"/>
          <a:chExt cx="19" cy="16"/>
        </a:xfrm>
      </xdr:grpSpPr>
      <xdr:sp macro="" textlink="">
        <xdr:nvSpPr>
          <xdr:cNvPr id="33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161925</xdr:colOff>
      <xdr:row>287</xdr:row>
      <xdr:rowOff>123825</xdr:rowOff>
    </xdr:from>
    <xdr:to>
      <xdr:col>11</xdr:col>
      <xdr:colOff>0</xdr:colOff>
      <xdr:row>288</xdr:row>
      <xdr:rowOff>142875</xdr:rowOff>
    </xdr:to>
    <xdr:grpSp>
      <xdr:nvGrpSpPr>
        <xdr:cNvPr id="337" name="Group 607"/>
        <xdr:cNvGrpSpPr>
          <a:grpSpLocks/>
        </xdr:cNvGrpSpPr>
      </xdr:nvGrpSpPr>
      <xdr:grpSpPr bwMode="auto">
        <a:xfrm rot="10800000" flipV="1">
          <a:off x="2133600" y="57559575"/>
          <a:ext cx="276225" cy="209550"/>
          <a:chOff x="120" y="330"/>
          <a:chExt cx="19" cy="16"/>
        </a:xfrm>
      </xdr:grpSpPr>
      <xdr:sp macro="" textlink="">
        <xdr:nvSpPr>
          <xdr:cNvPr id="3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114300</xdr:colOff>
      <xdr:row>287</xdr:row>
      <xdr:rowOff>152400</xdr:rowOff>
    </xdr:from>
    <xdr:to>
      <xdr:col>16</xdr:col>
      <xdr:colOff>152400</xdr:colOff>
      <xdr:row>288</xdr:row>
      <xdr:rowOff>161925</xdr:rowOff>
    </xdr:to>
    <xdr:grpSp>
      <xdr:nvGrpSpPr>
        <xdr:cNvPr id="342" name="Group 612"/>
        <xdr:cNvGrpSpPr>
          <a:grpSpLocks/>
        </xdr:cNvGrpSpPr>
      </xdr:nvGrpSpPr>
      <xdr:grpSpPr bwMode="auto">
        <a:xfrm flipV="1">
          <a:off x="3400425" y="57588150"/>
          <a:ext cx="257175" cy="200025"/>
          <a:chOff x="120" y="330"/>
          <a:chExt cx="19" cy="16"/>
        </a:xfrm>
      </xdr:grpSpPr>
      <xdr:sp macro="" textlink="">
        <xdr:nvSpPr>
          <xdr:cNvPr id="34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0</xdr:colOff>
      <xdr:row>287</xdr:row>
      <xdr:rowOff>123825</xdr:rowOff>
    </xdr:from>
    <xdr:to>
      <xdr:col>18</xdr:col>
      <xdr:colOff>38100</xdr:colOff>
      <xdr:row>288</xdr:row>
      <xdr:rowOff>142875</xdr:rowOff>
    </xdr:to>
    <xdr:grpSp>
      <xdr:nvGrpSpPr>
        <xdr:cNvPr id="347" name="Group 617"/>
        <xdr:cNvGrpSpPr>
          <a:grpSpLocks/>
        </xdr:cNvGrpSpPr>
      </xdr:nvGrpSpPr>
      <xdr:grpSpPr bwMode="auto">
        <a:xfrm flipH="1" flipV="1">
          <a:off x="3724275" y="57559575"/>
          <a:ext cx="257175" cy="209550"/>
          <a:chOff x="120" y="330"/>
          <a:chExt cx="19" cy="16"/>
        </a:xfrm>
      </xdr:grpSpPr>
      <xdr:sp macro="" textlink="">
        <xdr:nvSpPr>
          <xdr:cNvPr id="34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4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66675</xdr:colOff>
      <xdr:row>290</xdr:row>
      <xdr:rowOff>142875</xdr:rowOff>
    </xdr:to>
    <xdr:grpSp>
      <xdr:nvGrpSpPr>
        <xdr:cNvPr id="352" name="Group 627"/>
        <xdr:cNvGrpSpPr>
          <a:grpSpLocks/>
        </xdr:cNvGrpSpPr>
      </xdr:nvGrpSpPr>
      <xdr:grpSpPr bwMode="auto">
        <a:xfrm>
          <a:off x="1066800" y="57892950"/>
          <a:ext cx="314325" cy="257175"/>
          <a:chOff x="890" y="474"/>
          <a:chExt cx="24" cy="20"/>
        </a:xfrm>
      </xdr:grpSpPr>
      <xdr:sp macro="" textlink="">
        <xdr:nvSpPr>
          <xdr:cNvPr id="35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5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9525</xdr:colOff>
      <xdr:row>289</xdr:row>
      <xdr:rowOff>28575</xdr:rowOff>
    </xdr:from>
    <xdr:to>
      <xdr:col>3</xdr:col>
      <xdr:colOff>200025</xdr:colOff>
      <xdr:row>290</xdr:row>
      <xdr:rowOff>66675</xdr:rowOff>
    </xdr:to>
    <xdr:sp macro="" textlink="">
      <xdr:nvSpPr>
        <xdr:cNvPr id="355" name="AutoShape 630"/>
        <xdr:cNvSpPr>
          <a:spLocks noChangeArrowheads="1"/>
        </xdr:cNvSpPr>
      </xdr:nvSpPr>
      <xdr:spPr bwMode="auto">
        <a:xfrm>
          <a:off x="666750" y="578453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10</xdr:col>
      <xdr:colOff>47625</xdr:colOff>
      <xdr:row>79</xdr:row>
      <xdr:rowOff>104775</xdr:rowOff>
    </xdr:from>
    <xdr:to>
      <xdr:col>10</xdr:col>
      <xdr:colOff>66675</xdr:colOff>
      <xdr:row>82</xdr:row>
      <xdr:rowOff>19050</xdr:rowOff>
    </xdr:to>
    <xdr:sp macro="" textlink="">
      <xdr:nvSpPr>
        <xdr:cNvPr id="356" name="Line 568"/>
        <xdr:cNvSpPr>
          <a:spLocks noChangeShapeType="1"/>
        </xdr:cNvSpPr>
      </xdr:nvSpPr>
      <xdr:spPr bwMode="auto">
        <a:xfrm rot="16200000" flipV="1">
          <a:off x="2238375" y="1580197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133350</xdr:colOff>
      <xdr:row>80</xdr:row>
      <xdr:rowOff>85725</xdr:rowOff>
    </xdr:from>
    <xdr:to>
      <xdr:col>12</xdr:col>
      <xdr:colOff>104775</xdr:colOff>
      <xdr:row>81</xdr:row>
      <xdr:rowOff>76200</xdr:rowOff>
    </xdr:to>
    <xdr:grpSp>
      <xdr:nvGrpSpPr>
        <xdr:cNvPr id="357" name="Group 592"/>
        <xdr:cNvGrpSpPr>
          <a:grpSpLocks/>
        </xdr:cNvGrpSpPr>
      </xdr:nvGrpSpPr>
      <xdr:grpSpPr bwMode="auto">
        <a:xfrm rot="10800000" flipV="1">
          <a:off x="2543175" y="15973425"/>
          <a:ext cx="190500" cy="180975"/>
          <a:chOff x="120" y="330"/>
          <a:chExt cx="19" cy="16"/>
        </a:xfrm>
      </xdr:grpSpPr>
      <xdr:sp macro="" textlink="">
        <xdr:nvSpPr>
          <xdr:cNvPr id="35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57150</xdr:colOff>
      <xdr:row>80</xdr:row>
      <xdr:rowOff>57150</xdr:rowOff>
    </xdr:from>
    <xdr:to>
      <xdr:col>6</xdr:col>
      <xdr:colOff>200025</xdr:colOff>
      <xdr:row>80</xdr:row>
      <xdr:rowOff>76200</xdr:rowOff>
    </xdr:to>
    <xdr:sp macro="" textlink="">
      <xdr:nvSpPr>
        <xdr:cNvPr id="362" name="Line 570"/>
        <xdr:cNvSpPr>
          <a:spLocks noChangeShapeType="1"/>
        </xdr:cNvSpPr>
      </xdr:nvSpPr>
      <xdr:spPr bwMode="auto">
        <a:xfrm rot="16200000">
          <a:off x="933450" y="1594485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9525</xdr:colOff>
      <xdr:row>13</xdr:row>
      <xdr:rowOff>114300</xdr:rowOff>
    </xdr:from>
    <xdr:to>
      <xdr:col>5</xdr:col>
      <xdr:colOff>123825</xdr:colOff>
      <xdr:row>14</xdr:row>
      <xdr:rowOff>38100</xdr:rowOff>
    </xdr:to>
    <xdr:sp macro="" textlink="">
      <xdr:nvSpPr>
        <xdr:cNvPr id="363" name="Freeform 571"/>
        <xdr:cNvSpPr>
          <a:spLocks/>
        </xdr:cNvSpPr>
      </xdr:nvSpPr>
      <xdr:spPr bwMode="auto">
        <a:xfrm rot="-5400000">
          <a:off x="666750" y="211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114300</xdr:colOff>
      <xdr:row>14</xdr:row>
      <xdr:rowOff>161925</xdr:rowOff>
    </xdr:from>
    <xdr:to>
      <xdr:col>15</xdr:col>
      <xdr:colOff>95250</xdr:colOff>
      <xdr:row>14</xdr:row>
      <xdr:rowOff>161925</xdr:rowOff>
    </xdr:to>
    <xdr:sp macro="" textlink="">
      <xdr:nvSpPr>
        <xdr:cNvPr id="364" name="Line 568"/>
        <xdr:cNvSpPr>
          <a:spLocks noChangeShapeType="1"/>
        </xdr:cNvSpPr>
      </xdr:nvSpPr>
      <xdr:spPr bwMode="auto">
        <a:xfrm rot="16200000" flipH="1">
          <a:off x="2743200" y="235267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123825</xdr:colOff>
      <xdr:row>13</xdr:row>
      <xdr:rowOff>95250</xdr:rowOff>
    </xdr:from>
    <xdr:to>
      <xdr:col>15</xdr:col>
      <xdr:colOff>76200</xdr:colOff>
      <xdr:row>14</xdr:row>
      <xdr:rowOff>66675</xdr:rowOff>
    </xdr:to>
    <xdr:sp macro="" textlink="">
      <xdr:nvSpPr>
        <xdr:cNvPr id="365" name="Freeform 569"/>
        <xdr:cNvSpPr>
          <a:spLocks/>
        </xdr:cNvSpPr>
      </xdr:nvSpPr>
      <xdr:spPr bwMode="auto">
        <a:xfrm rot="-5400000">
          <a:off x="2752725" y="2095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66675</xdr:colOff>
      <xdr:row>14</xdr:row>
      <xdr:rowOff>133350</xdr:rowOff>
    </xdr:from>
    <xdr:to>
      <xdr:col>5</xdr:col>
      <xdr:colOff>104775</xdr:colOff>
      <xdr:row>14</xdr:row>
      <xdr:rowOff>152400</xdr:rowOff>
    </xdr:to>
    <xdr:sp macro="" textlink="">
      <xdr:nvSpPr>
        <xdr:cNvPr id="366" name="Line 570"/>
        <xdr:cNvSpPr>
          <a:spLocks noChangeShapeType="1"/>
        </xdr:cNvSpPr>
      </xdr:nvSpPr>
      <xdr:spPr bwMode="auto">
        <a:xfrm rot="-5400000" flipH="1">
          <a:off x="723900" y="232410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66675</xdr:rowOff>
    </xdr:from>
    <xdr:to>
      <xdr:col>24</xdr:col>
      <xdr:colOff>38100</xdr:colOff>
      <xdr:row>16</xdr:row>
      <xdr:rowOff>76200</xdr:rowOff>
    </xdr:to>
    <xdr:grpSp>
      <xdr:nvGrpSpPr>
        <xdr:cNvPr id="367" name="Group 572"/>
        <xdr:cNvGrpSpPr>
          <a:grpSpLocks/>
        </xdr:cNvGrpSpPr>
      </xdr:nvGrpSpPr>
      <xdr:grpSpPr bwMode="auto">
        <a:xfrm flipV="1">
          <a:off x="5038725" y="2447925"/>
          <a:ext cx="257175" cy="200025"/>
          <a:chOff x="120" y="330"/>
          <a:chExt cx="19" cy="16"/>
        </a:xfrm>
      </xdr:grpSpPr>
      <xdr:sp macro="" textlink="">
        <xdr:nvSpPr>
          <xdr:cNvPr id="36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152400</xdr:colOff>
      <xdr:row>13</xdr:row>
      <xdr:rowOff>114300</xdr:rowOff>
    </xdr:from>
    <xdr:to>
      <xdr:col>26</xdr:col>
      <xdr:colOff>200025</xdr:colOff>
      <xdr:row>14</xdr:row>
      <xdr:rowOff>123825</xdr:rowOff>
    </xdr:to>
    <xdr:grpSp>
      <xdr:nvGrpSpPr>
        <xdr:cNvPr id="372" name="Group 577"/>
        <xdr:cNvGrpSpPr>
          <a:grpSpLocks/>
        </xdr:cNvGrpSpPr>
      </xdr:nvGrpSpPr>
      <xdr:grpSpPr bwMode="auto">
        <a:xfrm rot="10800000" flipV="1">
          <a:off x="5629275" y="2114550"/>
          <a:ext cx="266700" cy="200025"/>
          <a:chOff x="120" y="330"/>
          <a:chExt cx="19" cy="16"/>
        </a:xfrm>
      </xdr:grpSpPr>
      <xdr:sp macro="" textlink="">
        <xdr:nvSpPr>
          <xdr:cNvPr id="37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76200</xdr:colOff>
      <xdr:row>13</xdr:row>
      <xdr:rowOff>114300</xdr:rowOff>
    </xdr:from>
    <xdr:to>
      <xdr:col>25</xdr:col>
      <xdr:colOff>114300</xdr:colOff>
      <xdr:row>14</xdr:row>
      <xdr:rowOff>123825</xdr:rowOff>
    </xdr:to>
    <xdr:grpSp>
      <xdr:nvGrpSpPr>
        <xdr:cNvPr id="377" name="Group 582"/>
        <xdr:cNvGrpSpPr>
          <a:grpSpLocks/>
        </xdr:cNvGrpSpPr>
      </xdr:nvGrpSpPr>
      <xdr:grpSpPr bwMode="auto">
        <a:xfrm rot="10800000" flipV="1">
          <a:off x="5334000" y="2114550"/>
          <a:ext cx="257175" cy="200025"/>
          <a:chOff x="120" y="330"/>
          <a:chExt cx="19" cy="16"/>
        </a:xfrm>
      </xdr:grpSpPr>
      <xdr:sp macro="" textlink="">
        <xdr:nvSpPr>
          <xdr:cNvPr id="3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85725</xdr:colOff>
      <xdr:row>15</xdr:row>
      <xdr:rowOff>76200</xdr:rowOff>
    </xdr:from>
    <xdr:to>
      <xdr:col>25</xdr:col>
      <xdr:colOff>123825</xdr:colOff>
      <xdr:row>16</xdr:row>
      <xdr:rowOff>95250</xdr:rowOff>
    </xdr:to>
    <xdr:grpSp>
      <xdr:nvGrpSpPr>
        <xdr:cNvPr id="382" name="Group 587"/>
        <xdr:cNvGrpSpPr>
          <a:grpSpLocks/>
        </xdr:cNvGrpSpPr>
      </xdr:nvGrpSpPr>
      <xdr:grpSpPr bwMode="auto">
        <a:xfrm flipV="1">
          <a:off x="5343525" y="2457450"/>
          <a:ext cx="257175" cy="209550"/>
          <a:chOff x="120" y="330"/>
          <a:chExt cx="19" cy="16"/>
        </a:xfrm>
      </xdr:grpSpPr>
      <xdr:sp macro="" textlink="">
        <xdr:nvSpPr>
          <xdr:cNvPr id="38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38100</xdr:colOff>
      <xdr:row>13</xdr:row>
      <xdr:rowOff>114300</xdr:rowOff>
    </xdr:from>
    <xdr:to>
      <xdr:col>28</xdr:col>
      <xdr:colOff>85725</xdr:colOff>
      <xdr:row>14</xdr:row>
      <xdr:rowOff>123825</xdr:rowOff>
    </xdr:to>
    <xdr:grpSp>
      <xdr:nvGrpSpPr>
        <xdr:cNvPr id="387" name="Group 592"/>
        <xdr:cNvGrpSpPr>
          <a:grpSpLocks/>
        </xdr:cNvGrpSpPr>
      </xdr:nvGrpSpPr>
      <xdr:grpSpPr bwMode="auto">
        <a:xfrm rot="10800000" flipV="1">
          <a:off x="5953125" y="2114550"/>
          <a:ext cx="266700" cy="200025"/>
          <a:chOff x="120" y="330"/>
          <a:chExt cx="19" cy="16"/>
        </a:xfrm>
      </xdr:grpSpPr>
      <xdr:sp macro="" textlink="">
        <xdr:nvSpPr>
          <xdr:cNvPr id="38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38100</xdr:colOff>
      <xdr:row>14</xdr:row>
      <xdr:rowOff>123825</xdr:rowOff>
    </xdr:to>
    <xdr:grpSp>
      <xdr:nvGrpSpPr>
        <xdr:cNvPr id="392" name="Group 597"/>
        <xdr:cNvGrpSpPr>
          <a:grpSpLocks/>
        </xdr:cNvGrpSpPr>
      </xdr:nvGrpSpPr>
      <xdr:grpSpPr bwMode="auto">
        <a:xfrm rot="10800000" flipV="1">
          <a:off x="5038725" y="2114550"/>
          <a:ext cx="257175" cy="200025"/>
          <a:chOff x="120" y="330"/>
          <a:chExt cx="19" cy="16"/>
        </a:xfrm>
      </xdr:grpSpPr>
      <xdr:sp macro="" textlink="">
        <xdr:nvSpPr>
          <xdr:cNvPr id="39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25</xdr:col>
      <xdr:colOff>171450</xdr:colOff>
      <xdr:row>15</xdr:row>
      <xdr:rowOff>95250</xdr:rowOff>
    </xdr:from>
    <xdr:to>
      <xdr:col>27</xdr:col>
      <xdr:colOff>0</xdr:colOff>
      <xdr:row>16</xdr:row>
      <xdr:rowOff>104775</xdr:rowOff>
    </xdr:to>
    <xdr:grpSp>
      <xdr:nvGrpSpPr>
        <xdr:cNvPr id="397" name="Group 602"/>
        <xdr:cNvGrpSpPr>
          <a:grpSpLocks/>
        </xdr:cNvGrpSpPr>
      </xdr:nvGrpSpPr>
      <xdr:grpSpPr bwMode="auto">
        <a:xfrm flipV="1">
          <a:off x="5648325" y="2476500"/>
          <a:ext cx="266700" cy="200025"/>
          <a:chOff x="120" y="330"/>
          <a:chExt cx="19" cy="16"/>
        </a:xfrm>
      </xdr:grpSpPr>
      <xdr:sp macro="" textlink="">
        <xdr:nvSpPr>
          <xdr:cNvPr id="39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66675</xdr:colOff>
      <xdr:row>15</xdr:row>
      <xdr:rowOff>95250</xdr:rowOff>
    </xdr:from>
    <xdr:to>
      <xdr:col>28</xdr:col>
      <xdr:colOff>104775</xdr:colOff>
      <xdr:row>16</xdr:row>
      <xdr:rowOff>104775</xdr:rowOff>
    </xdr:to>
    <xdr:grpSp>
      <xdr:nvGrpSpPr>
        <xdr:cNvPr id="402" name="Group 612"/>
        <xdr:cNvGrpSpPr>
          <a:grpSpLocks/>
        </xdr:cNvGrpSpPr>
      </xdr:nvGrpSpPr>
      <xdr:grpSpPr bwMode="auto">
        <a:xfrm flipV="1">
          <a:off x="5981700" y="2476500"/>
          <a:ext cx="257175" cy="200025"/>
          <a:chOff x="120" y="330"/>
          <a:chExt cx="19" cy="16"/>
        </a:xfrm>
      </xdr:grpSpPr>
      <xdr:sp macro="" textlink="">
        <xdr:nvSpPr>
          <xdr:cNvPr id="40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95250</xdr:colOff>
      <xdr:row>15</xdr:row>
      <xdr:rowOff>95250</xdr:rowOff>
    </xdr:from>
    <xdr:to>
      <xdr:col>13</xdr:col>
      <xdr:colOff>180975</xdr:colOff>
      <xdr:row>16</xdr:row>
      <xdr:rowOff>161925</xdr:rowOff>
    </xdr:to>
    <xdr:grpSp>
      <xdr:nvGrpSpPr>
        <xdr:cNvPr id="407" name="Group 627"/>
        <xdr:cNvGrpSpPr>
          <a:grpSpLocks/>
        </xdr:cNvGrpSpPr>
      </xdr:nvGrpSpPr>
      <xdr:grpSpPr bwMode="auto">
        <a:xfrm>
          <a:off x="2724150" y="2476500"/>
          <a:ext cx="304800" cy="257175"/>
          <a:chOff x="890" y="474"/>
          <a:chExt cx="24" cy="20"/>
        </a:xfrm>
      </xdr:grpSpPr>
      <xdr:sp macro="" textlink="">
        <xdr:nvSpPr>
          <xdr:cNvPr id="40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0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3</xdr:col>
      <xdr:colOff>161925</xdr:colOff>
      <xdr:row>15</xdr:row>
      <xdr:rowOff>114300</xdr:rowOff>
    </xdr:from>
    <xdr:to>
      <xdr:col>4</xdr:col>
      <xdr:colOff>142875</xdr:colOff>
      <xdr:row>16</xdr:row>
      <xdr:rowOff>152400</xdr:rowOff>
    </xdr:to>
    <xdr:sp macro="" textlink="">
      <xdr:nvSpPr>
        <xdr:cNvPr id="410" name="AutoShape 630"/>
        <xdr:cNvSpPr>
          <a:spLocks noChangeArrowheads="1"/>
        </xdr:cNvSpPr>
      </xdr:nvSpPr>
      <xdr:spPr bwMode="auto">
        <a:xfrm>
          <a:off x="819150" y="249555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16</xdr:col>
      <xdr:colOff>171450</xdr:colOff>
      <xdr:row>81</xdr:row>
      <xdr:rowOff>76200</xdr:rowOff>
    </xdr:from>
    <xdr:to>
      <xdr:col>17</xdr:col>
      <xdr:colOff>190500</xdr:colOff>
      <xdr:row>82</xdr:row>
      <xdr:rowOff>114300</xdr:rowOff>
    </xdr:to>
    <xdr:grpSp>
      <xdr:nvGrpSpPr>
        <xdr:cNvPr id="411" name="Group 592"/>
        <xdr:cNvGrpSpPr>
          <a:grpSpLocks/>
        </xdr:cNvGrpSpPr>
      </xdr:nvGrpSpPr>
      <xdr:grpSpPr bwMode="auto">
        <a:xfrm rot="11989805" flipV="1">
          <a:off x="3676650" y="16154400"/>
          <a:ext cx="238125" cy="228600"/>
          <a:chOff x="120" y="330"/>
          <a:chExt cx="19" cy="16"/>
        </a:xfrm>
      </xdr:grpSpPr>
      <xdr:sp macro="" textlink="">
        <xdr:nvSpPr>
          <xdr:cNvPr id="41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3"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4"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161925</xdr:colOff>
      <xdr:row>81</xdr:row>
      <xdr:rowOff>66675</xdr:rowOff>
    </xdr:from>
    <xdr:to>
      <xdr:col>15</xdr:col>
      <xdr:colOff>171450</xdr:colOff>
      <xdr:row>82</xdr:row>
      <xdr:rowOff>114300</xdr:rowOff>
    </xdr:to>
    <xdr:grpSp>
      <xdr:nvGrpSpPr>
        <xdr:cNvPr id="416" name="Group 592"/>
        <xdr:cNvGrpSpPr>
          <a:grpSpLocks/>
        </xdr:cNvGrpSpPr>
      </xdr:nvGrpSpPr>
      <xdr:grpSpPr bwMode="auto">
        <a:xfrm rot="11989805" flipV="1">
          <a:off x="3228975" y="16144875"/>
          <a:ext cx="228600" cy="238125"/>
          <a:chOff x="120" y="330"/>
          <a:chExt cx="19" cy="16"/>
        </a:xfrm>
      </xdr:grpSpPr>
      <xdr:sp macro="" textlink="">
        <xdr:nvSpPr>
          <xdr:cNvPr id="4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47625</xdr:colOff>
      <xdr:row>116</xdr:row>
      <xdr:rowOff>114300</xdr:rowOff>
    </xdr:from>
    <xdr:to>
      <xdr:col>12</xdr:col>
      <xdr:colOff>104775</xdr:colOff>
      <xdr:row>116</xdr:row>
      <xdr:rowOff>133350</xdr:rowOff>
    </xdr:to>
    <xdr:sp macro="" textlink="">
      <xdr:nvSpPr>
        <xdr:cNvPr id="421" name="Line 570"/>
        <xdr:cNvSpPr>
          <a:spLocks noChangeShapeType="1"/>
        </xdr:cNvSpPr>
      </xdr:nvSpPr>
      <xdr:spPr bwMode="auto">
        <a:xfrm rot="16200000" flipH="1" flipV="1">
          <a:off x="2238375" y="2325052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85725</xdr:colOff>
      <xdr:row>113</xdr:row>
      <xdr:rowOff>114300</xdr:rowOff>
    </xdr:from>
    <xdr:to>
      <xdr:col>21</xdr:col>
      <xdr:colOff>76200</xdr:colOff>
      <xdr:row>114</xdr:row>
      <xdr:rowOff>171450</xdr:rowOff>
    </xdr:to>
    <xdr:grpSp>
      <xdr:nvGrpSpPr>
        <xdr:cNvPr id="422" name="Group 617"/>
        <xdr:cNvGrpSpPr>
          <a:grpSpLocks/>
        </xdr:cNvGrpSpPr>
      </xdr:nvGrpSpPr>
      <xdr:grpSpPr bwMode="auto">
        <a:xfrm rot="17160794" flipH="1" flipV="1">
          <a:off x="4467225" y="22679025"/>
          <a:ext cx="209550" cy="247650"/>
          <a:chOff x="120" y="330"/>
          <a:chExt cx="19" cy="16"/>
        </a:xfrm>
      </xdr:grpSpPr>
      <xdr:sp macro="" textlink="">
        <xdr:nvSpPr>
          <xdr:cNvPr id="4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133350</xdr:colOff>
      <xdr:row>113</xdr:row>
      <xdr:rowOff>152400</xdr:rowOff>
    </xdr:from>
    <xdr:to>
      <xdr:col>16</xdr:col>
      <xdr:colOff>123825</xdr:colOff>
      <xdr:row>115</xdr:row>
      <xdr:rowOff>19050</xdr:rowOff>
    </xdr:to>
    <xdr:grpSp>
      <xdr:nvGrpSpPr>
        <xdr:cNvPr id="427" name="Group 582"/>
        <xdr:cNvGrpSpPr>
          <a:grpSpLocks/>
        </xdr:cNvGrpSpPr>
      </xdr:nvGrpSpPr>
      <xdr:grpSpPr bwMode="auto">
        <a:xfrm rot="15174865" flipV="1">
          <a:off x="3419475" y="22717125"/>
          <a:ext cx="209550" cy="247650"/>
          <a:chOff x="120" y="330"/>
          <a:chExt cx="19" cy="16"/>
        </a:xfrm>
      </xdr:grpSpPr>
      <xdr:sp macro="" textlink="">
        <xdr:nvSpPr>
          <xdr:cNvPr id="42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76200</xdr:colOff>
      <xdr:row>151</xdr:row>
      <xdr:rowOff>95250</xdr:rowOff>
    </xdr:from>
    <xdr:to>
      <xdr:col>10</xdr:col>
      <xdr:colOff>57150</xdr:colOff>
      <xdr:row>151</xdr:row>
      <xdr:rowOff>114300</xdr:rowOff>
    </xdr:to>
    <xdr:sp macro="" textlink="">
      <xdr:nvSpPr>
        <xdr:cNvPr id="432" name="Line 570"/>
        <xdr:cNvSpPr>
          <a:spLocks noChangeShapeType="1"/>
        </xdr:cNvSpPr>
      </xdr:nvSpPr>
      <xdr:spPr bwMode="auto">
        <a:xfrm rot="16200000" flipH="1" flipV="1">
          <a:off x="1609725" y="3021330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133350</xdr:colOff>
      <xdr:row>148</xdr:row>
      <xdr:rowOff>152400</xdr:rowOff>
    </xdr:from>
    <xdr:to>
      <xdr:col>11</xdr:col>
      <xdr:colOff>133350</xdr:colOff>
      <xdr:row>149</xdr:row>
      <xdr:rowOff>171450</xdr:rowOff>
    </xdr:to>
    <xdr:sp macro="" textlink="">
      <xdr:nvSpPr>
        <xdr:cNvPr id="433" name="Freeform 569"/>
        <xdr:cNvSpPr>
          <a:spLocks/>
        </xdr:cNvSpPr>
      </xdr:nvSpPr>
      <xdr:spPr bwMode="auto">
        <a:xfrm rot="6967364">
          <a:off x="2105025" y="2969895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104775</xdr:colOff>
      <xdr:row>219</xdr:row>
      <xdr:rowOff>76200</xdr:rowOff>
    </xdr:from>
    <xdr:to>
      <xdr:col>7</xdr:col>
      <xdr:colOff>152400</xdr:colOff>
      <xdr:row>220</xdr:row>
      <xdr:rowOff>85725</xdr:rowOff>
    </xdr:to>
    <xdr:grpSp>
      <xdr:nvGrpSpPr>
        <xdr:cNvPr id="434" name="Group 597"/>
        <xdr:cNvGrpSpPr>
          <a:grpSpLocks/>
        </xdr:cNvGrpSpPr>
      </xdr:nvGrpSpPr>
      <xdr:grpSpPr bwMode="auto">
        <a:xfrm rot="12909442" flipV="1">
          <a:off x="1419225" y="43929300"/>
          <a:ext cx="266700" cy="200025"/>
          <a:chOff x="120" y="330"/>
          <a:chExt cx="19" cy="16"/>
        </a:xfrm>
      </xdr:grpSpPr>
      <xdr:sp macro="" textlink="">
        <xdr:nvSpPr>
          <xdr:cNvPr id="43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6"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114300</xdr:colOff>
      <xdr:row>183</xdr:row>
      <xdr:rowOff>190500</xdr:rowOff>
    </xdr:from>
    <xdr:to>
      <xdr:col>16</xdr:col>
      <xdr:colOff>57150</xdr:colOff>
      <xdr:row>185</xdr:row>
      <xdr:rowOff>28575</xdr:rowOff>
    </xdr:to>
    <xdr:sp macro="" textlink="">
      <xdr:nvSpPr>
        <xdr:cNvPr id="439" name="Freeform 569"/>
        <xdr:cNvSpPr>
          <a:spLocks/>
        </xdr:cNvSpPr>
      </xdr:nvSpPr>
      <xdr:spPr bwMode="auto">
        <a:xfrm rot="16870927">
          <a:off x="2743200" y="3678555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123825</xdr:colOff>
      <xdr:row>182</xdr:row>
      <xdr:rowOff>9525</xdr:rowOff>
    </xdr:from>
    <xdr:to>
      <xdr:col>9</xdr:col>
      <xdr:colOff>161925</xdr:colOff>
      <xdr:row>183</xdr:row>
      <xdr:rowOff>19050</xdr:rowOff>
    </xdr:to>
    <xdr:grpSp>
      <xdr:nvGrpSpPr>
        <xdr:cNvPr id="440" name="Group 572"/>
        <xdr:cNvGrpSpPr>
          <a:grpSpLocks/>
        </xdr:cNvGrpSpPr>
      </xdr:nvGrpSpPr>
      <xdr:grpSpPr bwMode="auto">
        <a:xfrm flipV="1">
          <a:off x="1876425" y="36414075"/>
          <a:ext cx="257175" cy="200025"/>
          <a:chOff x="120" y="330"/>
          <a:chExt cx="19" cy="16"/>
        </a:xfrm>
      </xdr:grpSpPr>
      <xdr:sp macro="" textlink="">
        <xdr:nvSpPr>
          <xdr:cNvPr id="44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2"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3"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66675</xdr:colOff>
      <xdr:row>182</xdr:row>
      <xdr:rowOff>114300</xdr:rowOff>
    </xdr:from>
    <xdr:to>
      <xdr:col>6</xdr:col>
      <xdr:colOff>104775</xdr:colOff>
      <xdr:row>183</xdr:row>
      <xdr:rowOff>123825</xdr:rowOff>
    </xdr:to>
    <xdr:grpSp>
      <xdr:nvGrpSpPr>
        <xdr:cNvPr id="445" name="Group 582"/>
        <xdr:cNvGrpSpPr>
          <a:grpSpLocks/>
        </xdr:cNvGrpSpPr>
      </xdr:nvGrpSpPr>
      <xdr:grpSpPr bwMode="auto">
        <a:xfrm rot="10800000" flipV="1">
          <a:off x="1162050" y="36518850"/>
          <a:ext cx="257175" cy="200025"/>
          <a:chOff x="120" y="330"/>
          <a:chExt cx="19" cy="16"/>
        </a:xfrm>
      </xdr:grpSpPr>
      <xdr:sp macro="" textlink="">
        <xdr:nvSpPr>
          <xdr:cNvPr id="44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184</xdr:row>
      <xdr:rowOff>114300</xdr:rowOff>
    </xdr:from>
    <xdr:to>
      <xdr:col>9</xdr:col>
      <xdr:colOff>28575</xdr:colOff>
      <xdr:row>185</xdr:row>
      <xdr:rowOff>123825</xdr:rowOff>
    </xdr:to>
    <xdr:grpSp>
      <xdr:nvGrpSpPr>
        <xdr:cNvPr id="450" name="Group 587"/>
        <xdr:cNvGrpSpPr>
          <a:grpSpLocks/>
        </xdr:cNvGrpSpPr>
      </xdr:nvGrpSpPr>
      <xdr:grpSpPr bwMode="auto">
        <a:xfrm flipV="1">
          <a:off x="1743075" y="36899850"/>
          <a:ext cx="257175" cy="200025"/>
          <a:chOff x="120" y="330"/>
          <a:chExt cx="19" cy="16"/>
        </a:xfrm>
      </xdr:grpSpPr>
      <xdr:sp macro="" textlink="">
        <xdr:nvSpPr>
          <xdr:cNvPr id="45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200025</xdr:colOff>
      <xdr:row>182</xdr:row>
      <xdr:rowOff>114300</xdr:rowOff>
    </xdr:from>
    <xdr:to>
      <xdr:col>5</xdr:col>
      <xdr:colOff>28575</xdr:colOff>
      <xdr:row>183</xdr:row>
      <xdr:rowOff>123825</xdr:rowOff>
    </xdr:to>
    <xdr:grpSp>
      <xdr:nvGrpSpPr>
        <xdr:cNvPr id="455" name="Group 597"/>
        <xdr:cNvGrpSpPr>
          <a:grpSpLocks/>
        </xdr:cNvGrpSpPr>
      </xdr:nvGrpSpPr>
      <xdr:grpSpPr bwMode="auto">
        <a:xfrm rot="10800000" flipV="1">
          <a:off x="857250" y="36518850"/>
          <a:ext cx="266700" cy="200025"/>
          <a:chOff x="120" y="330"/>
          <a:chExt cx="19" cy="16"/>
        </a:xfrm>
      </xdr:grpSpPr>
      <xdr:sp macro="" textlink="">
        <xdr:nvSpPr>
          <xdr:cNvPr id="456"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7"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8"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9"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123825</xdr:colOff>
      <xdr:row>183</xdr:row>
      <xdr:rowOff>171450</xdr:rowOff>
    </xdr:from>
    <xdr:to>
      <xdr:col>5</xdr:col>
      <xdr:colOff>161925</xdr:colOff>
      <xdr:row>184</xdr:row>
      <xdr:rowOff>180975</xdr:rowOff>
    </xdr:to>
    <xdr:grpSp>
      <xdr:nvGrpSpPr>
        <xdr:cNvPr id="460" name="Group 612"/>
        <xdr:cNvGrpSpPr>
          <a:grpSpLocks/>
        </xdr:cNvGrpSpPr>
      </xdr:nvGrpSpPr>
      <xdr:grpSpPr bwMode="auto">
        <a:xfrm flipV="1">
          <a:off x="1000125" y="36766500"/>
          <a:ext cx="257175" cy="200025"/>
          <a:chOff x="120" y="330"/>
          <a:chExt cx="19" cy="16"/>
        </a:xfrm>
      </xdr:grpSpPr>
      <xdr:sp macro="" textlink="">
        <xdr:nvSpPr>
          <xdr:cNvPr id="46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2"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3"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0</xdr:colOff>
      <xdr:row>182</xdr:row>
      <xdr:rowOff>142875</xdr:rowOff>
    </xdr:from>
    <xdr:to>
      <xdr:col>8</xdr:col>
      <xdr:colOff>38100</xdr:colOff>
      <xdr:row>183</xdr:row>
      <xdr:rowOff>152400</xdr:rowOff>
    </xdr:to>
    <xdr:grpSp>
      <xdr:nvGrpSpPr>
        <xdr:cNvPr id="465" name="Group 617"/>
        <xdr:cNvGrpSpPr>
          <a:grpSpLocks/>
        </xdr:cNvGrpSpPr>
      </xdr:nvGrpSpPr>
      <xdr:grpSpPr bwMode="auto">
        <a:xfrm flipH="1" flipV="1">
          <a:off x="1533525" y="36547425"/>
          <a:ext cx="257175" cy="200025"/>
          <a:chOff x="120" y="330"/>
          <a:chExt cx="19" cy="16"/>
        </a:xfrm>
      </xdr:grpSpPr>
      <xdr:sp macro="" textlink="">
        <xdr:nvSpPr>
          <xdr:cNvPr id="46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7"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8"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142875</xdr:colOff>
      <xdr:row>183</xdr:row>
      <xdr:rowOff>85725</xdr:rowOff>
    </xdr:from>
    <xdr:to>
      <xdr:col>9</xdr:col>
      <xdr:colOff>180975</xdr:colOff>
      <xdr:row>184</xdr:row>
      <xdr:rowOff>95250</xdr:rowOff>
    </xdr:to>
    <xdr:grpSp>
      <xdr:nvGrpSpPr>
        <xdr:cNvPr id="470" name="Group 622"/>
        <xdr:cNvGrpSpPr>
          <a:grpSpLocks/>
        </xdr:cNvGrpSpPr>
      </xdr:nvGrpSpPr>
      <xdr:grpSpPr bwMode="auto">
        <a:xfrm flipV="1">
          <a:off x="1895475" y="36680775"/>
          <a:ext cx="257175" cy="200025"/>
          <a:chOff x="120" y="330"/>
          <a:chExt cx="19" cy="16"/>
        </a:xfrm>
      </xdr:grpSpPr>
      <xdr:sp macro="" textlink="">
        <xdr:nvSpPr>
          <xdr:cNvPr id="47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2"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3"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182</xdr:row>
      <xdr:rowOff>76200</xdr:rowOff>
    </xdr:from>
    <xdr:to>
      <xdr:col>13</xdr:col>
      <xdr:colOff>47625</xdr:colOff>
      <xdr:row>183</xdr:row>
      <xdr:rowOff>104775</xdr:rowOff>
    </xdr:to>
    <xdr:sp macro="" textlink="">
      <xdr:nvSpPr>
        <xdr:cNvPr id="475" name="AutoShape 630"/>
        <xdr:cNvSpPr>
          <a:spLocks noChangeArrowheads="1"/>
        </xdr:cNvSpPr>
      </xdr:nvSpPr>
      <xdr:spPr bwMode="auto">
        <a:xfrm>
          <a:off x="2705100" y="3648075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2</xdr:col>
      <xdr:colOff>161925</xdr:colOff>
      <xdr:row>184</xdr:row>
      <xdr:rowOff>9525</xdr:rowOff>
    </xdr:from>
    <xdr:to>
      <xdr:col>3</xdr:col>
      <xdr:colOff>200025</xdr:colOff>
      <xdr:row>185</xdr:row>
      <xdr:rowOff>28575</xdr:rowOff>
    </xdr:to>
    <xdr:grpSp>
      <xdr:nvGrpSpPr>
        <xdr:cNvPr id="476" name="Group 612"/>
        <xdr:cNvGrpSpPr>
          <a:grpSpLocks/>
        </xdr:cNvGrpSpPr>
      </xdr:nvGrpSpPr>
      <xdr:grpSpPr bwMode="auto">
        <a:xfrm flipV="1">
          <a:off x="600075" y="36795075"/>
          <a:ext cx="257175" cy="209550"/>
          <a:chOff x="120" y="330"/>
          <a:chExt cx="19" cy="16"/>
        </a:xfrm>
      </xdr:grpSpPr>
      <xdr:sp macro="" textlink="">
        <xdr:nvSpPr>
          <xdr:cNvPr id="47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85725</xdr:colOff>
      <xdr:row>182</xdr:row>
      <xdr:rowOff>104775</xdr:rowOff>
    </xdr:from>
    <xdr:to>
      <xdr:col>3</xdr:col>
      <xdr:colOff>123825</xdr:colOff>
      <xdr:row>183</xdr:row>
      <xdr:rowOff>114300</xdr:rowOff>
    </xdr:to>
    <xdr:grpSp>
      <xdr:nvGrpSpPr>
        <xdr:cNvPr id="481" name="Group 617"/>
        <xdr:cNvGrpSpPr>
          <a:grpSpLocks/>
        </xdr:cNvGrpSpPr>
      </xdr:nvGrpSpPr>
      <xdr:grpSpPr bwMode="auto">
        <a:xfrm flipH="1" flipV="1">
          <a:off x="523875" y="36509325"/>
          <a:ext cx="257175" cy="200025"/>
          <a:chOff x="120" y="330"/>
          <a:chExt cx="19" cy="16"/>
        </a:xfrm>
      </xdr:grpSpPr>
      <xdr:sp macro="" textlink="">
        <xdr:nvSpPr>
          <xdr:cNvPr id="48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104775</xdr:colOff>
      <xdr:row>184</xdr:row>
      <xdr:rowOff>57150</xdr:rowOff>
    </xdr:from>
    <xdr:to>
      <xdr:col>7</xdr:col>
      <xdr:colOff>142875</xdr:colOff>
      <xdr:row>185</xdr:row>
      <xdr:rowOff>66675</xdr:rowOff>
    </xdr:to>
    <xdr:grpSp>
      <xdr:nvGrpSpPr>
        <xdr:cNvPr id="486" name="Group 622"/>
        <xdr:cNvGrpSpPr>
          <a:grpSpLocks/>
        </xdr:cNvGrpSpPr>
      </xdr:nvGrpSpPr>
      <xdr:grpSpPr bwMode="auto">
        <a:xfrm flipV="1">
          <a:off x="1419225" y="36842700"/>
          <a:ext cx="257175" cy="200025"/>
          <a:chOff x="120" y="330"/>
          <a:chExt cx="19" cy="16"/>
        </a:xfrm>
      </xdr:grpSpPr>
      <xdr:sp macro="" textlink="">
        <xdr:nvSpPr>
          <xdr:cNvPr id="48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66675</xdr:colOff>
      <xdr:row>184</xdr:row>
      <xdr:rowOff>85725</xdr:rowOff>
    </xdr:from>
    <xdr:to>
      <xdr:col>11</xdr:col>
      <xdr:colOff>161925</xdr:colOff>
      <xdr:row>185</xdr:row>
      <xdr:rowOff>152400</xdr:rowOff>
    </xdr:to>
    <xdr:grpSp>
      <xdr:nvGrpSpPr>
        <xdr:cNvPr id="491" name="Group 627"/>
        <xdr:cNvGrpSpPr>
          <a:grpSpLocks/>
        </xdr:cNvGrpSpPr>
      </xdr:nvGrpSpPr>
      <xdr:grpSpPr bwMode="auto">
        <a:xfrm>
          <a:off x="2257425" y="36871275"/>
          <a:ext cx="314325" cy="257175"/>
          <a:chOff x="890" y="474"/>
          <a:chExt cx="24" cy="20"/>
        </a:xfrm>
      </xdr:grpSpPr>
      <xdr:sp macro="" textlink="">
        <xdr:nvSpPr>
          <xdr:cNvPr id="49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9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10</xdr:col>
      <xdr:colOff>95250</xdr:colOff>
      <xdr:row>182</xdr:row>
      <xdr:rowOff>133350</xdr:rowOff>
    </xdr:from>
    <xdr:to>
      <xdr:col>11</xdr:col>
      <xdr:colOff>180975</xdr:colOff>
      <xdr:row>184</xdr:row>
      <xdr:rowOff>0</xdr:rowOff>
    </xdr:to>
    <xdr:grpSp>
      <xdr:nvGrpSpPr>
        <xdr:cNvPr id="494" name="Group 627"/>
        <xdr:cNvGrpSpPr>
          <a:grpSpLocks/>
        </xdr:cNvGrpSpPr>
      </xdr:nvGrpSpPr>
      <xdr:grpSpPr bwMode="auto">
        <a:xfrm>
          <a:off x="2286000" y="36537900"/>
          <a:ext cx="304800" cy="247650"/>
          <a:chOff x="890" y="474"/>
          <a:chExt cx="24" cy="20"/>
        </a:xfrm>
      </xdr:grpSpPr>
      <xdr:sp macro="" textlink="">
        <xdr:nvSpPr>
          <xdr:cNvPr id="49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9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13</xdr:col>
      <xdr:colOff>180975</xdr:colOff>
      <xdr:row>183</xdr:row>
      <xdr:rowOff>0</xdr:rowOff>
    </xdr:from>
    <xdr:to>
      <xdr:col>17</xdr:col>
      <xdr:colOff>38100</xdr:colOff>
      <xdr:row>183</xdr:row>
      <xdr:rowOff>38100</xdr:rowOff>
    </xdr:to>
    <xdr:sp macro="" textlink="">
      <xdr:nvSpPr>
        <xdr:cNvPr id="497" name="Line 570"/>
        <xdr:cNvSpPr>
          <a:spLocks noChangeShapeType="1"/>
        </xdr:cNvSpPr>
      </xdr:nvSpPr>
      <xdr:spPr bwMode="auto">
        <a:xfrm rot="16200000">
          <a:off x="3028950" y="3659505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209550</xdr:colOff>
      <xdr:row>185</xdr:row>
      <xdr:rowOff>66675</xdr:rowOff>
    </xdr:from>
    <xdr:to>
      <xdr:col>16</xdr:col>
      <xdr:colOff>95250</xdr:colOff>
      <xdr:row>185</xdr:row>
      <xdr:rowOff>133350</xdr:rowOff>
    </xdr:to>
    <xdr:sp macro="" textlink="">
      <xdr:nvSpPr>
        <xdr:cNvPr id="498" name="Line 568"/>
        <xdr:cNvSpPr>
          <a:spLocks noChangeShapeType="1"/>
        </xdr:cNvSpPr>
      </xdr:nvSpPr>
      <xdr:spPr bwMode="auto">
        <a:xfrm rot="16200000" flipH="1" flipV="1">
          <a:off x="2838450" y="3704272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200025</xdr:colOff>
      <xdr:row>183</xdr:row>
      <xdr:rowOff>66675</xdr:rowOff>
    </xdr:from>
    <xdr:to>
      <xdr:col>18</xdr:col>
      <xdr:colOff>19050</xdr:colOff>
      <xdr:row>184</xdr:row>
      <xdr:rowOff>66675</xdr:rowOff>
    </xdr:to>
    <xdr:sp macro="" textlink="">
      <xdr:nvSpPr>
        <xdr:cNvPr id="499" name="Line 570"/>
        <xdr:cNvSpPr>
          <a:spLocks noChangeShapeType="1"/>
        </xdr:cNvSpPr>
      </xdr:nvSpPr>
      <xdr:spPr bwMode="auto">
        <a:xfrm rot="16200000">
          <a:off x="3705225" y="3666172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hyperlink" Target="http://canadiansportforlife.ca/fr/resources/la-r%C3%A9cup%C3%A9ration-et-la-r%C3%A9g%C3%A9n%C3%A9ration-dans-le-d%C3%A9veloppement-%C3%A0-long-terme-de-l%E2%80%99athl%C3%A8te" TargetMode="External" /><Relationship Id="rId2" Type="http://schemas.openxmlformats.org/officeDocument/2006/relationships/comments" Target="../comments12.xml" /><Relationship Id="rId3" Type="http://schemas.openxmlformats.org/officeDocument/2006/relationships/vmlDrawing" Target="../drawings/vmlDrawing9.vml" /><Relationship Id="rId4"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B2:E27"/>
  <sheetViews>
    <sheetView tabSelected="1" zoomScale="125" zoomScaleNormal="125" zoomScalePageLayoutView="125" workbookViewId="0" topLeftCell="A1">
      <selection activeCell="D4" sqref="D4"/>
    </sheetView>
  </sheetViews>
  <sheetFormatPr defaultColWidth="8.875" defaultRowHeight="15.75"/>
  <cols>
    <col min="1" max="1" width="4.625" style="137" customWidth="1"/>
    <col min="2" max="2" width="4.375" style="137" customWidth="1"/>
    <col min="3" max="3" width="70.00390625" style="137" customWidth="1"/>
    <col min="4" max="4" width="82.875" style="137" customWidth="1"/>
    <col min="5" max="5" width="4.125" style="137" customWidth="1"/>
    <col min="6" max="16384" width="8.875" style="137" customWidth="1"/>
  </cols>
  <sheetData>
    <row r="2" spans="2:5" ht="15.75">
      <c r="B2" s="395"/>
      <c r="C2" s="396"/>
      <c r="D2" s="396"/>
      <c r="E2" s="397"/>
    </row>
    <row r="3" spans="2:5" ht="18">
      <c r="B3" s="398"/>
      <c r="C3" s="264" t="s">
        <v>230</v>
      </c>
      <c r="D3" s="265" t="s">
        <v>204</v>
      </c>
      <c r="E3" s="399"/>
    </row>
    <row r="4" spans="2:5" ht="19" customHeight="1">
      <c r="B4" s="398"/>
      <c r="C4" s="266" t="s">
        <v>205</v>
      </c>
      <c r="D4" s="270"/>
      <c r="E4" s="399"/>
    </row>
    <row r="5" spans="2:5" ht="19" customHeight="1">
      <c r="B5" s="398"/>
      <c r="C5" s="266" t="s">
        <v>206</v>
      </c>
      <c r="D5" s="270"/>
      <c r="E5" s="399"/>
    </row>
    <row r="6" spans="2:5" ht="19" customHeight="1">
      <c r="B6" s="398"/>
      <c r="C6" s="266" t="s">
        <v>207</v>
      </c>
      <c r="D6" s="270"/>
      <c r="E6" s="399"/>
    </row>
    <row r="7" spans="2:5" ht="19" customHeight="1">
      <c r="B7" s="398"/>
      <c r="C7" s="266" t="s">
        <v>208</v>
      </c>
      <c r="D7" s="270"/>
      <c r="E7" s="399"/>
    </row>
    <row r="8" spans="2:5" ht="19" customHeight="1">
      <c r="B8" s="398"/>
      <c r="C8" s="266" t="s">
        <v>209</v>
      </c>
      <c r="D8" s="270"/>
      <c r="E8" s="399"/>
    </row>
    <row r="9" spans="2:5" ht="19" customHeight="1">
      <c r="B9" s="398"/>
      <c r="C9" s="266" t="s">
        <v>210</v>
      </c>
      <c r="D9" s="270"/>
      <c r="E9" s="399"/>
    </row>
    <row r="10" spans="2:5" ht="19" customHeight="1">
      <c r="B10" s="398"/>
      <c r="C10" s="267" t="s">
        <v>211</v>
      </c>
      <c r="D10" s="270"/>
      <c r="E10" s="399"/>
    </row>
    <row r="11" spans="2:5" ht="19" customHeight="1">
      <c r="B11" s="398"/>
      <c r="C11" s="267" t="s">
        <v>212</v>
      </c>
      <c r="D11" s="271"/>
      <c r="E11" s="399"/>
    </row>
    <row r="12" spans="2:5" ht="19" customHeight="1">
      <c r="B12" s="398"/>
      <c r="C12" s="267" t="s">
        <v>213</v>
      </c>
      <c r="D12" s="271"/>
      <c r="E12" s="399"/>
    </row>
    <row r="13" spans="2:5" ht="19" customHeight="1">
      <c r="B13" s="398"/>
      <c r="C13" s="267" t="s">
        <v>214</v>
      </c>
      <c r="D13" s="271"/>
      <c r="E13" s="399"/>
    </row>
    <row r="14" spans="2:5" ht="19" customHeight="1">
      <c r="B14" s="398"/>
      <c r="C14" s="267" t="s">
        <v>215</v>
      </c>
      <c r="D14" s="271"/>
      <c r="E14" s="399"/>
    </row>
    <row r="15" spans="2:5" ht="19" customHeight="1">
      <c r="B15" s="398"/>
      <c r="C15" s="268" t="s">
        <v>216</v>
      </c>
      <c r="D15" s="272"/>
      <c r="E15" s="399"/>
    </row>
    <row r="16" spans="2:5" ht="19" customHeight="1">
      <c r="B16" s="398"/>
      <c r="C16" s="268" t="s">
        <v>217</v>
      </c>
      <c r="D16" s="272"/>
      <c r="E16" s="399"/>
    </row>
    <row r="17" spans="2:5" ht="19" customHeight="1">
      <c r="B17" s="398"/>
      <c r="C17" s="268" t="s">
        <v>218</v>
      </c>
      <c r="D17" s="272"/>
      <c r="E17" s="399"/>
    </row>
    <row r="18" spans="2:5" ht="19" customHeight="1">
      <c r="B18" s="398"/>
      <c r="C18" s="268" t="s">
        <v>219</v>
      </c>
      <c r="D18" s="272"/>
      <c r="E18" s="399"/>
    </row>
    <row r="19" spans="2:5" ht="34" customHeight="1">
      <c r="B19" s="398"/>
      <c r="C19" s="378" t="s">
        <v>220</v>
      </c>
      <c r="D19" s="306"/>
      <c r="E19" s="399"/>
    </row>
    <row r="20" spans="2:5" ht="34" customHeight="1">
      <c r="B20" s="398"/>
      <c r="C20" s="378" t="s">
        <v>221</v>
      </c>
      <c r="D20" s="306"/>
      <c r="E20" s="399"/>
    </row>
    <row r="21" spans="2:5" ht="34" customHeight="1">
      <c r="B21" s="398"/>
      <c r="C21" s="379" t="s">
        <v>222</v>
      </c>
      <c r="D21" s="306"/>
      <c r="E21" s="399"/>
    </row>
    <row r="22" spans="2:5" ht="34" customHeight="1">
      <c r="B22" s="398"/>
      <c r="C22" s="378" t="s">
        <v>223</v>
      </c>
      <c r="D22" s="306"/>
      <c r="E22" s="399"/>
    </row>
    <row r="23" spans="2:5" ht="18" customHeight="1">
      <c r="B23" s="398"/>
      <c r="C23" s="307" t="s">
        <v>224</v>
      </c>
      <c r="D23" s="308"/>
      <c r="E23" s="399"/>
    </row>
    <row r="24" spans="2:5" ht="18" customHeight="1">
      <c r="B24" s="398"/>
      <c r="C24" s="269" t="s">
        <v>225</v>
      </c>
      <c r="D24" s="273"/>
      <c r="E24" s="399"/>
    </row>
    <row r="25" spans="2:5" ht="18" customHeight="1">
      <c r="B25" s="398"/>
      <c r="C25" s="289" t="s">
        <v>226</v>
      </c>
      <c r="D25" s="290"/>
      <c r="E25" s="399"/>
    </row>
    <row r="26" spans="2:5" ht="18" customHeight="1">
      <c r="B26" s="398"/>
      <c r="C26" s="309" t="s">
        <v>227</v>
      </c>
      <c r="D26" s="310"/>
      <c r="E26" s="399"/>
    </row>
    <row r="27" spans="2:5" ht="17" customHeight="1">
      <c r="B27" s="400"/>
      <c r="C27" s="401"/>
      <c r="D27" s="401"/>
      <c r="E27" s="402"/>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2:J79"/>
  <sheetViews>
    <sheetView zoomScale="90" zoomScaleNormal="90" zoomScalePageLayoutView="90" workbookViewId="0" topLeftCell="A1">
      <selection activeCell="D3" sqref="D3"/>
    </sheetView>
  </sheetViews>
  <sheetFormatPr defaultColWidth="8.875" defaultRowHeight="15.75"/>
  <cols>
    <col min="1" max="1" width="8.875" style="312" customWidth="1"/>
    <col min="2" max="2" width="1.4921875" style="312" customWidth="1"/>
    <col min="3" max="3" width="33.375" style="312" customWidth="1"/>
    <col min="4" max="4" width="28.00390625" style="312" customWidth="1"/>
    <col min="5" max="5" width="18.125" style="312" customWidth="1"/>
    <col min="6" max="7" width="8.875" style="312" customWidth="1"/>
    <col min="8" max="8" width="28.625" style="312" customWidth="1"/>
    <col min="9" max="9" width="32.00390625" style="312" customWidth="1"/>
    <col min="10" max="10" width="2.875" style="312" customWidth="1"/>
    <col min="11" max="16384" width="8.875" style="312" customWidth="1"/>
  </cols>
  <sheetData>
    <row r="2" spans="1:9" ht="20">
      <c r="A2" s="334" t="s">
        <v>164</v>
      </c>
      <c r="C2" s="392"/>
      <c r="D2" s="393"/>
      <c r="E2" s="393"/>
      <c r="F2" s="393"/>
      <c r="G2" s="393"/>
      <c r="H2" s="393"/>
      <c r="I2" s="393"/>
    </row>
    <row r="3" spans="1:10" ht="17">
      <c r="A3" s="331" t="s">
        <v>47</v>
      </c>
      <c r="B3" s="332"/>
      <c r="C3" s="332"/>
      <c r="D3" s="332"/>
      <c r="E3" s="331" t="s">
        <v>37</v>
      </c>
      <c r="F3" s="332"/>
      <c r="G3" s="332"/>
      <c r="H3" s="332"/>
      <c r="I3" s="331" t="s">
        <v>30</v>
      </c>
      <c r="J3" s="331"/>
    </row>
    <row r="4" ht="23.25" customHeight="1">
      <c r="A4" s="334"/>
    </row>
    <row r="5" spans="3:9" ht="23.25" customHeight="1">
      <c r="C5" s="817" t="s">
        <v>273</v>
      </c>
      <c r="D5" s="813"/>
      <c r="E5" s="813"/>
      <c r="F5" s="813"/>
      <c r="G5" s="813"/>
      <c r="H5" s="813"/>
      <c r="I5" s="813"/>
    </row>
    <row r="6" spans="2:10" ht="23.25" customHeight="1">
      <c r="B6" s="320"/>
      <c r="C6" s="320"/>
      <c r="D6" s="320"/>
      <c r="E6" s="320"/>
      <c r="F6" s="320"/>
      <c r="G6" s="320"/>
      <c r="H6" s="320"/>
      <c r="I6" s="320"/>
      <c r="J6" s="320"/>
    </row>
    <row r="7" spans="2:10" ht="25.5" customHeight="1">
      <c r="B7" s="320"/>
      <c r="C7" s="336" t="s">
        <v>48</v>
      </c>
      <c r="D7" s="333"/>
      <c r="E7" s="335"/>
      <c r="F7" s="335"/>
      <c r="G7" s="335"/>
      <c r="H7" s="335"/>
      <c r="I7" s="335"/>
      <c r="J7" s="320"/>
    </row>
    <row r="8" spans="2:10" ht="15">
      <c r="B8" s="320"/>
      <c r="C8" s="337" t="s">
        <v>49</v>
      </c>
      <c r="D8" s="338"/>
      <c r="E8" s="335"/>
      <c r="F8" s="335"/>
      <c r="G8" s="335"/>
      <c r="H8" s="335"/>
      <c r="I8" s="335"/>
      <c r="J8" s="320"/>
    </row>
    <row r="9" spans="2:10" ht="15">
      <c r="B9" s="320"/>
      <c r="C9" s="339" t="s">
        <v>50</v>
      </c>
      <c r="D9" s="340"/>
      <c r="E9" s="335"/>
      <c r="F9" s="335"/>
      <c r="G9" s="335"/>
      <c r="H9" s="335"/>
      <c r="I9" s="335"/>
      <c r="J9" s="320"/>
    </row>
    <row r="10" spans="2:10" ht="28.5" customHeight="1">
      <c r="B10" s="320"/>
      <c r="J10" s="320"/>
    </row>
    <row r="11" spans="2:10" ht="15">
      <c r="B11" s="320"/>
      <c r="C11" s="343" t="s">
        <v>54</v>
      </c>
      <c r="D11" s="344"/>
      <c r="H11" s="341" t="s">
        <v>51</v>
      </c>
      <c r="I11" s="341" t="s">
        <v>52</v>
      </c>
      <c r="J11" s="320"/>
    </row>
    <row r="12" spans="2:10" ht="15">
      <c r="B12" s="320"/>
      <c r="C12" s="343" t="s">
        <v>55</v>
      </c>
      <c r="D12" s="344"/>
      <c r="H12" s="345"/>
      <c r="I12" s="488"/>
      <c r="J12" s="320"/>
    </row>
    <row r="13" spans="2:10" ht="15">
      <c r="B13" s="320"/>
      <c r="C13" s="343" t="s">
        <v>56</v>
      </c>
      <c r="D13" s="344"/>
      <c r="H13" s="342" t="s">
        <v>17</v>
      </c>
      <c r="I13" s="342" t="s">
        <v>53</v>
      </c>
      <c r="J13" s="320"/>
    </row>
    <row r="14" spans="2:10" ht="15">
      <c r="B14" s="320"/>
      <c r="C14" s="343" t="s">
        <v>57</v>
      </c>
      <c r="D14" s="344"/>
      <c r="H14" s="346"/>
      <c r="I14" s="486"/>
      <c r="J14" s="320"/>
    </row>
    <row r="15" spans="2:10" ht="15.75">
      <c r="B15" s="320"/>
      <c r="C15" s="343" t="s">
        <v>58</v>
      </c>
      <c r="D15" s="347"/>
      <c r="J15" s="320"/>
    </row>
    <row r="16" spans="2:10" ht="15.75">
      <c r="B16" s="320"/>
      <c r="C16" s="343" t="s">
        <v>59</v>
      </c>
      <c r="D16" s="347"/>
      <c r="H16" s="818" t="s">
        <v>20</v>
      </c>
      <c r="I16" s="814"/>
      <c r="J16" s="320"/>
    </row>
    <row r="17" spans="2:10" ht="15.75">
      <c r="B17" s="320"/>
      <c r="C17" s="348"/>
      <c r="D17" s="349"/>
      <c r="H17" s="818"/>
      <c r="I17" s="814"/>
      <c r="J17" s="320"/>
    </row>
    <row r="18" spans="2:10" ht="15.75">
      <c r="B18" s="320"/>
      <c r="C18" s="348"/>
      <c r="D18" s="349"/>
      <c r="H18" s="335"/>
      <c r="I18" s="814"/>
      <c r="J18" s="320"/>
    </row>
    <row r="19" spans="2:10" ht="15.75">
      <c r="B19" s="320"/>
      <c r="C19" s="348"/>
      <c r="D19" s="349"/>
      <c r="H19" s="335"/>
      <c r="I19" s="814"/>
      <c r="J19" s="320"/>
    </row>
    <row r="20" spans="2:10" ht="15.75">
      <c r="B20" s="320"/>
      <c r="C20" s="350" t="s">
        <v>60</v>
      </c>
      <c r="D20" s="350"/>
      <c r="E20" s="350"/>
      <c r="F20" s="351"/>
      <c r="G20" s="324"/>
      <c r="H20" s="335"/>
      <c r="I20" s="814"/>
      <c r="J20" s="320"/>
    </row>
    <row r="21" spans="2:10" ht="15.75">
      <c r="B21" s="320"/>
      <c r="D21" s="349"/>
      <c r="H21" s="335"/>
      <c r="I21" s="814"/>
      <c r="J21" s="320"/>
    </row>
    <row r="22" spans="2:10" ht="15.75">
      <c r="B22" s="320"/>
      <c r="C22" s="352" t="s">
        <v>67</v>
      </c>
      <c r="D22" s="353" t="s">
        <v>61</v>
      </c>
      <c r="E22" s="354" t="s">
        <v>18</v>
      </c>
      <c r="H22" s="335"/>
      <c r="I22" s="814"/>
      <c r="J22" s="320"/>
    </row>
    <row r="23" spans="2:10" ht="15.75">
      <c r="B23" s="320"/>
      <c r="C23" s="355" t="s">
        <v>62</v>
      </c>
      <c r="D23" s="356">
        <f>D11*D12*D13</f>
        <v>0</v>
      </c>
      <c r="E23" s="357">
        <f>D23/60</f>
        <v>0</v>
      </c>
      <c r="J23" s="320"/>
    </row>
    <row r="24" spans="2:10" ht="15.75">
      <c r="B24" s="320"/>
      <c r="C24" s="355" t="s">
        <v>63</v>
      </c>
      <c r="D24" s="356">
        <f>(D12-1)*D15*D11*D13</f>
        <v>0</v>
      </c>
      <c r="E24" s="357">
        <f>D24/60</f>
        <v>0</v>
      </c>
      <c r="J24" s="320"/>
    </row>
    <row r="25" spans="2:10" ht="15.75">
      <c r="B25" s="320"/>
      <c r="C25" s="355" t="s">
        <v>64</v>
      </c>
      <c r="D25" s="356">
        <f>D11*D16*60</f>
        <v>0</v>
      </c>
      <c r="E25" s="357">
        <f>D25/60</f>
        <v>0</v>
      </c>
      <c r="J25" s="320"/>
    </row>
    <row r="26" spans="2:10" ht="15.75">
      <c r="B26" s="320"/>
      <c r="C26" s="355" t="s">
        <v>65</v>
      </c>
      <c r="D26" s="356">
        <f>D24+D25</f>
        <v>0</v>
      </c>
      <c r="E26" s="357">
        <f>D26/60</f>
        <v>0</v>
      </c>
      <c r="J26" s="320"/>
    </row>
    <row r="27" spans="2:10" ht="15.75">
      <c r="B27" s="320"/>
      <c r="C27" s="355" t="s">
        <v>66</v>
      </c>
      <c r="D27" s="356">
        <f>D26+D23</f>
        <v>0</v>
      </c>
      <c r="E27" s="357">
        <f>D27/60</f>
        <v>0</v>
      </c>
      <c r="J27" s="320"/>
    </row>
    <row r="28" spans="2:10" ht="15.75">
      <c r="B28" s="320"/>
      <c r="C28" s="320"/>
      <c r="D28" s="320"/>
      <c r="E28" s="320"/>
      <c r="F28" s="320"/>
      <c r="G28" s="320"/>
      <c r="H28" s="320"/>
      <c r="I28" s="320"/>
      <c r="J28" s="320"/>
    </row>
    <row r="29" spans="2:10" ht="15.75">
      <c r="B29" s="335"/>
      <c r="C29" s="335"/>
      <c r="D29" s="335"/>
      <c r="E29" s="335"/>
      <c r="F29" s="335"/>
      <c r="G29" s="335"/>
      <c r="H29" s="335"/>
      <c r="I29" s="335"/>
      <c r="J29" s="335"/>
    </row>
    <row r="30" spans="2:10" ht="15.75">
      <c r="B30" s="320"/>
      <c r="C30" s="320"/>
      <c r="D30" s="320"/>
      <c r="E30" s="320"/>
      <c r="F30" s="320"/>
      <c r="G30" s="320"/>
      <c r="H30" s="320"/>
      <c r="I30" s="320"/>
      <c r="J30" s="320"/>
    </row>
    <row r="31" spans="2:10" ht="15">
      <c r="B31" s="320"/>
      <c r="C31" s="336" t="s">
        <v>48</v>
      </c>
      <c r="D31" s="333"/>
      <c r="E31" s="335"/>
      <c r="F31" s="335"/>
      <c r="G31" s="335"/>
      <c r="H31" s="335"/>
      <c r="I31" s="335"/>
      <c r="J31" s="320"/>
    </row>
    <row r="32" spans="2:10" ht="15">
      <c r="B32" s="320"/>
      <c r="C32" s="337" t="s">
        <v>49</v>
      </c>
      <c r="D32" s="338"/>
      <c r="E32" s="335"/>
      <c r="F32" s="335"/>
      <c r="G32" s="335"/>
      <c r="H32" s="335"/>
      <c r="I32" s="335"/>
      <c r="J32" s="320"/>
    </row>
    <row r="33" spans="2:10" ht="15">
      <c r="B33" s="320"/>
      <c r="C33" s="339" t="s">
        <v>50</v>
      </c>
      <c r="D33" s="340"/>
      <c r="E33" s="335"/>
      <c r="F33" s="335"/>
      <c r="G33" s="335"/>
      <c r="H33" s="335"/>
      <c r="I33" s="335"/>
      <c r="J33" s="320"/>
    </row>
    <row r="34" spans="2:10" ht="15.75">
      <c r="B34" s="320"/>
      <c r="J34" s="320"/>
    </row>
    <row r="35" spans="2:10" ht="15">
      <c r="B35" s="320"/>
      <c r="C35" s="343" t="s">
        <v>54</v>
      </c>
      <c r="D35" s="344"/>
      <c r="H35" s="341" t="s">
        <v>51</v>
      </c>
      <c r="I35" s="341" t="s">
        <v>52</v>
      </c>
      <c r="J35" s="320"/>
    </row>
    <row r="36" spans="2:10" ht="15">
      <c r="B36" s="320"/>
      <c r="C36" s="343" t="s">
        <v>55</v>
      </c>
      <c r="D36" s="344"/>
      <c r="H36" s="345"/>
      <c r="I36" s="488"/>
      <c r="J36" s="320"/>
    </row>
    <row r="37" spans="2:10" ht="15">
      <c r="B37" s="320"/>
      <c r="C37" s="343" t="s">
        <v>56</v>
      </c>
      <c r="D37" s="344"/>
      <c r="H37" s="342" t="s">
        <v>17</v>
      </c>
      <c r="I37" s="342" t="s">
        <v>53</v>
      </c>
      <c r="J37" s="320"/>
    </row>
    <row r="38" spans="2:10" ht="15">
      <c r="B38" s="320"/>
      <c r="C38" s="343" t="s">
        <v>57</v>
      </c>
      <c r="D38" s="344"/>
      <c r="H38" s="346"/>
      <c r="I38" s="486"/>
      <c r="J38" s="320"/>
    </row>
    <row r="39" spans="2:10" ht="15.75">
      <c r="B39" s="320"/>
      <c r="C39" s="343" t="s">
        <v>58</v>
      </c>
      <c r="D39" s="347"/>
      <c r="J39" s="320"/>
    </row>
    <row r="40" spans="2:10" ht="15.75">
      <c r="B40" s="320"/>
      <c r="C40" s="343" t="s">
        <v>59</v>
      </c>
      <c r="D40" s="347"/>
      <c r="H40" s="358" t="s">
        <v>233</v>
      </c>
      <c r="I40" s="814"/>
      <c r="J40" s="320"/>
    </row>
    <row r="41" spans="2:10" ht="15.75">
      <c r="B41" s="320"/>
      <c r="C41" s="348"/>
      <c r="D41" s="349"/>
      <c r="H41" s="335"/>
      <c r="I41" s="814"/>
      <c r="J41" s="320"/>
    </row>
    <row r="42" spans="2:10" ht="15.75">
      <c r="B42" s="320"/>
      <c r="C42" s="348"/>
      <c r="D42" s="349"/>
      <c r="H42" s="335"/>
      <c r="I42" s="814"/>
      <c r="J42" s="320"/>
    </row>
    <row r="43" spans="2:10" ht="15.75">
      <c r="B43" s="320"/>
      <c r="C43" s="348"/>
      <c r="D43" s="349"/>
      <c r="H43" s="335"/>
      <c r="I43" s="814"/>
      <c r="J43" s="320"/>
    </row>
    <row r="44" spans="2:10" ht="15.75">
      <c r="B44" s="320"/>
      <c r="C44" s="350" t="s">
        <v>60</v>
      </c>
      <c r="D44" s="350"/>
      <c r="E44" s="350"/>
      <c r="F44" s="351"/>
      <c r="G44" s="324"/>
      <c r="H44" s="335"/>
      <c r="I44" s="814"/>
      <c r="J44" s="320"/>
    </row>
    <row r="45" spans="2:10" ht="15.75">
      <c r="B45" s="320"/>
      <c r="D45" s="349"/>
      <c r="H45" s="335"/>
      <c r="I45" s="814"/>
      <c r="J45" s="320"/>
    </row>
    <row r="46" spans="2:10" ht="15.75">
      <c r="B46" s="320"/>
      <c r="C46" s="352" t="s">
        <v>67</v>
      </c>
      <c r="D46" s="353" t="s">
        <v>61</v>
      </c>
      <c r="E46" s="354" t="s">
        <v>18</v>
      </c>
      <c r="H46" s="335"/>
      <c r="I46" s="814"/>
      <c r="J46" s="320"/>
    </row>
    <row r="47" spans="2:10" ht="15.75">
      <c r="B47" s="320"/>
      <c r="C47" s="355" t="s">
        <v>62</v>
      </c>
      <c r="D47" s="356">
        <f>D35*D36*D37</f>
        <v>0</v>
      </c>
      <c r="E47" s="357">
        <f>D47/60</f>
        <v>0</v>
      </c>
      <c r="J47" s="320"/>
    </row>
    <row r="48" spans="2:10" ht="15.75">
      <c r="B48" s="320"/>
      <c r="C48" s="355" t="s">
        <v>63</v>
      </c>
      <c r="D48" s="356">
        <f>(D36-1)*D39*D35*D37</f>
        <v>0</v>
      </c>
      <c r="E48" s="357">
        <f>D48/60</f>
        <v>0</v>
      </c>
      <c r="J48" s="320"/>
    </row>
    <row r="49" spans="2:10" ht="15.75">
      <c r="B49" s="320"/>
      <c r="C49" s="355" t="s">
        <v>64</v>
      </c>
      <c r="D49" s="356">
        <f>D35*D40*60</f>
        <v>0</v>
      </c>
      <c r="E49" s="357">
        <f>D49/60</f>
        <v>0</v>
      </c>
      <c r="J49" s="320"/>
    </row>
    <row r="50" spans="2:10" ht="15.75">
      <c r="B50" s="320"/>
      <c r="C50" s="355" t="s">
        <v>65</v>
      </c>
      <c r="D50" s="356">
        <f>D48+D49</f>
        <v>0</v>
      </c>
      <c r="E50" s="357">
        <f>D50/60</f>
        <v>0</v>
      </c>
      <c r="J50" s="320"/>
    </row>
    <row r="51" spans="2:10" ht="15.75">
      <c r="B51" s="320"/>
      <c r="C51" s="355" t="s">
        <v>66</v>
      </c>
      <c r="D51" s="356">
        <f>D50+D47</f>
        <v>0</v>
      </c>
      <c r="E51" s="357">
        <f>D51/60</f>
        <v>0</v>
      </c>
      <c r="J51" s="320"/>
    </row>
    <row r="52" spans="2:10" ht="15.75">
      <c r="B52" s="320"/>
      <c r="C52" s="320"/>
      <c r="D52" s="320"/>
      <c r="E52" s="320"/>
      <c r="F52" s="320"/>
      <c r="G52" s="320"/>
      <c r="H52" s="320"/>
      <c r="I52" s="320"/>
      <c r="J52" s="320"/>
    </row>
    <row r="54" spans="3:9" ht="18">
      <c r="C54" s="819" t="s">
        <v>232</v>
      </c>
      <c r="D54" s="820"/>
      <c r="E54" s="820"/>
      <c r="F54" s="820"/>
      <c r="G54" s="820"/>
      <c r="H54" s="820"/>
      <c r="I54" s="820"/>
    </row>
    <row r="55" spans="3:9" ht="15.75">
      <c r="C55" s="812" t="s">
        <v>68</v>
      </c>
      <c r="D55" s="813"/>
      <c r="E55" s="813"/>
      <c r="F55" s="813"/>
      <c r="G55" s="813"/>
      <c r="H55" s="813"/>
      <c r="I55" s="813"/>
    </row>
    <row r="56" spans="3:9" ht="15.75">
      <c r="C56" s="813"/>
      <c r="D56" s="813"/>
      <c r="E56" s="813"/>
      <c r="F56" s="813"/>
      <c r="G56" s="813"/>
      <c r="H56" s="813"/>
      <c r="I56" s="813"/>
    </row>
    <row r="57" spans="2:10" ht="15.75">
      <c r="B57" s="320"/>
      <c r="C57" s="320"/>
      <c r="D57" s="320"/>
      <c r="E57" s="320"/>
      <c r="F57" s="320"/>
      <c r="G57" s="320"/>
      <c r="H57" s="320"/>
      <c r="I57" s="320"/>
      <c r="J57" s="320"/>
    </row>
    <row r="58" spans="2:10" ht="15">
      <c r="B58" s="320"/>
      <c r="C58" s="336" t="s">
        <v>48</v>
      </c>
      <c r="D58" s="333"/>
      <c r="E58" s="335"/>
      <c r="F58" s="335"/>
      <c r="G58" s="335"/>
      <c r="H58" s="335"/>
      <c r="I58" s="335"/>
      <c r="J58" s="320"/>
    </row>
    <row r="59" spans="2:10" ht="15">
      <c r="B59" s="320"/>
      <c r="C59" s="337" t="s">
        <v>49</v>
      </c>
      <c r="D59" s="338"/>
      <c r="E59" s="335"/>
      <c r="F59" s="335"/>
      <c r="G59" s="335"/>
      <c r="H59" s="335"/>
      <c r="I59" s="335"/>
      <c r="J59" s="320"/>
    </row>
    <row r="60" spans="2:10" ht="15">
      <c r="B60" s="320"/>
      <c r="C60" s="339" t="s">
        <v>50</v>
      </c>
      <c r="D60" s="340"/>
      <c r="E60" s="335"/>
      <c r="F60" s="335"/>
      <c r="G60" s="335"/>
      <c r="H60" s="335"/>
      <c r="I60" s="335"/>
      <c r="J60" s="320"/>
    </row>
    <row r="61" spans="2:10" ht="15.75">
      <c r="B61" s="320"/>
      <c r="J61" s="320"/>
    </row>
    <row r="62" spans="2:10" ht="15">
      <c r="B62" s="320"/>
      <c r="C62" s="343" t="s">
        <v>54</v>
      </c>
      <c r="D62" s="344"/>
      <c r="H62" s="341" t="s">
        <v>51</v>
      </c>
      <c r="I62" s="341" t="s">
        <v>52</v>
      </c>
      <c r="J62" s="320"/>
    </row>
    <row r="63" spans="2:10" ht="15">
      <c r="B63" s="320"/>
      <c r="C63" s="343" t="s">
        <v>55</v>
      </c>
      <c r="D63" s="344"/>
      <c r="H63" s="345"/>
      <c r="I63" s="488"/>
      <c r="J63" s="320"/>
    </row>
    <row r="64" spans="2:10" ht="15">
      <c r="B64" s="320"/>
      <c r="C64" s="343" t="s">
        <v>56</v>
      </c>
      <c r="D64" s="344"/>
      <c r="H64" s="342" t="s">
        <v>17</v>
      </c>
      <c r="I64" s="342" t="s">
        <v>53</v>
      </c>
      <c r="J64" s="320"/>
    </row>
    <row r="65" spans="2:10" ht="15">
      <c r="B65" s="320"/>
      <c r="C65" s="343" t="s">
        <v>57</v>
      </c>
      <c r="D65" s="344"/>
      <c r="H65" s="346"/>
      <c r="I65" s="486"/>
      <c r="J65" s="320"/>
    </row>
    <row r="66" spans="2:10" ht="15.75">
      <c r="B66" s="320"/>
      <c r="C66" s="343" t="s">
        <v>58</v>
      </c>
      <c r="D66" s="347"/>
      <c r="J66" s="320"/>
    </row>
    <row r="67" spans="2:10" ht="15.75">
      <c r="B67" s="320"/>
      <c r="C67" s="343" t="s">
        <v>59</v>
      </c>
      <c r="D67" s="347"/>
      <c r="H67" s="383" t="s">
        <v>233</v>
      </c>
      <c r="I67" s="814"/>
      <c r="J67" s="320"/>
    </row>
    <row r="68" spans="2:10" ht="15.75">
      <c r="B68" s="320"/>
      <c r="C68" s="348"/>
      <c r="D68" s="349"/>
      <c r="H68" s="335"/>
      <c r="I68" s="814"/>
      <c r="J68" s="320"/>
    </row>
    <row r="69" spans="2:10" ht="15.75">
      <c r="B69" s="320"/>
      <c r="C69" s="348"/>
      <c r="D69" s="349"/>
      <c r="H69" s="335"/>
      <c r="I69" s="814"/>
      <c r="J69" s="320"/>
    </row>
    <row r="70" spans="2:10" ht="15.75">
      <c r="B70" s="320"/>
      <c r="C70" s="348"/>
      <c r="D70" s="349"/>
      <c r="H70" s="335"/>
      <c r="I70" s="814"/>
      <c r="J70" s="320"/>
    </row>
    <row r="71" spans="2:10" ht="15.75">
      <c r="B71" s="320"/>
      <c r="C71" s="350" t="s">
        <v>60</v>
      </c>
      <c r="D71" s="350"/>
      <c r="E71" s="350"/>
      <c r="F71" s="351"/>
      <c r="G71" s="324"/>
      <c r="H71" s="335"/>
      <c r="I71" s="814"/>
      <c r="J71" s="320"/>
    </row>
    <row r="72" spans="2:10" ht="15.75">
      <c r="B72" s="320"/>
      <c r="D72" s="349"/>
      <c r="H72" s="335"/>
      <c r="I72" s="814"/>
      <c r="J72" s="320"/>
    </row>
    <row r="73" spans="2:10" ht="15.75">
      <c r="B73" s="320"/>
      <c r="C73" s="352" t="s">
        <v>67</v>
      </c>
      <c r="D73" s="353" t="s">
        <v>61</v>
      </c>
      <c r="E73" s="354" t="s">
        <v>18</v>
      </c>
      <c r="H73" s="335"/>
      <c r="I73" s="814"/>
      <c r="J73" s="320"/>
    </row>
    <row r="74" spans="2:10" ht="15.75">
      <c r="B74" s="320"/>
      <c r="C74" s="355" t="s">
        <v>62</v>
      </c>
      <c r="D74" s="356">
        <f>D62*D63*D64</f>
        <v>0</v>
      </c>
      <c r="E74" s="357">
        <f>D74/60</f>
        <v>0</v>
      </c>
      <c r="J74" s="320"/>
    </row>
    <row r="75" spans="2:10" ht="15.75">
      <c r="B75" s="320"/>
      <c r="C75" s="355" t="s">
        <v>63</v>
      </c>
      <c r="D75" s="356">
        <f>(D63-1)*D66*D62*D64</f>
        <v>0</v>
      </c>
      <c r="E75" s="357">
        <f>D75/60</f>
        <v>0</v>
      </c>
      <c r="J75" s="320"/>
    </row>
    <row r="76" spans="2:10" ht="15.75">
      <c r="B76" s="320"/>
      <c r="C76" s="355" t="s">
        <v>64</v>
      </c>
      <c r="D76" s="356">
        <f>D62*D67*60</f>
        <v>0</v>
      </c>
      <c r="E76" s="357">
        <f>D76/60</f>
        <v>0</v>
      </c>
      <c r="J76" s="320"/>
    </row>
    <row r="77" spans="2:10" ht="15.75">
      <c r="B77" s="320"/>
      <c r="C77" s="355" t="s">
        <v>65</v>
      </c>
      <c r="D77" s="356">
        <f>D75+D76</f>
        <v>0</v>
      </c>
      <c r="E77" s="357">
        <f>D77/60</f>
        <v>0</v>
      </c>
      <c r="J77" s="320"/>
    </row>
    <row r="78" spans="2:10" ht="15.75">
      <c r="B78" s="320"/>
      <c r="C78" s="355" t="s">
        <v>66</v>
      </c>
      <c r="D78" s="356">
        <f>D77+D74</f>
        <v>0</v>
      </c>
      <c r="E78" s="357">
        <f>D78/60</f>
        <v>0</v>
      </c>
      <c r="J78" s="320"/>
    </row>
    <row r="79" spans="2:10" ht="15.75">
      <c r="B79" s="320"/>
      <c r="C79" s="320"/>
      <c r="D79" s="320"/>
      <c r="E79" s="320"/>
      <c r="F79" s="320"/>
      <c r="G79" s="320"/>
      <c r="H79" s="320"/>
      <c r="I79" s="320"/>
      <c r="J79" s="320"/>
    </row>
  </sheetData>
  <mergeCells count="7">
    <mergeCell ref="C5:I5"/>
    <mergeCell ref="C55:I56"/>
    <mergeCell ref="I67:I73"/>
    <mergeCell ref="H16:H17"/>
    <mergeCell ref="I16:I22"/>
    <mergeCell ref="I40:I46"/>
    <mergeCell ref="C54:I54"/>
  </mergeCells>
  <dataValidations count="6">
    <dataValidation type="list" allowBlank="1" showInputMessage="1" showErrorMessage="1" sqref="D7 D31 D58">
      <formula1>"Aerobic endurance, Maximum aerobic power, Alactic power, Alactic endurance, Lactic power, Lactic endurance, Maximum strength, Strength endurance, Speed strength, Flexibility"</formula1>
    </dataValidation>
    <dataValidation type="list" allowBlank="1" showInputMessage="1" showErrorMessage="1" sqref="D8 D32 D59">
      <formula1>"Continuous, Intermittent, Resistance training, Progressive loading, Fartlek"</formula1>
    </dataValidation>
    <dataValidation type="list" allowBlank="1" showInputMessage="1" showErrorMessage="1" sqref="D9 D33 D60">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I12 I36 I63">
      <formula1>"% PAM, % VO2 Max, % VAM, % de la vitesse maximale, % de la force maximale, km/h, Milles à l’heure, m/s, s/400 m, s/tour, watts, % FC (Karvonen), % FC maximale, RM, Amplitude maximale"</formula1>
    </dataValidation>
    <dataValidation type="list" allowBlank="1" showInputMessage="1" showErrorMessage="1" sqref="I14 I38 I65">
      <formula1>"minutes, heures, heures : minutes, tours, km, milles, mètres, répétitions"</formula1>
    </dataValidation>
    <dataValidation type="list" allowBlank="1" showInputMessage="1" showErrorMessage="1" sqref="D14 D38 D65">
      <formula1>"passif, actif"</formula1>
    </dataValidation>
  </dataValidations>
  <printOptions/>
  <pageMargins left="0.7" right="0.7" top="0.75" bottom="0.75" header="0.3" footer="0.3"/>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66"/>
  </sheetPr>
  <dimension ref="A1:H58"/>
  <sheetViews>
    <sheetView workbookViewId="0" topLeftCell="A1">
      <selection activeCell="B18" sqref="B18"/>
    </sheetView>
  </sheetViews>
  <sheetFormatPr defaultColWidth="9.125" defaultRowHeight="15.75"/>
  <cols>
    <col min="1" max="1" width="55.625" style="407" customWidth="1"/>
    <col min="2" max="2" width="16.375" style="407" customWidth="1"/>
    <col min="3" max="3" width="9.875" style="407" customWidth="1"/>
    <col min="4" max="4" width="43.625" style="407" customWidth="1"/>
    <col min="5" max="5" width="13.50390625" style="407" customWidth="1"/>
    <col min="6" max="6" width="15.00390625" style="407" customWidth="1"/>
    <col min="7" max="7" width="11.50390625" style="407" customWidth="1"/>
    <col min="8" max="8" width="15.50390625" style="407" customWidth="1"/>
    <col min="9" max="16384" width="9.125" style="407" customWidth="1"/>
  </cols>
  <sheetData>
    <row r="1" spans="3:8" ht="18">
      <c r="C1" s="405"/>
      <c r="D1" s="406" t="s">
        <v>240</v>
      </c>
      <c r="E1" s="405">
        <v>1</v>
      </c>
      <c r="F1" s="405">
        <v>2</v>
      </c>
      <c r="G1" s="405">
        <v>3</v>
      </c>
      <c r="H1" s="405">
        <v>4</v>
      </c>
    </row>
    <row r="3" spans="3:8" ht="15">
      <c r="C3" s="408"/>
      <c r="D3" s="409" t="s">
        <v>241</v>
      </c>
      <c r="E3" s="408" t="s">
        <v>242</v>
      </c>
      <c r="F3" s="408" t="s">
        <v>242</v>
      </c>
      <c r="G3" s="408" t="s">
        <v>242</v>
      </c>
      <c r="H3" s="408" t="s">
        <v>242</v>
      </c>
    </row>
    <row r="4" spans="1:8" ht="17">
      <c r="A4" s="410" t="s">
        <v>243</v>
      </c>
      <c r="B4" s="455">
        <f>(B6-B7-B8-B9-B10)*(1-B11)*B12</f>
        <v>234.5</v>
      </c>
      <c r="C4" s="412"/>
      <c r="D4" s="413" t="s">
        <v>21</v>
      </c>
      <c r="E4" s="456">
        <v>234.5</v>
      </c>
      <c r="F4" s="456"/>
      <c r="G4" s="456"/>
      <c r="H4" s="456"/>
    </row>
    <row r="5" spans="1:8" ht="18" customHeight="1">
      <c r="A5" s="415"/>
      <c r="B5" s="416"/>
      <c r="C5" s="412"/>
      <c r="D5" s="413" t="s">
        <v>22</v>
      </c>
      <c r="E5" s="456"/>
      <c r="F5" s="456"/>
      <c r="G5" s="456"/>
      <c r="H5" s="456"/>
    </row>
    <row r="6" spans="1:8" ht="15">
      <c r="A6" s="417" t="s">
        <v>244</v>
      </c>
      <c r="B6" s="418">
        <v>120</v>
      </c>
      <c r="C6" s="412"/>
      <c r="D6" s="413" t="s">
        <v>23</v>
      </c>
      <c r="E6" s="456"/>
      <c r="F6" s="456"/>
      <c r="G6" s="456"/>
      <c r="H6" s="456"/>
    </row>
    <row r="7" spans="1:8" ht="15">
      <c r="A7" s="419" t="s">
        <v>245</v>
      </c>
      <c r="B7" s="420">
        <v>8</v>
      </c>
      <c r="C7" s="412"/>
      <c r="D7" s="413" t="s">
        <v>24</v>
      </c>
      <c r="E7" s="456"/>
      <c r="F7" s="456"/>
      <c r="G7" s="456"/>
      <c r="H7" s="456"/>
    </row>
    <row r="8" spans="1:8" ht="15">
      <c r="A8" s="419" t="s">
        <v>246</v>
      </c>
      <c r="B8" s="420">
        <v>5</v>
      </c>
      <c r="C8" s="412"/>
      <c r="D8" s="413" t="s">
        <v>25</v>
      </c>
      <c r="E8" s="456"/>
      <c r="F8" s="456"/>
      <c r="G8" s="456"/>
      <c r="H8" s="456"/>
    </row>
    <row r="9" spans="1:8" ht="15">
      <c r="A9" s="419" t="s">
        <v>247</v>
      </c>
      <c r="B9" s="420">
        <v>35</v>
      </c>
      <c r="C9" s="412"/>
      <c r="D9" s="413" t="s">
        <v>26</v>
      </c>
      <c r="E9" s="456"/>
      <c r="F9" s="456"/>
      <c r="G9" s="456"/>
      <c r="H9" s="456"/>
    </row>
    <row r="10" spans="1:8" ht="15">
      <c r="A10" s="419" t="s">
        <v>248</v>
      </c>
      <c r="B10" s="420">
        <v>5</v>
      </c>
      <c r="C10" s="412"/>
      <c r="D10" s="413" t="s">
        <v>27</v>
      </c>
      <c r="E10" s="456"/>
      <c r="F10" s="456"/>
      <c r="G10" s="456"/>
      <c r="H10" s="456"/>
    </row>
    <row r="11" spans="1:8" ht="15">
      <c r="A11" s="421" t="s">
        <v>249</v>
      </c>
      <c r="B11" s="420">
        <v>0.5</v>
      </c>
      <c r="C11" s="422"/>
      <c r="D11" s="423"/>
      <c r="E11" s="424"/>
      <c r="F11" s="424"/>
      <c r="G11" s="424"/>
      <c r="H11" s="424"/>
    </row>
    <row r="12" spans="1:8" ht="15">
      <c r="A12" s="419" t="s">
        <v>250</v>
      </c>
      <c r="B12" s="420">
        <v>7</v>
      </c>
      <c r="C12" s="425"/>
      <c r="D12" s="426" t="s">
        <v>251</v>
      </c>
      <c r="E12" s="428">
        <f>SUM(E4:E11)</f>
        <v>234.5</v>
      </c>
      <c r="F12" s="428">
        <f>SUM(F4:F11)</f>
        <v>0</v>
      </c>
      <c r="G12" s="428">
        <f>SUM(G4:G11)</f>
        <v>0</v>
      </c>
      <c r="H12" s="428">
        <f>SUM(H4:H11)</f>
        <v>0</v>
      </c>
    </row>
    <row r="13" spans="3:8" ht="15">
      <c r="C13" s="422"/>
      <c r="D13" s="429" t="s">
        <v>252</v>
      </c>
      <c r="E13" s="431">
        <f>E12/7</f>
        <v>33.5</v>
      </c>
      <c r="F13" s="431">
        <f aca="true" t="shared" si="0" ref="F13:H13">F12/7</f>
        <v>0</v>
      </c>
      <c r="G13" s="431">
        <f t="shared" si="0"/>
        <v>0</v>
      </c>
      <c r="H13" s="431">
        <f t="shared" si="0"/>
        <v>0</v>
      </c>
    </row>
    <row r="14" spans="3:8" ht="12" customHeight="1">
      <c r="C14" s="422"/>
      <c r="D14" s="432" t="s">
        <v>253</v>
      </c>
      <c r="E14" s="434" t="e">
        <f>STDEV(E4:E10)</f>
        <v>#DIV/0!</v>
      </c>
      <c r="F14" s="434" t="e">
        <f>STDEV(F4:F10)</f>
        <v>#DIV/0!</v>
      </c>
      <c r="G14" s="434" t="e">
        <f>STDEV(G4:G10)</f>
        <v>#DIV/0!</v>
      </c>
      <c r="H14" s="434" t="e">
        <f>STDEV(H4:H10)</f>
        <v>#DIV/0!</v>
      </c>
    </row>
    <row r="15" spans="1:4" ht="24.75" customHeight="1">
      <c r="A15" s="435" t="s">
        <v>254</v>
      </c>
      <c r="B15" s="457">
        <f>SUM(B16:B20)</f>
        <v>234.5</v>
      </c>
      <c r="C15" s="422"/>
      <c r="D15" s="423"/>
    </row>
    <row r="16" spans="1:8" ht="23.25" customHeight="1">
      <c r="A16" s="437" t="s">
        <v>255</v>
      </c>
      <c r="B16" s="438">
        <v>234.5</v>
      </c>
      <c r="C16" s="439"/>
      <c r="D16" s="440" t="s">
        <v>256</v>
      </c>
      <c r="E16" s="442">
        <f>(E13)/100</f>
        <v>0.335</v>
      </c>
      <c r="F16" s="442">
        <f>(F13)/100</f>
        <v>0</v>
      </c>
      <c r="G16" s="442">
        <f>G13/100</f>
        <v>0</v>
      </c>
      <c r="H16" s="442">
        <f>H13/100</f>
        <v>0</v>
      </c>
    </row>
    <row r="17" spans="1:8" ht="22.5" customHeight="1">
      <c r="A17" s="437" t="s">
        <v>257</v>
      </c>
      <c r="B17" s="438"/>
      <c r="C17" s="439"/>
      <c r="D17" s="458"/>
      <c r="E17" s="444"/>
      <c r="F17" s="444"/>
      <c r="G17" s="444"/>
      <c r="H17" s="444"/>
    </row>
    <row r="18" spans="1:2" ht="24" customHeight="1">
      <c r="A18" s="437" t="s">
        <v>258</v>
      </c>
      <c r="B18" s="438"/>
    </row>
    <row r="19" spans="1:5" ht="24.75" customHeight="1">
      <c r="A19" s="437" t="s">
        <v>259</v>
      </c>
      <c r="B19" s="438"/>
      <c r="C19" s="445"/>
      <c r="D19" s="446"/>
      <c r="E19" s="446"/>
    </row>
    <row r="20" spans="1:5" ht="24.75" customHeight="1">
      <c r="A20" s="437" t="s">
        <v>260</v>
      </c>
      <c r="B20" s="438"/>
      <c r="C20" s="422"/>
      <c r="D20" s="447"/>
      <c r="E20" s="447"/>
    </row>
    <row r="21" spans="3:5" ht="24.75" customHeight="1">
      <c r="C21" s="448"/>
      <c r="D21" s="449"/>
      <c r="E21" s="449"/>
    </row>
    <row r="22" spans="3:5" ht="15">
      <c r="C22" s="422"/>
      <c r="D22" s="449"/>
      <c r="E22" s="449"/>
    </row>
    <row r="23" spans="3:5" ht="15">
      <c r="C23" s="422"/>
      <c r="D23" s="449"/>
      <c r="E23" s="449"/>
    </row>
    <row r="24" spans="3:5" ht="15">
      <c r="C24" s="422"/>
      <c r="D24" s="449"/>
      <c r="E24" s="449"/>
    </row>
    <row r="25" spans="3:5" ht="15">
      <c r="C25" s="422"/>
      <c r="D25" s="449"/>
      <c r="E25" s="449"/>
    </row>
    <row r="26" spans="3:5" ht="15">
      <c r="C26" s="422"/>
      <c r="D26" s="449"/>
      <c r="E26" s="449"/>
    </row>
    <row r="27" spans="3:5" ht="15">
      <c r="C27" s="422"/>
      <c r="D27" s="449"/>
      <c r="E27" s="449"/>
    </row>
    <row r="39" ht="15"/>
    <row r="40" ht="15"/>
    <row r="46" ht="15.75">
      <c r="E46" s="459"/>
    </row>
    <row r="47" spans="3:5" ht="15.75">
      <c r="C47" s="451" t="s">
        <v>267</v>
      </c>
      <c r="D47" s="451"/>
      <c r="E47" s="460"/>
    </row>
    <row r="48" ht="15.75">
      <c r="E48" s="460"/>
    </row>
    <row r="49" ht="15.75">
      <c r="E49" s="460"/>
    </row>
    <row r="50" ht="15.75">
      <c r="E50" s="460"/>
    </row>
    <row r="51" ht="15.75">
      <c r="E51" s="461"/>
    </row>
    <row r="52" ht="15.75">
      <c r="E52" s="461"/>
    </row>
    <row r="53" ht="15.75">
      <c r="E53" s="461"/>
    </row>
    <row r="54" ht="15.75">
      <c r="E54" s="461"/>
    </row>
    <row r="55" ht="15.75">
      <c r="E55" s="461"/>
    </row>
    <row r="56" ht="15.75">
      <c r="E56" s="461"/>
    </row>
    <row r="57" ht="15.75">
      <c r="E57" s="461"/>
    </row>
    <row r="58" ht="15.75">
      <c r="E58" s="459"/>
    </row>
  </sheetData>
  <printOptions/>
  <pageMargins left="0.7" right="0.7" top="0.75" bottom="0.75" header="0.3" footer="0.3"/>
  <pageSetup horizontalDpi="600" verticalDpi="600" orientation="portrait" paperSize="5"/>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66"/>
  </sheetPr>
  <dimension ref="A1:BD93"/>
  <sheetViews>
    <sheetView workbookViewId="0" topLeftCell="A1">
      <pane xSplit="4" topLeftCell="E1" activePane="topRight" state="frozen"/>
      <selection pane="topRight" activeCell="H19" sqref="H19"/>
    </sheetView>
  </sheetViews>
  <sheetFormatPr defaultColWidth="9.125" defaultRowHeight="15.75"/>
  <cols>
    <col min="1" max="1" width="56.625" style="407" customWidth="1"/>
    <col min="2" max="2" width="16.375" style="407" customWidth="1"/>
    <col min="3" max="3" width="9.875" style="407" customWidth="1"/>
    <col min="4" max="4" width="34.875" style="407" customWidth="1"/>
    <col min="5" max="5" width="13.50390625" style="407" customWidth="1"/>
    <col min="6" max="6" width="15.00390625" style="407" customWidth="1"/>
    <col min="7" max="7" width="15.125" style="407" customWidth="1"/>
    <col min="8" max="8" width="15.50390625" style="407" customWidth="1"/>
    <col min="9" max="10" width="15.00390625" style="407" customWidth="1"/>
    <col min="11" max="11" width="14.00390625" style="407" customWidth="1"/>
    <col min="12" max="12" width="12.125" style="407" customWidth="1"/>
    <col min="13" max="13" width="11.125" style="407" customWidth="1"/>
    <col min="14" max="17" width="11.50390625" style="407" customWidth="1"/>
    <col min="18" max="19" width="11.125" style="407" customWidth="1"/>
    <col min="20" max="20" width="10.50390625" style="407" customWidth="1"/>
    <col min="21" max="23" width="9.125" style="407" customWidth="1"/>
    <col min="24" max="24" width="10.875" style="407" customWidth="1"/>
    <col min="25" max="25" width="11.50390625" style="407" customWidth="1"/>
    <col min="26" max="26" width="10.50390625" style="407" customWidth="1"/>
    <col min="27" max="27" width="12.125" style="407" customWidth="1"/>
    <col min="28" max="28" width="11.00390625" style="407" customWidth="1"/>
    <col min="29" max="30" width="10.875" style="407" customWidth="1"/>
    <col min="31" max="31" width="11.00390625" style="407" customWidth="1"/>
    <col min="32" max="32" width="9.125" style="407" customWidth="1"/>
    <col min="33" max="33" width="10.625" style="407" customWidth="1"/>
    <col min="34" max="34" width="10.50390625" style="407" customWidth="1"/>
    <col min="35" max="35" width="10.875" style="407" customWidth="1"/>
    <col min="36" max="36" width="11.00390625" style="407" customWidth="1"/>
    <col min="37" max="37" width="10.625" style="407" customWidth="1"/>
    <col min="38" max="38" width="10.00390625" style="407" customWidth="1"/>
    <col min="39" max="39" width="10.50390625" style="407" customWidth="1"/>
    <col min="40" max="40" width="10.625" style="407" customWidth="1"/>
    <col min="41" max="44" width="10.50390625" style="407" customWidth="1"/>
    <col min="45" max="45" width="10.875" style="407" customWidth="1"/>
    <col min="46" max="46" width="10.50390625" style="407" customWidth="1"/>
    <col min="47" max="47" width="10.875" style="407" customWidth="1"/>
    <col min="48" max="48" width="10.625" style="407" customWidth="1"/>
    <col min="49" max="49" width="10.875" style="407" customWidth="1"/>
    <col min="50" max="50" width="10.50390625" style="407" customWidth="1"/>
    <col min="51" max="51" width="10.625" style="407" customWidth="1"/>
    <col min="52" max="53" width="10.50390625" style="407" customWidth="1"/>
    <col min="54" max="54" width="11.00390625" style="407" customWidth="1"/>
    <col min="55" max="56" width="10.875" style="407" customWidth="1"/>
    <col min="57" max="16384" width="9.125" style="407" customWidth="1"/>
  </cols>
  <sheetData>
    <row r="1" spans="1:56" ht="18">
      <c r="A1" s="403" t="s">
        <v>239</v>
      </c>
      <c r="B1" s="404"/>
      <c r="C1" s="405"/>
      <c r="D1" s="406" t="s">
        <v>240</v>
      </c>
      <c r="E1" s="405">
        <v>1</v>
      </c>
      <c r="F1" s="405">
        <v>2</v>
      </c>
      <c r="G1" s="405">
        <v>3</v>
      </c>
      <c r="H1" s="405">
        <v>4</v>
      </c>
      <c r="I1" s="405">
        <v>5</v>
      </c>
      <c r="J1" s="405">
        <v>6</v>
      </c>
      <c r="K1" s="405">
        <v>7</v>
      </c>
      <c r="L1" s="405">
        <v>8</v>
      </c>
      <c r="M1" s="405">
        <v>9</v>
      </c>
      <c r="N1" s="405">
        <v>10</v>
      </c>
      <c r="O1" s="405">
        <v>11</v>
      </c>
      <c r="P1" s="405">
        <v>12</v>
      </c>
      <c r="Q1" s="405">
        <v>13</v>
      </c>
      <c r="R1" s="405">
        <v>14</v>
      </c>
      <c r="S1" s="405">
        <v>15</v>
      </c>
      <c r="T1" s="405">
        <v>16</v>
      </c>
      <c r="U1" s="405">
        <v>17</v>
      </c>
      <c r="V1" s="405">
        <v>18</v>
      </c>
      <c r="W1" s="405">
        <v>19</v>
      </c>
      <c r="X1" s="405">
        <v>20</v>
      </c>
      <c r="Y1" s="405">
        <v>21</v>
      </c>
      <c r="Z1" s="405">
        <v>22</v>
      </c>
      <c r="AA1" s="405">
        <v>23</v>
      </c>
      <c r="AB1" s="405">
        <v>24</v>
      </c>
      <c r="AC1" s="405">
        <v>25</v>
      </c>
      <c r="AD1" s="405">
        <v>26</v>
      </c>
      <c r="AE1" s="405">
        <v>27</v>
      </c>
      <c r="AF1" s="405">
        <v>28</v>
      </c>
      <c r="AG1" s="405">
        <v>29</v>
      </c>
      <c r="AH1" s="405">
        <v>30</v>
      </c>
      <c r="AI1" s="405">
        <v>31</v>
      </c>
      <c r="AJ1" s="405">
        <v>32</v>
      </c>
      <c r="AK1" s="405">
        <v>33</v>
      </c>
      <c r="AL1" s="405">
        <v>34</v>
      </c>
      <c r="AM1" s="405">
        <v>35</v>
      </c>
      <c r="AN1" s="405">
        <v>36</v>
      </c>
      <c r="AO1" s="405">
        <v>37</v>
      </c>
      <c r="AP1" s="405">
        <v>38</v>
      </c>
      <c r="AQ1" s="405">
        <v>39</v>
      </c>
      <c r="AR1" s="405">
        <v>40</v>
      </c>
      <c r="AS1" s="405">
        <v>41</v>
      </c>
      <c r="AT1" s="405">
        <v>42</v>
      </c>
      <c r="AU1" s="405">
        <v>43</v>
      </c>
      <c r="AV1" s="405">
        <v>44</v>
      </c>
      <c r="AW1" s="405">
        <v>45</v>
      </c>
      <c r="AX1" s="405">
        <v>46</v>
      </c>
      <c r="AY1" s="405">
        <v>47</v>
      </c>
      <c r="AZ1" s="405">
        <v>48</v>
      </c>
      <c r="BA1" s="405">
        <v>49</v>
      </c>
      <c r="BB1" s="405">
        <v>50</v>
      </c>
      <c r="BC1" s="405">
        <v>51</v>
      </c>
      <c r="BD1" s="405">
        <v>52</v>
      </c>
    </row>
    <row r="3" spans="3:56" ht="15">
      <c r="C3" s="408"/>
      <c r="D3" s="409" t="s">
        <v>241</v>
      </c>
      <c r="E3" s="408" t="s">
        <v>242</v>
      </c>
      <c r="F3" s="408" t="s">
        <v>242</v>
      </c>
      <c r="G3" s="408" t="s">
        <v>242</v>
      </c>
      <c r="H3" s="408" t="s">
        <v>242</v>
      </c>
      <c r="I3" s="408" t="s">
        <v>242</v>
      </c>
      <c r="J3" s="408" t="s">
        <v>242</v>
      </c>
      <c r="K3" s="408" t="s">
        <v>242</v>
      </c>
      <c r="L3" s="408" t="s">
        <v>242</v>
      </c>
      <c r="M3" s="408" t="s">
        <v>242</v>
      </c>
      <c r="N3" s="408" t="s">
        <v>242</v>
      </c>
      <c r="O3" s="408" t="s">
        <v>242</v>
      </c>
      <c r="P3" s="408" t="s">
        <v>242</v>
      </c>
      <c r="Q3" s="408" t="s">
        <v>242</v>
      </c>
      <c r="R3" s="408" t="s">
        <v>242</v>
      </c>
      <c r="S3" s="408" t="s">
        <v>242</v>
      </c>
      <c r="T3" s="408" t="s">
        <v>242</v>
      </c>
      <c r="U3" s="408" t="s">
        <v>242</v>
      </c>
      <c r="V3" s="408" t="s">
        <v>242</v>
      </c>
      <c r="W3" s="408" t="s">
        <v>242</v>
      </c>
      <c r="X3" s="408" t="s">
        <v>242</v>
      </c>
      <c r="Y3" s="408" t="s">
        <v>242</v>
      </c>
      <c r="Z3" s="408" t="s">
        <v>242</v>
      </c>
      <c r="AA3" s="408" t="s">
        <v>242</v>
      </c>
      <c r="AB3" s="408" t="s">
        <v>242</v>
      </c>
      <c r="AC3" s="408" t="s">
        <v>242</v>
      </c>
      <c r="AD3" s="408" t="s">
        <v>242</v>
      </c>
      <c r="AE3" s="408" t="s">
        <v>242</v>
      </c>
      <c r="AF3" s="408" t="s">
        <v>242</v>
      </c>
      <c r="AG3" s="408" t="s">
        <v>242</v>
      </c>
      <c r="AH3" s="408" t="s">
        <v>242</v>
      </c>
      <c r="AI3" s="408" t="s">
        <v>242</v>
      </c>
      <c r="AJ3" s="408" t="s">
        <v>242</v>
      </c>
      <c r="AK3" s="408" t="s">
        <v>242</v>
      </c>
      <c r="AL3" s="408" t="s">
        <v>242</v>
      </c>
      <c r="AM3" s="408" t="s">
        <v>242</v>
      </c>
      <c r="AN3" s="408" t="s">
        <v>242</v>
      </c>
      <c r="AO3" s="408" t="s">
        <v>242</v>
      </c>
      <c r="AP3" s="408" t="s">
        <v>242</v>
      </c>
      <c r="AQ3" s="408" t="s">
        <v>242</v>
      </c>
      <c r="AR3" s="408" t="s">
        <v>242</v>
      </c>
      <c r="AS3" s="408" t="s">
        <v>242</v>
      </c>
      <c r="AT3" s="408" t="s">
        <v>242</v>
      </c>
      <c r="AU3" s="408" t="s">
        <v>242</v>
      </c>
      <c r="AV3" s="408" t="s">
        <v>242</v>
      </c>
      <c r="AW3" s="408" t="s">
        <v>242</v>
      </c>
      <c r="AX3" s="408" t="s">
        <v>242</v>
      </c>
      <c r="AY3" s="408" t="s">
        <v>242</v>
      </c>
      <c r="AZ3" s="408" t="s">
        <v>242</v>
      </c>
      <c r="BA3" s="408" t="s">
        <v>242</v>
      </c>
      <c r="BB3" s="408" t="s">
        <v>242</v>
      </c>
      <c r="BC3" s="408" t="s">
        <v>242</v>
      </c>
      <c r="BD3" s="408" t="s">
        <v>242</v>
      </c>
    </row>
    <row r="4" spans="1:56" ht="17">
      <c r="A4" s="410" t="s">
        <v>243</v>
      </c>
      <c r="B4" s="411">
        <f>(B6-B7-B8-B9-B10)*(1-B11)*B12</f>
        <v>0</v>
      </c>
      <c r="C4" s="412"/>
      <c r="D4" s="413" t="s">
        <v>21</v>
      </c>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row>
    <row r="5" spans="1:56" ht="18" customHeight="1">
      <c r="A5" s="415"/>
      <c r="B5" s="416"/>
      <c r="C5" s="412"/>
      <c r="D5" s="413" t="s">
        <v>22</v>
      </c>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row>
    <row r="6" spans="1:56" ht="15">
      <c r="A6" s="417" t="s">
        <v>244</v>
      </c>
      <c r="B6" s="418"/>
      <c r="C6" s="412"/>
      <c r="D6" s="413" t="s">
        <v>23</v>
      </c>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row>
    <row r="7" spans="1:56" ht="15">
      <c r="A7" s="419" t="s">
        <v>245</v>
      </c>
      <c r="B7" s="420"/>
      <c r="C7" s="412"/>
      <c r="D7" s="413" t="s">
        <v>24</v>
      </c>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row>
    <row r="8" spans="1:56" ht="15">
      <c r="A8" s="419" t="s">
        <v>246</v>
      </c>
      <c r="B8" s="420"/>
      <c r="C8" s="412"/>
      <c r="D8" s="413" t="s">
        <v>25</v>
      </c>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row>
    <row r="9" spans="1:56" ht="15">
      <c r="A9" s="419" t="s">
        <v>247</v>
      </c>
      <c r="B9" s="420"/>
      <c r="C9" s="412"/>
      <c r="D9" s="413" t="s">
        <v>26</v>
      </c>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row>
    <row r="10" spans="1:56" ht="15">
      <c r="A10" s="419" t="s">
        <v>248</v>
      </c>
      <c r="B10" s="420"/>
      <c r="C10" s="412"/>
      <c r="D10" s="413" t="s">
        <v>27</v>
      </c>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row>
    <row r="11" spans="1:56" ht="15">
      <c r="A11" s="421" t="s">
        <v>249</v>
      </c>
      <c r="B11" s="420"/>
      <c r="C11" s="422"/>
      <c r="D11" s="423"/>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row>
    <row r="12" spans="1:56" ht="15">
      <c r="A12" s="419" t="s">
        <v>250</v>
      </c>
      <c r="B12" s="420"/>
      <c r="C12" s="425"/>
      <c r="D12" s="426" t="s">
        <v>251</v>
      </c>
      <c r="E12" s="427">
        <f aca="true" t="shared" si="0" ref="E12:J12">SUM(E4:E11)</f>
        <v>0</v>
      </c>
      <c r="F12" s="428">
        <f t="shared" si="0"/>
        <v>0</v>
      </c>
      <c r="G12" s="428">
        <f t="shared" si="0"/>
        <v>0</v>
      </c>
      <c r="H12" s="428">
        <f t="shared" si="0"/>
        <v>0</v>
      </c>
      <c r="I12" s="428">
        <f t="shared" si="0"/>
        <v>0</v>
      </c>
      <c r="J12" s="428">
        <f t="shared" si="0"/>
        <v>0</v>
      </c>
      <c r="K12" s="428">
        <f aca="true" t="shared" si="1" ref="K12:BD12">SUM(K4:K11)</f>
        <v>0</v>
      </c>
      <c r="L12" s="428">
        <f t="shared" si="1"/>
        <v>0</v>
      </c>
      <c r="M12" s="428">
        <f t="shared" si="1"/>
        <v>0</v>
      </c>
      <c r="N12" s="428">
        <f t="shared" si="1"/>
        <v>0</v>
      </c>
      <c r="O12" s="428">
        <f t="shared" si="1"/>
        <v>0</v>
      </c>
      <c r="P12" s="428">
        <f t="shared" si="1"/>
        <v>0</v>
      </c>
      <c r="Q12" s="428">
        <f t="shared" si="1"/>
        <v>0</v>
      </c>
      <c r="R12" s="428">
        <f t="shared" si="1"/>
        <v>0</v>
      </c>
      <c r="S12" s="428">
        <f t="shared" si="1"/>
        <v>0</v>
      </c>
      <c r="T12" s="428">
        <f t="shared" si="1"/>
        <v>0</v>
      </c>
      <c r="U12" s="428">
        <f t="shared" si="1"/>
        <v>0</v>
      </c>
      <c r="V12" s="428">
        <f t="shared" si="1"/>
        <v>0</v>
      </c>
      <c r="W12" s="428">
        <f t="shared" si="1"/>
        <v>0</v>
      </c>
      <c r="X12" s="428">
        <f t="shared" si="1"/>
        <v>0</v>
      </c>
      <c r="Y12" s="428">
        <f t="shared" si="1"/>
        <v>0</v>
      </c>
      <c r="Z12" s="428">
        <f t="shared" si="1"/>
        <v>0</v>
      </c>
      <c r="AA12" s="428">
        <f t="shared" si="1"/>
        <v>0</v>
      </c>
      <c r="AB12" s="428">
        <f t="shared" si="1"/>
        <v>0</v>
      </c>
      <c r="AC12" s="428">
        <f t="shared" si="1"/>
        <v>0</v>
      </c>
      <c r="AD12" s="428">
        <f t="shared" si="1"/>
        <v>0</v>
      </c>
      <c r="AE12" s="428">
        <f t="shared" si="1"/>
        <v>0</v>
      </c>
      <c r="AF12" s="428">
        <f t="shared" si="1"/>
        <v>0</v>
      </c>
      <c r="AG12" s="428">
        <f t="shared" si="1"/>
        <v>0</v>
      </c>
      <c r="AH12" s="428">
        <f t="shared" si="1"/>
        <v>0</v>
      </c>
      <c r="AI12" s="428">
        <f t="shared" si="1"/>
        <v>0</v>
      </c>
      <c r="AJ12" s="428">
        <f t="shared" si="1"/>
        <v>0</v>
      </c>
      <c r="AK12" s="428">
        <f t="shared" si="1"/>
        <v>0</v>
      </c>
      <c r="AL12" s="428">
        <f t="shared" si="1"/>
        <v>0</v>
      </c>
      <c r="AM12" s="428">
        <f t="shared" si="1"/>
        <v>0</v>
      </c>
      <c r="AN12" s="428">
        <f t="shared" si="1"/>
        <v>0</v>
      </c>
      <c r="AO12" s="428">
        <f t="shared" si="1"/>
        <v>0</v>
      </c>
      <c r="AP12" s="428">
        <f t="shared" si="1"/>
        <v>0</v>
      </c>
      <c r="AQ12" s="428">
        <f t="shared" si="1"/>
        <v>0</v>
      </c>
      <c r="AR12" s="428">
        <f t="shared" si="1"/>
        <v>0</v>
      </c>
      <c r="AS12" s="428">
        <f t="shared" si="1"/>
        <v>0</v>
      </c>
      <c r="AT12" s="428">
        <f t="shared" si="1"/>
        <v>0</v>
      </c>
      <c r="AU12" s="428">
        <f t="shared" si="1"/>
        <v>0</v>
      </c>
      <c r="AV12" s="428">
        <f t="shared" si="1"/>
        <v>0</v>
      </c>
      <c r="AW12" s="428">
        <f t="shared" si="1"/>
        <v>0</v>
      </c>
      <c r="AX12" s="428">
        <f t="shared" si="1"/>
        <v>0</v>
      </c>
      <c r="AY12" s="428">
        <f t="shared" si="1"/>
        <v>0</v>
      </c>
      <c r="AZ12" s="428">
        <f t="shared" si="1"/>
        <v>0</v>
      </c>
      <c r="BA12" s="428">
        <f t="shared" si="1"/>
        <v>0</v>
      </c>
      <c r="BB12" s="428">
        <f t="shared" si="1"/>
        <v>0</v>
      </c>
      <c r="BC12" s="428">
        <f t="shared" si="1"/>
        <v>0</v>
      </c>
      <c r="BD12" s="428">
        <f t="shared" si="1"/>
        <v>0</v>
      </c>
    </row>
    <row r="13" spans="3:56" ht="15">
      <c r="C13" s="422"/>
      <c r="D13" s="429" t="s">
        <v>252</v>
      </c>
      <c r="E13" s="430">
        <f>E12/7</f>
        <v>0</v>
      </c>
      <c r="F13" s="431">
        <f aca="true" t="shared" si="2" ref="F13:BD13">F12/7</f>
        <v>0</v>
      </c>
      <c r="G13" s="431">
        <f t="shared" si="2"/>
        <v>0</v>
      </c>
      <c r="H13" s="431">
        <f t="shared" si="2"/>
        <v>0</v>
      </c>
      <c r="I13" s="431">
        <f t="shared" si="2"/>
        <v>0</v>
      </c>
      <c r="J13" s="431">
        <f t="shared" si="2"/>
        <v>0</v>
      </c>
      <c r="K13" s="431">
        <f t="shared" si="2"/>
        <v>0</v>
      </c>
      <c r="L13" s="431">
        <f t="shared" si="2"/>
        <v>0</v>
      </c>
      <c r="M13" s="431">
        <f t="shared" si="2"/>
        <v>0</v>
      </c>
      <c r="N13" s="431">
        <f t="shared" si="2"/>
        <v>0</v>
      </c>
      <c r="O13" s="431">
        <f t="shared" si="2"/>
        <v>0</v>
      </c>
      <c r="P13" s="431">
        <f t="shared" si="2"/>
        <v>0</v>
      </c>
      <c r="Q13" s="431">
        <f t="shared" si="2"/>
        <v>0</v>
      </c>
      <c r="R13" s="431">
        <f t="shared" si="2"/>
        <v>0</v>
      </c>
      <c r="S13" s="431">
        <f t="shared" si="2"/>
        <v>0</v>
      </c>
      <c r="T13" s="431">
        <f t="shared" si="2"/>
        <v>0</v>
      </c>
      <c r="U13" s="431">
        <f t="shared" si="2"/>
        <v>0</v>
      </c>
      <c r="V13" s="431">
        <f t="shared" si="2"/>
        <v>0</v>
      </c>
      <c r="W13" s="431">
        <f t="shared" si="2"/>
        <v>0</v>
      </c>
      <c r="X13" s="431">
        <f t="shared" si="2"/>
        <v>0</v>
      </c>
      <c r="Y13" s="431">
        <f t="shared" si="2"/>
        <v>0</v>
      </c>
      <c r="Z13" s="431">
        <f t="shared" si="2"/>
        <v>0</v>
      </c>
      <c r="AA13" s="431">
        <f t="shared" si="2"/>
        <v>0</v>
      </c>
      <c r="AB13" s="431">
        <f t="shared" si="2"/>
        <v>0</v>
      </c>
      <c r="AC13" s="431">
        <f t="shared" si="2"/>
        <v>0</v>
      </c>
      <c r="AD13" s="431">
        <f t="shared" si="2"/>
        <v>0</v>
      </c>
      <c r="AE13" s="431">
        <f t="shared" si="2"/>
        <v>0</v>
      </c>
      <c r="AF13" s="431">
        <f t="shared" si="2"/>
        <v>0</v>
      </c>
      <c r="AG13" s="431">
        <f t="shared" si="2"/>
        <v>0</v>
      </c>
      <c r="AH13" s="431">
        <f t="shared" si="2"/>
        <v>0</v>
      </c>
      <c r="AI13" s="431">
        <f t="shared" si="2"/>
        <v>0</v>
      </c>
      <c r="AJ13" s="431">
        <f t="shared" si="2"/>
        <v>0</v>
      </c>
      <c r="AK13" s="431">
        <f t="shared" si="2"/>
        <v>0</v>
      </c>
      <c r="AL13" s="431">
        <f t="shared" si="2"/>
        <v>0</v>
      </c>
      <c r="AM13" s="431">
        <f t="shared" si="2"/>
        <v>0</v>
      </c>
      <c r="AN13" s="431">
        <f t="shared" si="2"/>
        <v>0</v>
      </c>
      <c r="AO13" s="431">
        <f t="shared" si="2"/>
        <v>0</v>
      </c>
      <c r="AP13" s="431">
        <f t="shared" si="2"/>
        <v>0</v>
      </c>
      <c r="AQ13" s="431">
        <f t="shared" si="2"/>
        <v>0</v>
      </c>
      <c r="AR13" s="431">
        <f t="shared" si="2"/>
        <v>0</v>
      </c>
      <c r="AS13" s="431">
        <f t="shared" si="2"/>
        <v>0</v>
      </c>
      <c r="AT13" s="431">
        <f t="shared" si="2"/>
        <v>0</v>
      </c>
      <c r="AU13" s="431">
        <f t="shared" si="2"/>
        <v>0</v>
      </c>
      <c r="AV13" s="431">
        <f t="shared" si="2"/>
        <v>0</v>
      </c>
      <c r="AW13" s="431">
        <f t="shared" si="2"/>
        <v>0</v>
      </c>
      <c r="AX13" s="431">
        <f t="shared" si="2"/>
        <v>0</v>
      </c>
      <c r="AY13" s="431">
        <f t="shared" si="2"/>
        <v>0</v>
      </c>
      <c r="AZ13" s="431">
        <f t="shared" si="2"/>
        <v>0</v>
      </c>
      <c r="BA13" s="431">
        <f t="shared" si="2"/>
        <v>0</v>
      </c>
      <c r="BB13" s="431">
        <f t="shared" si="2"/>
        <v>0</v>
      </c>
      <c r="BC13" s="431">
        <f t="shared" si="2"/>
        <v>0</v>
      </c>
      <c r="BD13" s="431">
        <f t="shared" si="2"/>
        <v>0</v>
      </c>
    </row>
    <row r="14" spans="3:56" ht="12" customHeight="1">
      <c r="C14" s="422"/>
      <c r="D14" s="432" t="s">
        <v>253</v>
      </c>
      <c r="E14" s="433" t="e">
        <f aca="true" t="shared" si="3" ref="E14:BD14">STDEV(E4:E10)</f>
        <v>#DIV/0!</v>
      </c>
      <c r="F14" s="434" t="e">
        <f t="shared" si="3"/>
        <v>#DIV/0!</v>
      </c>
      <c r="G14" s="434" t="e">
        <f t="shared" si="3"/>
        <v>#DIV/0!</v>
      </c>
      <c r="H14" s="434" t="e">
        <f t="shared" si="3"/>
        <v>#DIV/0!</v>
      </c>
      <c r="I14" s="434" t="e">
        <f t="shared" si="3"/>
        <v>#DIV/0!</v>
      </c>
      <c r="J14" s="434" t="e">
        <f t="shared" si="3"/>
        <v>#DIV/0!</v>
      </c>
      <c r="K14" s="434" t="e">
        <f t="shared" si="3"/>
        <v>#DIV/0!</v>
      </c>
      <c r="L14" s="434" t="e">
        <f t="shared" si="3"/>
        <v>#DIV/0!</v>
      </c>
      <c r="M14" s="434" t="e">
        <f t="shared" si="3"/>
        <v>#DIV/0!</v>
      </c>
      <c r="N14" s="434" t="e">
        <f t="shared" si="3"/>
        <v>#DIV/0!</v>
      </c>
      <c r="O14" s="434" t="e">
        <f t="shared" si="3"/>
        <v>#DIV/0!</v>
      </c>
      <c r="P14" s="434" t="e">
        <f t="shared" si="3"/>
        <v>#DIV/0!</v>
      </c>
      <c r="Q14" s="434" t="e">
        <f t="shared" si="3"/>
        <v>#DIV/0!</v>
      </c>
      <c r="R14" s="434" t="e">
        <f t="shared" si="3"/>
        <v>#DIV/0!</v>
      </c>
      <c r="S14" s="434" t="e">
        <f t="shared" si="3"/>
        <v>#DIV/0!</v>
      </c>
      <c r="T14" s="434" t="e">
        <f t="shared" si="3"/>
        <v>#DIV/0!</v>
      </c>
      <c r="U14" s="434" t="e">
        <f t="shared" si="3"/>
        <v>#DIV/0!</v>
      </c>
      <c r="V14" s="434" t="e">
        <f t="shared" si="3"/>
        <v>#DIV/0!</v>
      </c>
      <c r="W14" s="434" t="e">
        <f t="shared" si="3"/>
        <v>#DIV/0!</v>
      </c>
      <c r="X14" s="434" t="e">
        <f t="shared" si="3"/>
        <v>#DIV/0!</v>
      </c>
      <c r="Y14" s="434" t="e">
        <f t="shared" si="3"/>
        <v>#DIV/0!</v>
      </c>
      <c r="Z14" s="434" t="e">
        <f t="shared" si="3"/>
        <v>#DIV/0!</v>
      </c>
      <c r="AA14" s="434" t="e">
        <f t="shared" si="3"/>
        <v>#DIV/0!</v>
      </c>
      <c r="AB14" s="434" t="e">
        <f t="shared" si="3"/>
        <v>#DIV/0!</v>
      </c>
      <c r="AC14" s="434" t="e">
        <f t="shared" si="3"/>
        <v>#DIV/0!</v>
      </c>
      <c r="AD14" s="434" t="e">
        <f t="shared" si="3"/>
        <v>#DIV/0!</v>
      </c>
      <c r="AE14" s="434" t="e">
        <f t="shared" si="3"/>
        <v>#DIV/0!</v>
      </c>
      <c r="AF14" s="434" t="e">
        <f t="shared" si="3"/>
        <v>#DIV/0!</v>
      </c>
      <c r="AG14" s="434" t="e">
        <f t="shared" si="3"/>
        <v>#DIV/0!</v>
      </c>
      <c r="AH14" s="434" t="e">
        <f t="shared" si="3"/>
        <v>#DIV/0!</v>
      </c>
      <c r="AI14" s="434" t="e">
        <f t="shared" si="3"/>
        <v>#DIV/0!</v>
      </c>
      <c r="AJ14" s="434" t="e">
        <f t="shared" si="3"/>
        <v>#DIV/0!</v>
      </c>
      <c r="AK14" s="434" t="e">
        <f t="shared" si="3"/>
        <v>#DIV/0!</v>
      </c>
      <c r="AL14" s="434" t="e">
        <f t="shared" si="3"/>
        <v>#DIV/0!</v>
      </c>
      <c r="AM14" s="434" t="e">
        <f t="shared" si="3"/>
        <v>#DIV/0!</v>
      </c>
      <c r="AN14" s="434" t="e">
        <f t="shared" si="3"/>
        <v>#DIV/0!</v>
      </c>
      <c r="AO14" s="434" t="e">
        <f t="shared" si="3"/>
        <v>#DIV/0!</v>
      </c>
      <c r="AP14" s="434" t="e">
        <f t="shared" si="3"/>
        <v>#DIV/0!</v>
      </c>
      <c r="AQ14" s="434" t="e">
        <f t="shared" si="3"/>
        <v>#DIV/0!</v>
      </c>
      <c r="AR14" s="434" t="e">
        <f t="shared" si="3"/>
        <v>#DIV/0!</v>
      </c>
      <c r="AS14" s="434" t="e">
        <f t="shared" si="3"/>
        <v>#DIV/0!</v>
      </c>
      <c r="AT14" s="434" t="e">
        <f t="shared" si="3"/>
        <v>#DIV/0!</v>
      </c>
      <c r="AU14" s="434" t="e">
        <f t="shared" si="3"/>
        <v>#DIV/0!</v>
      </c>
      <c r="AV14" s="434" t="e">
        <f t="shared" si="3"/>
        <v>#DIV/0!</v>
      </c>
      <c r="AW14" s="434" t="e">
        <f t="shared" si="3"/>
        <v>#DIV/0!</v>
      </c>
      <c r="AX14" s="434" t="e">
        <f t="shared" si="3"/>
        <v>#DIV/0!</v>
      </c>
      <c r="AY14" s="434" t="e">
        <f t="shared" si="3"/>
        <v>#DIV/0!</v>
      </c>
      <c r="AZ14" s="434" t="e">
        <f t="shared" si="3"/>
        <v>#DIV/0!</v>
      </c>
      <c r="BA14" s="434" t="e">
        <f t="shared" si="3"/>
        <v>#DIV/0!</v>
      </c>
      <c r="BB14" s="434" t="e">
        <f t="shared" si="3"/>
        <v>#DIV/0!</v>
      </c>
      <c r="BC14" s="434" t="e">
        <f t="shared" si="3"/>
        <v>#DIV/0!</v>
      </c>
      <c r="BD14" s="434" t="e">
        <f t="shared" si="3"/>
        <v>#DIV/0!</v>
      </c>
    </row>
    <row r="15" spans="1:4" ht="24.75" customHeight="1">
      <c r="A15" s="435" t="s">
        <v>254</v>
      </c>
      <c r="B15" s="436">
        <f>SUM(B16:B20)</f>
        <v>0</v>
      </c>
      <c r="C15" s="422"/>
      <c r="D15" s="423"/>
    </row>
    <row r="16" spans="1:56" ht="23.25" customHeight="1">
      <c r="A16" s="437" t="s">
        <v>255</v>
      </c>
      <c r="B16" s="438"/>
      <c r="C16" s="439"/>
      <c r="D16" s="440" t="s">
        <v>256</v>
      </c>
      <c r="E16" s="441">
        <f>(E13)/100</f>
        <v>0</v>
      </c>
      <c r="F16" s="442">
        <f>(F13)/100</f>
        <v>0</v>
      </c>
      <c r="G16" s="442">
        <f>G13/100</f>
        <v>0</v>
      </c>
      <c r="H16" s="442">
        <f>H13/100</f>
        <v>0</v>
      </c>
      <c r="I16" s="442">
        <f>(I13)/100</f>
        <v>0</v>
      </c>
      <c r="J16" s="442">
        <f>(J13)/100</f>
        <v>0</v>
      </c>
      <c r="K16" s="442">
        <f aca="true" t="shared" si="4" ref="K16:BD16">(K13)/100</f>
        <v>0</v>
      </c>
      <c r="L16" s="442">
        <f t="shared" si="4"/>
        <v>0</v>
      </c>
      <c r="M16" s="442">
        <f t="shared" si="4"/>
        <v>0</v>
      </c>
      <c r="N16" s="442">
        <f t="shared" si="4"/>
        <v>0</v>
      </c>
      <c r="O16" s="442">
        <f t="shared" si="4"/>
        <v>0</v>
      </c>
      <c r="P16" s="442">
        <f t="shared" si="4"/>
        <v>0</v>
      </c>
      <c r="Q16" s="442">
        <f t="shared" si="4"/>
        <v>0</v>
      </c>
      <c r="R16" s="442">
        <f t="shared" si="4"/>
        <v>0</v>
      </c>
      <c r="S16" s="442">
        <f t="shared" si="4"/>
        <v>0</v>
      </c>
      <c r="T16" s="442">
        <f t="shared" si="4"/>
        <v>0</v>
      </c>
      <c r="U16" s="442">
        <f t="shared" si="4"/>
        <v>0</v>
      </c>
      <c r="V16" s="442">
        <f t="shared" si="4"/>
        <v>0</v>
      </c>
      <c r="W16" s="442">
        <f t="shared" si="4"/>
        <v>0</v>
      </c>
      <c r="X16" s="442">
        <f t="shared" si="4"/>
        <v>0</v>
      </c>
      <c r="Y16" s="442">
        <f t="shared" si="4"/>
        <v>0</v>
      </c>
      <c r="Z16" s="442">
        <f t="shared" si="4"/>
        <v>0</v>
      </c>
      <c r="AA16" s="442">
        <f t="shared" si="4"/>
        <v>0</v>
      </c>
      <c r="AB16" s="442">
        <f t="shared" si="4"/>
        <v>0</v>
      </c>
      <c r="AC16" s="442">
        <f t="shared" si="4"/>
        <v>0</v>
      </c>
      <c r="AD16" s="442">
        <f t="shared" si="4"/>
        <v>0</v>
      </c>
      <c r="AE16" s="442">
        <f t="shared" si="4"/>
        <v>0</v>
      </c>
      <c r="AF16" s="442">
        <f t="shared" si="4"/>
        <v>0</v>
      </c>
      <c r="AG16" s="442">
        <f t="shared" si="4"/>
        <v>0</v>
      </c>
      <c r="AH16" s="442">
        <f t="shared" si="4"/>
        <v>0</v>
      </c>
      <c r="AI16" s="442">
        <f t="shared" si="4"/>
        <v>0</v>
      </c>
      <c r="AJ16" s="442">
        <f t="shared" si="4"/>
        <v>0</v>
      </c>
      <c r="AK16" s="442">
        <f t="shared" si="4"/>
        <v>0</v>
      </c>
      <c r="AL16" s="442">
        <f t="shared" si="4"/>
        <v>0</v>
      </c>
      <c r="AM16" s="442">
        <f t="shared" si="4"/>
        <v>0</v>
      </c>
      <c r="AN16" s="442">
        <f t="shared" si="4"/>
        <v>0</v>
      </c>
      <c r="AO16" s="442">
        <f t="shared" si="4"/>
        <v>0</v>
      </c>
      <c r="AP16" s="442">
        <f t="shared" si="4"/>
        <v>0</v>
      </c>
      <c r="AQ16" s="442">
        <f t="shared" si="4"/>
        <v>0</v>
      </c>
      <c r="AR16" s="442">
        <f t="shared" si="4"/>
        <v>0</v>
      </c>
      <c r="AS16" s="442">
        <f t="shared" si="4"/>
        <v>0</v>
      </c>
      <c r="AT16" s="442">
        <f t="shared" si="4"/>
        <v>0</v>
      </c>
      <c r="AU16" s="442">
        <f t="shared" si="4"/>
        <v>0</v>
      </c>
      <c r="AV16" s="442">
        <f t="shared" si="4"/>
        <v>0</v>
      </c>
      <c r="AW16" s="442">
        <f t="shared" si="4"/>
        <v>0</v>
      </c>
      <c r="AX16" s="442">
        <f t="shared" si="4"/>
        <v>0</v>
      </c>
      <c r="AY16" s="442">
        <f t="shared" si="4"/>
        <v>0</v>
      </c>
      <c r="AZ16" s="442">
        <f t="shared" si="4"/>
        <v>0</v>
      </c>
      <c r="BA16" s="442">
        <f t="shared" si="4"/>
        <v>0</v>
      </c>
      <c r="BB16" s="442">
        <f t="shared" si="4"/>
        <v>0</v>
      </c>
      <c r="BC16" s="442">
        <f t="shared" si="4"/>
        <v>0</v>
      </c>
      <c r="BD16" s="442">
        <f t="shared" si="4"/>
        <v>0</v>
      </c>
    </row>
    <row r="17" spans="1:10" ht="22.5" customHeight="1">
      <c r="A17" s="437" t="s">
        <v>257</v>
      </c>
      <c r="B17" s="438"/>
      <c r="C17" s="439"/>
      <c r="D17" s="443"/>
      <c r="E17" s="444"/>
      <c r="F17" s="444"/>
      <c r="G17" s="444"/>
      <c r="H17" s="444"/>
      <c r="I17" s="444"/>
      <c r="J17" s="444"/>
    </row>
    <row r="18" spans="1:2" ht="24" customHeight="1">
      <c r="A18" s="437" t="s">
        <v>258</v>
      </c>
      <c r="B18" s="438"/>
    </row>
    <row r="19" spans="1:5" ht="24.75" customHeight="1">
      <c r="A19" s="437" t="s">
        <v>259</v>
      </c>
      <c r="B19" s="438"/>
      <c r="C19" s="445"/>
      <c r="D19" s="446"/>
      <c r="E19" s="446"/>
    </row>
    <row r="20" spans="1:5" ht="24.75" customHeight="1">
      <c r="A20" s="437" t="s">
        <v>260</v>
      </c>
      <c r="B20" s="438"/>
      <c r="C20" s="422"/>
      <c r="D20" s="447"/>
      <c r="E20" s="447"/>
    </row>
    <row r="21" spans="3:15" ht="24.75" customHeight="1">
      <c r="C21" s="448"/>
      <c r="D21" s="449"/>
      <c r="E21" s="449"/>
      <c r="F21" s="822" t="s">
        <v>261</v>
      </c>
      <c r="G21" s="823"/>
      <c r="H21" s="823"/>
      <c r="I21" s="823"/>
      <c r="J21" s="823"/>
      <c r="K21" s="824"/>
      <c r="L21" s="450" t="s">
        <v>262</v>
      </c>
      <c r="M21" s="450"/>
      <c r="N21" s="450"/>
      <c r="O21" s="404"/>
    </row>
    <row r="22" spans="3:15" ht="15">
      <c r="C22" s="422"/>
      <c r="D22" s="449"/>
      <c r="E22" s="449"/>
      <c r="F22" s="825"/>
      <c r="G22" s="826"/>
      <c r="H22" s="826"/>
      <c r="I22" s="826"/>
      <c r="J22" s="826"/>
      <c r="K22" s="827"/>
      <c r="L22" s="450" t="s">
        <v>263</v>
      </c>
      <c r="M22" s="450"/>
      <c r="N22" s="450"/>
      <c r="O22" s="404"/>
    </row>
    <row r="23" spans="3:15" ht="15">
      <c r="C23" s="422"/>
      <c r="D23" s="449"/>
      <c r="E23" s="449"/>
      <c r="F23" s="825"/>
      <c r="G23" s="826"/>
      <c r="H23" s="826"/>
      <c r="I23" s="826"/>
      <c r="J23" s="826"/>
      <c r="K23" s="827"/>
      <c r="L23" s="450" t="s">
        <v>264</v>
      </c>
      <c r="M23" s="450"/>
      <c r="N23" s="450"/>
      <c r="O23" s="404"/>
    </row>
    <row r="24" spans="3:15" ht="15">
      <c r="C24" s="422"/>
      <c r="D24" s="449"/>
      <c r="E24" s="449"/>
      <c r="F24" s="825"/>
      <c r="G24" s="826"/>
      <c r="H24" s="826"/>
      <c r="I24" s="826"/>
      <c r="J24" s="826"/>
      <c r="K24" s="827"/>
      <c r="L24" s="450" t="s">
        <v>265</v>
      </c>
      <c r="M24" s="450"/>
      <c r="N24" s="450"/>
      <c r="O24" s="404"/>
    </row>
    <row r="25" spans="3:11" ht="15">
      <c r="C25" s="422"/>
      <c r="D25" s="449"/>
      <c r="E25" s="449"/>
      <c r="F25" s="825"/>
      <c r="G25" s="826"/>
      <c r="H25" s="826"/>
      <c r="I25" s="826"/>
      <c r="J25" s="826"/>
      <c r="K25" s="827"/>
    </row>
    <row r="26" spans="3:11" ht="15">
      <c r="C26" s="422"/>
      <c r="D26" s="449"/>
      <c r="E26" s="449"/>
      <c r="F26" s="825"/>
      <c r="G26" s="826"/>
      <c r="H26" s="826"/>
      <c r="I26" s="826"/>
      <c r="J26" s="826"/>
      <c r="K26" s="827"/>
    </row>
    <row r="27" spans="3:11" ht="15">
      <c r="C27" s="422"/>
      <c r="D27" s="449"/>
      <c r="E27" s="449"/>
      <c r="F27" s="825"/>
      <c r="G27" s="826"/>
      <c r="H27" s="826"/>
      <c r="I27" s="826"/>
      <c r="J27" s="826"/>
      <c r="K27" s="827"/>
    </row>
    <row r="28" spans="6:11" ht="15.75">
      <c r="F28" s="825"/>
      <c r="G28" s="826"/>
      <c r="H28" s="826"/>
      <c r="I28" s="826"/>
      <c r="J28" s="826"/>
      <c r="K28" s="827"/>
    </row>
    <row r="29" spans="6:11" ht="15.75">
      <c r="F29" s="825"/>
      <c r="G29" s="826"/>
      <c r="H29" s="826"/>
      <c r="I29" s="826"/>
      <c r="J29" s="826"/>
      <c r="K29" s="827"/>
    </row>
    <row r="30" spans="6:11" ht="15.75">
      <c r="F30" s="825"/>
      <c r="G30" s="826"/>
      <c r="H30" s="826"/>
      <c r="I30" s="826"/>
      <c r="J30" s="826"/>
      <c r="K30" s="827"/>
    </row>
    <row r="31" spans="6:11" ht="15.75">
      <c r="F31" s="825"/>
      <c r="G31" s="826"/>
      <c r="H31" s="826"/>
      <c r="I31" s="826"/>
      <c r="J31" s="826"/>
      <c r="K31" s="827"/>
    </row>
    <row r="32" spans="6:11" ht="15.75">
      <c r="F32" s="825"/>
      <c r="G32" s="826"/>
      <c r="H32" s="826"/>
      <c r="I32" s="826"/>
      <c r="J32" s="826"/>
      <c r="K32" s="827"/>
    </row>
    <row r="33" spans="6:11" ht="15.75">
      <c r="F33" s="825"/>
      <c r="G33" s="826"/>
      <c r="H33" s="826"/>
      <c r="I33" s="826"/>
      <c r="J33" s="826"/>
      <c r="K33" s="827"/>
    </row>
    <row r="34" spans="6:11" ht="15.75">
      <c r="F34" s="825"/>
      <c r="G34" s="826"/>
      <c r="H34" s="826"/>
      <c r="I34" s="826"/>
      <c r="J34" s="826"/>
      <c r="K34" s="827"/>
    </row>
    <row r="35" spans="6:11" ht="15.75">
      <c r="F35" s="828"/>
      <c r="G35" s="829"/>
      <c r="H35" s="829"/>
      <c r="I35" s="829"/>
      <c r="J35" s="829"/>
      <c r="K35" s="830"/>
    </row>
    <row r="36" ht="15"/>
    <row r="38" ht="15"/>
    <row r="40" spans="3:4" ht="15.75">
      <c r="C40" s="451" t="s">
        <v>266</v>
      </c>
      <c r="D40" s="451"/>
    </row>
    <row r="42" ht="15.75">
      <c r="B42" s="452">
        <f>E16*1</f>
        <v>0</v>
      </c>
    </row>
    <row r="43" ht="15.75">
      <c r="B43" s="452">
        <f>F16*1</f>
        <v>0</v>
      </c>
    </row>
    <row r="44" ht="15.75">
      <c r="B44" s="452">
        <f>G16*1</f>
        <v>0</v>
      </c>
    </row>
    <row r="45" ht="15.75">
      <c r="B45" s="452">
        <f>H16*1</f>
        <v>0</v>
      </c>
    </row>
    <row r="46" ht="15.75">
      <c r="B46" s="453">
        <f>I16*1</f>
        <v>0</v>
      </c>
    </row>
    <row r="47" ht="15.75">
      <c r="B47" s="453">
        <f>J16*1</f>
        <v>0</v>
      </c>
    </row>
    <row r="48" ht="15.75">
      <c r="B48" s="453">
        <f>K16*1</f>
        <v>0</v>
      </c>
    </row>
    <row r="49" ht="15.75">
      <c r="B49" s="453">
        <f>L16*1</f>
        <v>0</v>
      </c>
    </row>
    <row r="50" ht="15.75">
      <c r="B50" s="453">
        <f>M16*1</f>
        <v>0</v>
      </c>
    </row>
    <row r="51" ht="15.75">
      <c r="B51" s="454">
        <f>N16*1</f>
        <v>0</v>
      </c>
    </row>
    <row r="52" ht="15.75">
      <c r="B52" s="454">
        <f>O16*1</f>
        <v>0</v>
      </c>
    </row>
    <row r="53" ht="15.75">
      <c r="B53" s="454">
        <f>P16*1</f>
        <v>0</v>
      </c>
    </row>
    <row r="54" ht="15.75">
      <c r="B54" s="454">
        <f>Q16*1</f>
        <v>0</v>
      </c>
    </row>
    <row r="55" ht="15.75">
      <c r="B55" s="454">
        <f>R16*1</f>
        <v>0</v>
      </c>
    </row>
    <row r="56" ht="15.75">
      <c r="B56" s="454">
        <f>S16*1</f>
        <v>0</v>
      </c>
    </row>
    <row r="57" ht="15.75">
      <c r="B57" s="454">
        <f>T16*1</f>
        <v>0</v>
      </c>
    </row>
    <row r="58" ht="15.75">
      <c r="B58" s="454">
        <f>U16*1</f>
        <v>0</v>
      </c>
    </row>
    <row r="59" ht="15.75">
      <c r="B59" s="454">
        <f>V16*1</f>
        <v>0</v>
      </c>
    </row>
    <row r="60" ht="15.75">
      <c r="B60" s="454">
        <f>W16*1</f>
        <v>0</v>
      </c>
    </row>
    <row r="61" ht="15.75">
      <c r="B61" s="454">
        <f>X16*1</f>
        <v>0</v>
      </c>
    </row>
    <row r="62" ht="15.75">
      <c r="B62" s="454">
        <f>Y16*1</f>
        <v>0</v>
      </c>
    </row>
    <row r="63" ht="15.75">
      <c r="B63" s="454">
        <f>Z16*1</f>
        <v>0</v>
      </c>
    </row>
    <row r="64" ht="15.75">
      <c r="B64" s="454">
        <f>AA16*1</f>
        <v>0</v>
      </c>
    </row>
    <row r="65" ht="15.75">
      <c r="B65" s="454">
        <f>AB16*1</f>
        <v>0</v>
      </c>
    </row>
    <row r="66" ht="15.75">
      <c r="B66" s="454">
        <f>AC16*1</f>
        <v>0</v>
      </c>
    </row>
    <row r="67" ht="15.75">
      <c r="B67" s="454">
        <f>AD16*1</f>
        <v>0</v>
      </c>
    </row>
    <row r="68" ht="15.75">
      <c r="B68" s="454">
        <f>AE16*1</f>
        <v>0</v>
      </c>
    </row>
    <row r="69" ht="15.75">
      <c r="B69" s="454">
        <f>AF16*1</f>
        <v>0</v>
      </c>
    </row>
    <row r="70" ht="15.75">
      <c r="B70" s="454">
        <f>AG16*1</f>
        <v>0</v>
      </c>
    </row>
    <row r="71" ht="15.75">
      <c r="B71" s="454">
        <f>AH16*1</f>
        <v>0</v>
      </c>
    </row>
    <row r="72" ht="15.75">
      <c r="B72" s="454">
        <f>AI16*1</f>
        <v>0</v>
      </c>
    </row>
    <row r="73" ht="15.75">
      <c r="B73" s="454">
        <f>AJ16*1</f>
        <v>0</v>
      </c>
    </row>
    <row r="74" ht="15.75">
      <c r="B74" s="454">
        <f>AK16*1</f>
        <v>0</v>
      </c>
    </row>
    <row r="75" ht="15.75">
      <c r="B75" s="454">
        <f>AL16*1</f>
        <v>0</v>
      </c>
    </row>
    <row r="76" ht="15.75">
      <c r="B76" s="454">
        <f>AM16*1</f>
        <v>0</v>
      </c>
    </row>
    <row r="77" ht="15.75">
      <c r="B77" s="454">
        <f>AN16*1</f>
        <v>0</v>
      </c>
    </row>
    <row r="78" ht="15.75">
      <c r="B78" s="454">
        <f>AO16*1</f>
        <v>0</v>
      </c>
    </row>
    <row r="79" ht="15.75">
      <c r="B79" s="454">
        <f>AP16*1</f>
        <v>0</v>
      </c>
    </row>
    <row r="80" ht="15.75">
      <c r="B80" s="454">
        <f>AQ16*1</f>
        <v>0</v>
      </c>
    </row>
    <row r="81" ht="15.75">
      <c r="B81" s="454">
        <f>AR16*1</f>
        <v>0</v>
      </c>
    </row>
    <row r="82" ht="15.75">
      <c r="B82" s="454">
        <f>AS16*1</f>
        <v>0</v>
      </c>
    </row>
    <row r="83" ht="15.75">
      <c r="B83" s="454">
        <f>AT16*1</f>
        <v>0</v>
      </c>
    </row>
    <row r="84" ht="15.75">
      <c r="B84" s="454">
        <f>AU16*1</f>
        <v>0</v>
      </c>
    </row>
    <row r="85" ht="15.75">
      <c r="B85" s="454">
        <f>AV16*1</f>
        <v>0</v>
      </c>
    </row>
    <row r="86" ht="15.75">
      <c r="B86" s="454">
        <f>AW16*1</f>
        <v>0</v>
      </c>
    </row>
    <row r="87" ht="15.75">
      <c r="B87" s="454">
        <f>AX16*1</f>
        <v>0</v>
      </c>
    </row>
    <row r="88" ht="15.75">
      <c r="B88" s="454">
        <f>AY16*1</f>
        <v>0</v>
      </c>
    </row>
    <row r="89" ht="15.75">
      <c r="B89" s="454">
        <f>AZ16*1</f>
        <v>0</v>
      </c>
    </row>
    <row r="90" ht="15.75">
      <c r="B90" s="454">
        <f>BA16*1</f>
        <v>0</v>
      </c>
    </row>
    <row r="91" ht="15.75">
      <c r="B91" s="454">
        <f>BB16*1</f>
        <v>0</v>
      </c>
    </row>
    <row r="92" ht="15.75">
      <c r="B92" s="454">
        <f>BC16*1</f>
        <v>0</v>
      </c>
    </row>
    <row r="93" ht="15.75">
      <c r="B93" s="454">
        <f>BD16*1</f>
        <v>0</v>
      </c>
    </row>
  </sheetData>
  <mergeCells count="1">
    <mergeCell ref="F21:K35"/>
  </mergeCells>
  <hyperlinks>
    <hyperlink ref="L21:N24" r:id="rId1" display="Pour un aperçu de ces concepts, consultez le"/>
  </hyperlinks>
  <printOptions/>
  <pageMargins left="0.7" right="0.7" top="0.75" bottom="0.75" header="0.3" footer="0.3"/>
  <pageSetup horizontalDpi="600" verticalDpi="600" orientation="portrait" paperSize="5"/>
  <drawing r:id="rId4"/>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292"/>
  <sheetViews>
    <sheetView showGridLines="0" zoomScale="125" zoomScaleNormal="125" zoomScalePageLayoutView="125" workbookViewId="0" topLeftCell="A1">
      <selection activeCell="AE15" sqref="AE15"/>
    </sheetView>
  </sheetViews>
  <sheetFormatPr defaultColWidth="2.875" defaultRowHeight="15.75"/>
  <cols>
    <col min="1" max="16384" width="2.875" style="137" customWidth="1"/>
  </cols>
  <sheetData>
    <row r="1" ht="16" customHeight="1" thickBot="1">
      <c r="AT1" s="94"/>
    </row>
    <row r="2" spans="3:46" ht="11" customHeight="1">
      <c r="C2" s="330"/>
      <c r="D2" s="831">
        <v>0</v>
      </c>
      <c r="E2" s="491" t="s">
        <v>279</v>
      </c>
      <c r="F2" s="492"/>
      <c r="G2" s="492"/>
      <c r="H2" s="493"/>
      <c r="I2" s="494"/>
      <c r="J2" s="494"/>
      <c r="K2" s="833"/>
      <c r="L2" s="833"/>
      <c r="M2" s="833"/>
      <c r="N2" s="833"/>
      <c r="O2" s="833"/>
      <c r="P2" s="833"/>
      <c r="Q2" s="833"/>
      <c r="R2" s="833"/>
      <c r="S2" s="833"/>
      <c r="T2" s="834"/>
      <c r="W2" s="495"/>
      <c r="X2" s="837" t="s">
        <v>283</v>
      </c>
      <c r="Y2" s="838"/>
      <c r="Z2" s="838"/>
      <c r="AA2" s="838"/>
      <c r="AB2" s="838"/>
      <c r="AC2" s="838"/>
      <c r="AD2" s="838"/>
      <c r="AE2" s="838"/>
      <c r="AF2" s="838"/>
      <c r="AG2" s="838"/>
      <c r="AH2" s="838"/>
      <c r="AI2" s="838"/>
      <c r="AJ2" s="838"/>
      <c r="AK2" s="838"/>
      <c r="AL2" s="838"/>
      <c r="AM2" s="838"/>
      <c r="AN2" s="838"/>
      <c r="AO2" s="838"/>
      <c r="AP2" s="838"/>
      <c r="AQ2" s="838"/>
      <c r="AR2" s="839"/>
      <c r="AS2" s="330"/>
      <c r="AT2" s="99"/>
    </row>
    <row r="3" spans="3:46" ht="11" customHeight="1" thickBot="1">
      <c r="C3" s="330"/>
      <c r="D3" s="832"/>
      <c r="E3" s="496"/>
      <c r="F3" s="497"/>
      <c r="G3" s="497"/>
      <c r="H3" s="94"/>
      <c r="I3" s="498"/>
      <c r="J3" s="498"/>
      <c r="K3" s="835"/>
      <c r="L3" s="835"/>
      <c r="M3" s="835"/>
      <c r="N3" s="835"/>
      <c r="O3" s="835"/>
      <c r="P3" s="835"/>
      <c r="Q3" s="835"/>
      <c r="R3" s="835"/>
      <c r="S3" s="835"/>
      <c r="T3" s="836"/>
      <c r="W3" s="495"/>
      <c r="X3" s="840"/>
      <c r="Y3" s="841"/>
      <c r="Z3" s="841"/>
      <c r="AA3" s="841"/>
      <c r="AB3" s="841"/>
      <c r="AC3" s="841"/>
      <c r="AD3" s="841"/>
      <c r="AE3" s="841"/>
      <c r="AF3" s="841"/>
      <c r="AG3" s="841"/>
      <c r="AH3" s="841"/>
      <c r="AI3" s="841"/>
      <c r="AJ3" s="841"/>
      <c r="AK3" s="841"/>
      <c r="AL3" s="841"/>
      <c r="AM3" s="841"/>
      <c r="AN3" s="841"/>
      <c r="AO3" s="841"/>
      <c r="AP3" s="841"/>
      <c r="AQ3" s="841"/>
      <c r="AR3" s="842"/>
      <c r="AS3" s="330"/>
      <c r="AT3" s="99"/>
    </row>
    <row r="4" spans="3:46" ht="11" customHeight="1">
      <c r="C4" s="330"/>
      <c r="D4" s="846" t="s">
        <v>123</v>
      </c>
      <c r="E4" s="496"/>
      <c r="F4" s="497"/>
      <c r="G4" s="497"/>
      <c r="H4" s="94"/>
      <c r="I4" s="498"/>
      <c r="J4" s="498"/>
      <c r="K4" s="835"/>
      <c r="L4" s="835"/>
      <c r="M4" s="835"/>
      <c r="N4" s="835"/>
      <c r="O4" s="835"/>
      <c r="P4" s="835"/>
      <c r="Q4" s="835"/>
      <c r="R4" s="835"/>
      <c r="S4" s="835"/>
      <c r="T4" s="836"/>
      <c r="W4" s="495"/>
      <c r="X4" s="840"/>
      <c r="Y4" s="841"/>
      <c r="Z4" s="841"/>
      <c r="AA4" s="841"/>
      <c r="AB4" s="841"/>
      <c r="AC4" s="841"/>
      <c r="AD4" s="841"/>
      <c r="AE4" s="841"/>
      <c r="AF4" s="841"/>
      <c r="AG4" s="841"/>
      <c r="AH4" s="841"/>
      <c r="AI4" s="841"/>
      <c r="AJ4" s="841"/>
      <c r="AK4" s="841"/>
      <c r="AL4" s="841"/>
      <c r="AM4" s="841"/>
      <c r="AN4" s="841"/>
      <c r="AO4" s="841"/>
      <c r="AP4" s="841"/>
      <c r="AQ4" s="841"/>
      <c r="AR4" s="842"/>
      <c r="AS4" s="330"/>
      <c r="AT4" s="99"/>
    </row>
    <row r="5" spans="3:46" ht="11" customHeight="1">
      <c r="C5" s="330"/>
      <c r="D5" s="847"/>
      <c r="E5" s="496"/>
      <c r="F5" s="497"/>
      <c r="G5" s="499" t="s">
        <v>275</v>
      </c>
      <c r="H5" s="499" t="s">
        <v>276</v>
      </c>
      <c r="I5" s="499" t="s">
        <v>277</v>
      </c>
      <c r="J5" s="500"/>
      <c r="K5" s="499"/>
      <c r="L5" s="499"/>
      <c r="M5" s="94"/>
      <c r="N5" s="94"/>
      <c r="O5" s="94"/>
      <c r="P5" s="94"/>
      <c r="Q5" s="94"/>
      <c r="R5" s="94"/>
      <c r="S5" s="94"/>
      <c r="T5" s="501"/>
      <c r="X5" s="840"/>
      <c r="Y5" s="841"/>
      <c r="Z5" s="841"/>
      <c r="AA5" s="841"/>
      <c r="AB5" s="841"/>
      <c r="AC5" s="841"/>
      <c r="AD5" s="841"/>
      <c r="AE5" s="841"/>
      <c r="AF5" s="841"/>
      <c r="AG5" s="841"/>
      <c r="AH5" s="841"/>
      <c r="AI5" s="841"/>
      <c r="AJ5" s="841"/>
      <c r="AK5" s="841"/>
      <c r="AL5" s="841"/>
      <c r="AM5" s="841"/>
      <c r="AN5" s="841"/>
      <c r="AO5" s="841"/>
      <c r="AP5" s="841"/>
      <c r="AQ5" s="841"/>
      <c r="AR5" s="842"/>
      <c r="AS5" s="330"/>
      <c r="AT5" s="99"/>
    </row>
    <row r="6" spans="3:46" ht="11" customHeight="1" thickBot="1">
      <c r="C6" s="330"/>
      <c r="D6" s="847"/>
      <c r="E6" s="502">
        <v>1</v>
      </c>
      <c r="F6" s="497"/>
      <c r="G6" s="499"/>
      <c r="H6" s="499"/>
      <c r="I6" s="499"/>
      <c r="J6" s="499"/>
      <c r="K6" s="499"/>
      <c r="L6" s="499"/>
      <c r="M6" s="94"/>
      <c r="N6" s="94"/>
      <c r="O6" s="94"/>
      <c r="P6" s="94"/>
      <c r="Q6" s="94"/>
      <c r="R6" s="94"/>
      <c r="S6" s="94"/>
      <c r="T6" s="501"/>
      <c r="X6" s="840"/>
      <c r="Y6" s="841"/>
      <c r="Z6" s="841"/>
      <c r="AA6" s="841"/>
      <c r="AB6" s="841"/>
      <c r="AC6" s="841"/>
      <c r="AD6" s="841"/>
      <c r="AE6" s="841"/>
      <c r="AF6" s="841"/>
      <c r="AG6" s="841"/>
      <c r="AH6" s="841"/>
      <c r="AI6" s="841"/>
      <c r="AJ6" s="841"/>
      <c r="AK6" s="841"/>
      <c r="AL6" s="841"/>
      <c r="AM6" s="841"/>
      <c r="AN6" s="841"/>
      <c r="AO6" s="841"/>
      <c r="AP6" s="841"/>
      <c r="AQ6" s="841"/>
      <c r="AR6" s="842"/>
      <c r="AS6" s="330"/>
      <c r="AT6" s="99"/>
    </row>
    <row r="7" spans="3:46" ht="11" customHeight="1" thickBot="1">
      <c r="C7" s="330"/>
      <c r="D7" s="847"/>
      <c r="E7" s="502">
        <v>0.8</v>
      </c>
      <c r="F7" s="849" t="s">
        <v>274</v>
      </c>
      <c r="G7" s="503" t="s">
        <v>3</v>
      </c>
      <c r="H7" s="500"/>
      <c r="I7" s="500"/>
      <c r="J7" s="500"/>
      <c r="K7" s="500"/>
      <c r="L7" s="500"/>
      <c r="M7" s="94"/>
      <c r="N7" s="94"/>
      <c r="O7" s="94"/>
      <c r="P7" s="94"/>
      <c r="Q7" s="94"/>
      <c r="R7" s="94"/>
      <c r="S7" s="94"/>
      <c r="T7" s="501"/>
      <c r="X7" s="840"/>
      <c r="Y7" s="841"/>
      <c r="Z7" s="841"/>
      <c r="AA7" s="841"/>
      <c r="AB7" s="841"/>
      <c r="AC7" s="841"/>
      <c r="AD7" s="841"/>
      <c r="AE7" s="841"/>
      <c r="AF7" s="841"/>
      <c r="AG7" s="841"/>
      <c r="AH7" s="841"/>
      <c r="AI7" s="841"/>
      <c r="AJ7" s="841"/>
      <c r="AK7" s="841"/>
      <c r="AL7" s="841"/>
      <c r="AM7" s="841"/>
      <c r="AN7" s="841"/>
      <c r="AO7" s="841"/>
      <c r="AP7" s="841"/>
      <c r="AQ7" s="841"/>
      <c r="AR7" s="842"/>
      <c r="AS7" s="330"/>
      <c r="AT7" s="99"/>
    </row>
    <row r="8" spans="3:45" ht="11" customHeight="1" thickBot="1">
      <c r="C8" s="99"/>
      <c r="D8" s="847"/>
      <c r="E8" s="502">
        <v>0.6</v>
      </c>
      <c r="F8" s="849"/>
      <c r="G8" s="504" t="s">
        <v>3</v>
      </c>
      <c r="H8" s="503" t="s">
        <v>2</v>
      </c>
      <c r="I8" s="500"/>
      <c r="J8" s="500"/>
      <c r="K8" s="500"/>
      <c r="L8" s="500"/>
      <c r="M8" s="94"/>
      <c r="N8" s="94"/>
      <c r="O8" s="94"/>
      <c r="P8" s="94"/>
      <c r="Q8" s="94"/>
      <c r="R8" s="94"/>
      <c r="S8" s="94"/>
      <c r="T8" s="501"/>
      <c r="X8" s="840"/>
      <c r="Y8" s="841"/>
      <c r="Z8" s="841"/>
      <c r="AA8" s="841"/>
      <c r="AB8" s="841"/>
      <c r="AC8" s="841"/>
      <c r="AD8" s="841"/>
      <c r="AE8" s="841"/>
      <c r="AF8" s="841"/>
      <c r="AG8" s="841"/>
      <c r="AH8" s="841"/>
      <c r="AI8" s="841"/>
      <c r="AJ8" s="841"/>
      <c r="AK8" s="841"/>
      <c r="AL8" s="841"/>
      <c r="AM8" s="841"/>
      <c r="AN8" s="841"/>
      <c r="AO8" s="841"/>
      <c r="AP8" s="841"/>
      <c r="AQ8" s="841"/>
      <c r="AR8" s="842"/>
      <c r="AS8" s="99"/>
    </row>
    <row r="9" spans="3:45" ht="11" customHeight="1">
      <c r="C9" s="99"/>
      <c r="D9" s="847"/>
      <c r="E9" s="502">
        <v>0.4</v>
      </c>
      <c r="F9" s="849"/>
      <c r="G9" s="504" t="s">
        <v>3</v>
      </c>
      <c r="H9" s="504" t="s">
        <v>2</v>
      </c>
      <c r="I9" s="503" t="s">
        <v>1</v>
      </c>
      <c r="J9" s="500"/>
      <c r="K9" s="500"/>
      <c r="L9" s="851" t="s">
        <v>280</v>
      </c>
      <c r="M9" s="851"/>
      <c r="N9" s="851"/>
      <c r="O9" s="94"/>
      <c r="P9" s="94"/>
      <c r="Q9" s="94"/>
      <c r="R9" s="94"/>
      <c r="S9" s="94"/>
      <c r="T9" s="501"/>
      <c r="X9" s="840"/>
      <c r="Y9" s="841"/>
      <c r="Z9" s="841"/>
      <c r="AA9" s="841"/>
      <c r="AB9" s="841"/>
      <c r="AC9" s="841"/>
      <c r="AD9" s="841"/>
      <c r="AE9" s="841"/>
      <c r="AF9" s="841"/>
      <c r="AG9" s="841"/>
      <c r="AH9" s="841"/>
      <c r="AI9" s="841"/>
      <c r="AJ9" s="841"/>
      <c r="AK9" s="841"/>
      <c r="AL9" s="841"/>
      <c r="AM9" s="841"/>
      <c r="AN9" s="841"/>
      <c r="AO9" s="841"/>
      <c r="AP9" s="841"/>
      <c r="AQ9" s="841"/>
      <c r="AR9" s="842"/>
      <c r="AS9" s="99"/>
    </row>
    <row r="10" spans="3:45" ht="11" customHeight="1">
      <c r="C10" s="99"/>
      <c r="D10" s="847"/>
      <c r="E10" s="502">
        <v>0.2</v>
      </c>
      <c r="F10" s="849"/>
      <c r="G10" s="504" t="s">
        <v>3</v>
      </c>
      <c r="H10" s="504" t="s">
        <v>2</v>
      </c>
      <c r="I10" s="504" t="s">
        <v>1</v>
      </c>
      <c r="J10" s="500"/>
      <c r="K10" s="500"/>
      <c r="L10" s="851" t="s">
        <v>281</v>
      </c>
      <c r="M10" s="851"/>
      <c r="N10" s="851"/>
      <c r="O10" s="94"/>
      <c r="P10" s="94"/>
      <c r="Q10" s="94"/>
      <c r="R10" s="94"/>
      <c r="S10" s="94"/>
      <c r="T10" s="501"/>
      <c r="X10" s="840"/>
      <c r="Y10" s="841"/>
      <c r="Z10" s="841"/>
      <c r="AA10" s="841"/>
      <c r="AB10" s="841"/>
      <c r="AC10" s="841"/>
      <c r="AD10" s="841"/>
      <c r="AE10" s="841"/>
      <c r="AF10" s="841"/>
      <c r="AG10" s="841"/>
      <c r="AH10" s="841"/>
      <c r="AI10" s="841"/>
      <c r="AJ10" s="841"/>
      <c r="AK10" s="841"/>
      <c r="AL10" s="841"/>
      <c r="AM10" s="841"/>
      <c r="AN10" s="841"/>
      <c r="AO10" s="841"/>
      <c r="AP10" s="841"/>
      <c r="AQ10" s="841"/>
      <c r="AR10" s="842"/>
      <c r="AS10" s="99"/>
    </row>
    <row r="11" spans="3:45" ht="11" customHeight="1" thickBot="1">
      <c r="C11" s="99"/>
      <c r="D11" s="848"/>
      <c r="E11" s="505">
        <v>0</v>
      </c>
      <c r="F11" s="850"/>
      <c r="G11" s="506" t="s">
        <v>3</v>
      </c>
      <c r="H11" s="506" t="s">
        <v>2</v>
      </c>
      <c r="I11" s="506" t="s">
        <v>1</v>
      </c>
      <c r="J11" s="507"/>
      <c r="K11" s="507"/>
      <c r="L11" s="852" t="s">
        <v>282</v>
      </c>
      <c r="M11" s="852"/>
      <c r="N11" s="852"/>
      <c r="O11" s="508"/>
      <c r="P11" s="508"/>
      <c r="Q11" s="508"/>
      <c r="R11" s="508"/>
      <c r="S11" s="508"/>
      <c r="T11" s="509"/>
      <c r="X11" s="843"/>
      <c r="Y11" s="844"/>
      <c r="Z11" s="844"/>
      <c r="AA11" s="844"/>
      <c r="AB11" s="844"/>
      <c r="AC11" s="844"/>
      <c r="AD11" s="844"/>
      <c r="AE11" s="844"/>
      <c r="AF11" s="844"/>
      <c r="AG11" s="844"/>
      <c r="AH11" s="844"/>
      <c r="AI11" s="844"/>
      <c r="AJ11" s="844"/>
      <c r="AK11" s="844"/>
      <c r="AL11" s="844"/>
      <c r="AM11" s="844"/>
      <c r="AN11" s="844"/>
      <c r="AO11" s="844"/>
      <c r="AP11" s="844"/>
      <c r="AQ11" s="844"/>
      <c r="AR11" s="845"/>
      <c r="AS11" s="99"/>
    </row>
    <row r="12" spans="3:45" ht="15" customHeight="1">
      <c r="C12" s="1"/>
      <c r="D12" s="160"/>
      <c r="E12" s="160"/>
      <c r="F12" s="160"/>
      <c r="G12" s="160"/>
      <c r="H12" s="160"/>
      <c r="I12" s="160"/>
      <c r="J12" s="160"/>
      <c r="K12" s="160"/>
      <c r="L12" s="160"/>
      <c r="M12" s="160"/>
      <c r="N12" s="160"/>
      <c r="O12" s="160"/>
      <c r="P12" s="160"/>
      <c r="Q12" s="160"/>
      <c r="R12" s="160"/>
      <c r="S12" s="160"/>
      <c r="T12" s="160"/>
      <c r="U12" s="160"/>
      <c r="V12" s="160"/>
      <c r="W12" s="1"/>
      <c r="X12" s="1"/>
      <c r="Y12" s="1"/>
      <c r="Z12" s="1"/>
      <c r="AA12" s="1"/>
      <c r="AB12" s="1"/>
      <c r="AC12" s="1"/>
      <c r="AD12" s="1"/>
      <c r="AE12" s="1"/>
      <c r="AF12" s="1"/>
      <c r="AG12" s="1"/>
      <c r="AH12" s="1"/>
      <c r="AI12" s="1"/>
      <c r="AJ12" s="1"/>
      <c r="AK12" s="1"/>
      <c r="AL12" s="1"/>
      <c r="AM12" s="1"/>
      <c r="AN12" s="1"/>
      <c r="AO12" s="1"/>
      <c r="AP12" s="1"/>
      <c r="AQ12" s="1"/>
      <c r="AR12" s="1"/>
      <c r="AS12" s="1"/>
    </row>
    <row r="13" spans="3:45" ht="22" customHeight="1">
      <c r="C13" s="1"/>
      <c r="D13" s="160" t="s">
        <v>229</v>
      </c>
      <c r="E13" s="160"/>
      <c r="F13" s="160"/>
      <c r="G13" s="160"/>
      <c r="H13" s="160"/>
      <c r="I13" s="160"/>
      <c r="J13" s="160"/>
      <c r="K13" s="160"/>
      <c r="L13" s="160"/>
      <c r="M13" s="160"/>
      <c r="N13" s="160"/>
      <c r="O13" s="160"/>
      <c r="P13" s="160"/>
      <c r="Q13" s="160"/>
      <c r="R13" s="160"/>
      <c r="S13" s="160"/>
      <c r="T13" s="160"/>
      <c r="U13" s="160"/>
      <c r="V13" s="160"/>
      <c r="W13" s="1"/>
      <c r="X13" s="160"/>
      <c r="Y13" s="1"/>
      <c r="Z13" s="1"/>
      <c r="AA13" s="1"/>
      <c r="AB13" s="1"/>
      <c r="AC13" s="1"/>
      <c r="AD13" s="1"/>
      <c r="AE13" s="1"/>
      <c r="AF13" s="1"/>
      <c r="AG13" s="1"/>
      <c r="AH13" s="1"/>
      <c r="AI13" s="1"/>
      <c r="AJ13" s="1"/>
      <c r="AK13" s="1"/>
      <c r="AL13" s="1"/>
      <c r="AM13" s="1"/>
      <c r="AN13" s="1"/>
      <c r="AO13" s="1"/>
      <c r="AP13" s="1"/>
      <c r="AQ13" s="1"/>
      <c r="AR13" s="1"/>
      <c r="AS13" s="1"/>
    </row>
    <row r="14" spans="3:44" ht="15" customHeight="1">
      <c r="C14" s="94"/>
      <c r="D14" s="300"/>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301"/>
      <c r="AR14" s="302"/>
    </row>
    <row r="15" spans="3:44" ht="15" customHeight="1">
      <c r="C15" s="94"/>
      <c r="D15" s="295"/>
      <c r="E15" s="94"/>
      <c r="F15" s="94"/>
      <c r="G15" s="94" t="s">
        <v>69</v>
      </c>
      <c r="H15" s="94"/>
      <c r="I15" s="94"/>
      <c r="J15" s="94"/>
      <c r="K15" s="94"/>
      <c r="L15" s="94"/>
      <c r="M15" s="94"/>
      <c r="N15" s="94"/>
      <c r="O15" s="94"/>
      <c r="P15" s="94"/>
      <c r="Q15" s="94" t="s">
        <v>70</v>
      </c>
      <c r="R15" s="94"/>
      <c r="S15" s="94"/>
      <c r="T15" s="94"/>
      <c r="U15" s="94"/>
      <c r="V15" s="94"/>
      <c r="W15" s="94"/>
      <c r="X15" s="94"/>
      <c r="Y15" s="94"/>
      <c r="Z15" s="94"/>
      <c r="AA15" s="94"/>
      <c r="AB15" s="94"/>
      <c r="AC15" s="94"/>
      <c r="AD15" s="94"/>
      <c r="AE15" s="94" t="s">
        <v>73</v>
      </c>
      <c r="AF15" s="94"/>
      <c r="AI15" s="94"/>
      <c r="AJ15" s="94"/>
      <c r="AK15" s="94"/>
      <c r="AL15" s="94"/>
      <c r="AM15" s="94"/>
      <c r="AN15" s="94"/>
      <c r="AO15" s="94"/>
      <c r="AP15" s="94"/>
      <c r="AQ15" s="296"/>
      <c r="AR15" s="297"/>
    </row>
    <row r="16" spans="3:44" ht="15" customHeight="1">
      <c r="C16" s="94"/>
      <c r="D16" s="29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I16" s="94"/>
      <c r="AJ16" s="94"/>
      <c r="AK16" s="94"/>
      <c r="AL16" s="94"/>
      <c r="AM16" s="305"/>
      <c r="AN16" s="94"/>
      <c r="AO16" s="94"/>
      <c r="AP16" s="94"/>
      <c r="AQ16" s="296"/>
      <c r="AR16" s="297"/>
    </row>
    <row r="17" spans="3:44" ht="15" customHeight="1">
      <c r="C17" s="94"/>
      <c r="D17" s="303"/>
      <c r="E17" s="304"/>
      <c r="F17" s="304" t="s">
        <v>71</v>
      </c>
      <c r="G17" s="304"/>
      <c r="H17" s="304"/>
      <c r="I17" s="304"/>
      <c r="J17" s="304"/>
      <c r="K17" s="304"/>
      <c r="L17" s="304"/>
      <c r="M17" s="304"/>
      <c r="N17" s="304"/>
      <c r="O17" s="304" t="s">
        <v>72</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298"/>
      <c r="AR17" s="299"/>
    </row>
    <row r="18" spans="3:45" ht="22" customHeight="1">
      <c r="C18" s="1"/>
      <c r="D18" s="160"/>
      <c r="E18" s="160"/>
      <c r="F18" s="160"/>
      <c r="G18" s="160"/>
      <c r="H18" s="160"/>
      <c r="I18" s="160"/>
      <c r="J18" s="160"/>
      <c r="K18" s="160"/>
      <c r="L18" s="160"/>
      <c r="M18" s="160"/>
      <c r="N18" s="160"/>
      <c r="O18" s="160"/>
      <c r="P18" s="160"/>
      <c r="Q18" s="160"/>
      <c r="R18" s="160"/>
      <c r="S18" s="160"/>
      <c r="T18" s="160"/>
      <c r="U18" s="160"/>
      <c r="V18" s="160"/>
      <c r="W18" s="1"/>
      <c r="X18" s="1"/>
      <c r="Y18" s="1"/>
      <c r="Z18" s="1"/>
      <c r="AA18" s="1"/>
      <c r="AB18" s="1"/>
      <c r="AC18" s="1"/>
      <c r="AD18" s="1"/>
      <c r="AE18" s="1"/>
      <c r="AF18" s="1"/>
      <c r="AG18" s="1"/>
      <c r="AH18" s="1"/>
      <c r="AI18" s="1"/>
      <c r="AJ18" s="1"/>
      <c r="AK18" s="1"/>
      <c r="AL18" s="1"/>
      <c r="AM18" s="1"/>
      <c r="AN18" s="1"/>
      <c r="AO18" s="1"/>
      <c r="AP18" s="1"/>
      <c r="AQ18" s="1"/>
      <c r="AR18" s="1"/>
      <c r="AS18" s="1"/>
    </row>
    <row r="19" spans="3:44" ht="37" customHeight="1">
      <c r="C19" s="95"/>
      <c r="D19" s="881" t="s">
        <v>74</v>
      </c>
      <c r="E19" s="881"/>
      <c r="F19" s="881"/>
      <c r="G19" s="881"/>
      <c r="H19" s="881"/>
      <c r="I19" s="881"/>
      <c r="J19" s="881"/>
      <c r="K19" s="881"/>
      <c r="L19" s="881"/>
      <c r="M19" s="881"/>
      <c r="N19" s="881"/>
      <c r="O19" s="881"/>
      <c r="P19" s="881"/>
      <c r="Q19" s="881"/>
      <c r="R19" s="881"/>
      <c r="S19" s="881"/>
      <c r="T19" s="881"/>
      <c r="U19" s="881"/>
      <c r="V19" s="881"/>
      <c r="X19" s="937" t="s">
        <v>85</v>
      </c>
      <c r="Y19" s="937"/>
      <c r="Z19" s="937"/>
      <c r="AA19" s="937"/>
      <c r="AB19" s="937"/>
      <c r="AC19" s="937"/>
      <c r="AD19" s="937"/>
      <c r="AE19" s="937" t="s">
        <v>86</v>
      </c>
      <c r="AF19" s="937"/>
      <c r="AG19" s="937"/>
      <c r="AH19" s="937"/>
      <c r="AI19" s="937"/>
      <c r="AJ19" s="937"/>
      <c r="AK19" s="937"/>
      <c r="AL19" s="937" t="s">
        <v>87</v>
      </c>
      <c r="AM19" s="937"/>
      <c r="AN19" s="937"/>
      <c r="AO19" s="937"/>
      <c r="AP19" s="937"/>
      <c r="AQ19" s="937"/>
      <c r="AR19" s="937"/>
    </row>
    <row r="20" spans="3:44" ht="18" customHeight="1">
      <c r="C20" s="95"/>
      <c r="D20" s="875" t="s">
        <v>82</v>
      </c>
      <c r="E20" s="876"/>
      <c r="F20" s="876"/>
      <c r="G20" s="876"/>
      <c r="H20" s="876"/>
      <c r="I20" s="876"/>
      <c r="J20" s="876"/>
      <c r="K20" s="876"/>
      <c r="L20" s="876"/>
      <c r="M20" s="876"/>
      <c r="N20" s="876"/>
      <c r="O20" s="876"/>
      <c r="P20" s="876"/>
      <c r="Q20" s="876"/>
      <c r="R20" s="876"/>
      <c r="S20" s="876"/>
      <c r="T20" s="876"/>
      <c r="U20" s="876"/>
      <c r="V20" s="877"/>
      <c r="W20" s="98"/>
      <c r="X20" s="882"/>
      <c r="Y20" s="883"/>
      <c r="Z20" s="883"/>
      <c r="AA20" s="883"/>
      <c r="AB20" s="883"/>
      <c r="AC20" s="883"/>
      <c r="AD20" s="884"/>
      <c r="AE20" s="885"/>
      <c r="AF20" s="886"/>
      <c r="AG20" s="886"/>
      <c r="AH20" s="886"/>
      <c r="AI20" s="886"/>
      <c r="AJ20" s="886"/>
      <c r="AK20" s="887"/>
      <c r="AL20" s="885"/>
      <c r="AM20" s="886"/>
      <c r="AN20" s="886"/>
      <c r="AO20" s="886"/>
      <c r="AP20" s="886"/>
      <c r="AQ20" s="886"/>
      <c r="AR20" s="887"/>
    </row>
    <row r="21" spans="3:44" ht="18" customHeight="1">
      <c r="C21" s="95"/>
      <c r="D21" s="853" t="s">
        <v>83</v>
      </c>
      <c r="E21" s="854"/>
      <c r="F21" s="854"/>
      <c r="G21" s="854"/>
      <c r="H21" s="854"/>
      <c r="I21" s="854"/>
      <c r="J21" s="854"/>
      <c r="K21" s="854"/>
      <c r="L21" s="854"/>
      <c r="M21" s="854"/>
      <c r="N21" s="854"/>
      <c r="O21" s="854"/>
      <c r="P21" s="854"/>
      <c r="Q21" s="854"/>
      <c r="R21" s="854"/>
      <c r="S21" s="854"/>
      <c r="T21" s="854"/>
      <c r="U21" s="854"/>
      <c r="V21" s="855"/>
      <c r="W21" s="98"/>
      <c r="X21" s="936"/>
      <c r="Y21" s="936"/>
      <c r="Z21" s="936"/>
      <c r="AA21" s="936"/>
      <c r="AB21" s="936"/>
      <c r="AC21" s="936"/>
      <c r="AD21" s="936"/>
      <c r="AE21" s="888"/>
      <c r="AF21" s="889"/>
      <c r="AG21" s="889"/>
      <c r="AH21" s="889"/>
      <c r="AI21" s="889"/>
      <c r="AJ21" s="889"/>
      <c r="AK21" s="890"/>
      <c r="AL21" s="888"/>
      <c r="AM21" s="889"/>
      <c r="AN21" s="889"/>
      <c r="AO21" s="889"/>
      <c r="AP21" s="889"/>
      <c r="AQ21" s="889"/>
      <c r="AR21" s="890"/>
    </row>
    <row r="22" spans="3:44" ht="18" customHeight="1">
      <c r="C22" s="95"/>
      <c r="D22" s="865" t="s">
        <v>84</v>
      </c>
      <c r="E22" s="866"/>
      <c r="F22" s="866"/>
      <c r="G22" s="866"/>
      <c r="H22" s="866"/>
      <c r="I22" s="866"/>
      <c r="J22" s="866"/>
      <c r="K22" s="866"/>
      <c r="L22" s="866"/>
      <c r="M22" s="866"/>
      <c r="N22" s="866"/>
      <c r="O22" s="866"/>
      <c r="P22" s="866"/>
      <c r="Q22" s="866"/>
      <c r="R22" s="866"/>
      <c r="S22" s="866"/>
      <c r="T22" s="866"/>
      <c r="U22" s="866"/>
      <c r="V22" s="867"/>
      <c r="W22" s="98"/>
      <c r="X22" s="936"/>
      <c r="Y22" s="936"/>
      <c r="Z22" s="936"/>
      <c r="AA22" s="936"/>
      <c r="AB22" s="936"/>
      <c r="AC22" s="936"/>
      <c r="AD22" s="936"/>
      <c r="AE22" s="888"/>
      <c r="AF22" s="889"/>
      <c r="AG22" s="889"/>
      <c r="AH22" s="889"/>
      <c r="AI22" s="889"/>
      <c r="AJ22" s="889"/>
      <c r="AK22" s="890"/>
      <c r="AL22" s="888"/>
      <c r="AM22" s="889"/>
      <c r="AN22" s="889"/>
      <c r="AO22" s="889"/>
      <c r="AP22" s="889"/>
      <c r="AQ22" s="889"/>
      <c r="AR22" s="890"/>
    </row>
    <row r="23" spans="3:44" ht="18" customHeight="1">
      <c r="C23" s="95"/>
      <c r="D23" s="878"/>
      <c r="E23" s="879"/>
      <c r="F23" s="879"/>
      <c r="G23" s="879"/>
      <c r="H23" s="879"/>
      <c r="I23" s="879"/>
      <c r="J23" s="879"/>
      <c r="K23" s="879"/>
      <c r="L23" s="879"/>
      <c r="M23" s="879"/>
      <c r="N23" s="879"/>
      <c r="O23" s="879"/>
      <c r="P23" s="879"/>
      <c r="Q23" s="879"/>
      <c r="R23" s="879"/>
      <c r="S23" s="879"/>
      <c r="T23" s="879"/>
      <c r="U23" s="879"/>
      <c r="V23" s="880"/>
      <c r="W23" s="98"/>
      <c r="X23" s="936"/>
      <c r="Y23" s="936"/>
      <c r="Z23" s="936"/>
      <c r="AA23" s="936"/>
      <c r="AB23" s="936"/>
      <c r="AC23" s="936"/>
      <c r="AD23" s="936"/>
      <c r="AE23" s="891"/>
      <c r="AF23" s="892"/>
      <c r="AG23" s="892"/>
      <c r="AH23" s="892"/>
      <c r="AI23" s="892"/>
      <c r="AJ23" s="892"/>
      <c r="AK23" s="893"/>
      <c r="AL23" s="891"/>
      <c r="AM23" s="892"/>
      <c r="AN23" s="892"/>
      <c r="AO23" s="892"/>
      <c r="AP23" s="892"/>
      <c r="AQ23" s="892"/>
      <c r="AR23" s="893"/>
    </row>
    <row r="24" spans="3:44" ht="15" customHeight="1">
      <c r="C24" s="99"/>
      <c r="D24" s="100"/>
      <c r="E24" s="101"/>
      <c r="F24" s="101"/>
      <c r="G24" s="101"/>
      <c r="H24" s="96"/>
      <c r="I24" s="100"/>
      <c r="J24" s="96"/>
      <c r="K24" s="96"/>
      <c r="L24" s="96"/>
      <c r="M24" s="97"/>
      <c r="N24" s="100"/>
      <c r="O24" s="101"/>
      <c r="P24" s="101"/>
      <c r="Q24" s="101"/>
      <c r="R24" s="96"/>
      <c r="S24" s="100"/>
      <c r="T24" s="96"/>
      <c r="U24" s="96"/>
      <c r="V24" s="96"/>
      <c r="W24" s="287"/>
      <c r="X24" s="286"/>
      <c r="Y24" s="286"/>
      <c r="Z24" s="286"/>
      <c r="AA24" s="286"/>
      <c r="AB24" s="141"/>
      <c r="AC24" s="141"/>
      <c r="AD24" s="141"/>
      <c r="AE24" s="141"/>
      <c r="AF24" s="141"/>
      <c r="AG24" s="141"/>
      <c r="AH24" s="141"/>
      <c r="AI24" s="141"/>
      <c r="AJ24" s="141"/>
      <c r="AK24" s="141"/>
      <c r="AL24" s="141"/>
      <c r="AM24" s="141"/>
      <c r="AN24" s="141"/>
      <c r="AO24" s="141"/>
      <c r="AP24" s="141"/>
      <c r="AQ24" s="141"/>
      <c r="AR24" s="141"/>
    </row>
    <row r="25" spans="1:44" ht="15" customHeight="1">
      <c r="A25" s="382" t="s">
        <v>278</v>
      </c>
      <c r="D25" s="161"/>
      <c r="E25" s="162"/>
      <c r="F25" s="162"/>
      <c r="G25" s="162"/>
      <c r="H25" s="162"/>
      <c r="I25" s="162"/>
      <c r="J25" s="162"/>
      <c r="K25" s="162"/>
      <c r="L25" s="163"/>
      <c r="M25" s="102"/>
      <c r="N25" s="161"/>
      <c r="O25" s="162"/>
      <c r="P25" s="162"/>
      <c r="Q25" s="162"/>
      <c r="R25" s="162"/>
      <c r="S25" s="162"/>
      <c r="T25" s="162"/>
      <c r="U25" s="162"/>
      <c r="V25" s="163"/>
      <c r="W25" s="98"/>
      <c r="X25" s="933" t="s">
        <v>88</v>
      </c>
      <c r="Y25" s="928"/>
      <c r="Z25" s="928"/>
      <c r="AA25" s="928"/>
      <c r="AB25" s="928"/>
      <c r="AC25" s="928"/>
      <c r="AD25" s="928"/>
      <c r="AE25" s="928"/>
      <c r="AF25" s="928"/>
      <c r="AG25" s="928"/>
      <c r="AH25" s="928"/>
      <c r="AI25" s="928"/>
      <c r="AJ25" s="928"/>
      <c r="AK25" s="928"/>
      <c r="AL25" s="928"/>
      <c r="AM25" s="928"/>
      <c r="AN25" s="928"/>
      <c r="AO25" s="928"/>
      <c r="AP25" s="928"/>
      <c r="AQ25" s="928"/>
      <c r="AR25" s="929"/>
    </row>
    <row r="26" spans="1:44" ht="15" customHeight="1">
      <c r="A26" s="360"/>
      <c r="D26" s="164"/>
      <c r="E26" s="103"/>
      <c r="F26" s="103"/>
      <c r="G26" s="103"/>
      <c r="H26" s="104"/>
      <c r="I26" s="113"/>
      <c r="J26" s="104"/>
      <c r="K26" s="104"/>
      <c r="L26" s="165"/>
      <c r="M26" s="105"/>
      <c r="N26" s="164"/>
      <c r="O26" s="103"/>
      <c r="P26" s="103"/>
      <c r="Q26" s="103"/>
      <c r="R26" s="104"/>
      <c r="S26" s="113"/>
      <c r="T26" s="104"/>
      <c r="U26" s="104"/>
      <c r="V26" s="165"/>
      <c r="W26" s="287"/>
      <c r="X26" s="856" t="s">
        <v>89</v>
      </c>
      <c r="Y26" s="857"/>
      <c r="Z26" s="857"/>
      <c r="AA26" s="857"/>
      <c r="AB26" s="857"/>
      <c r="AC26" s="857"/>
      <c r="AD26" s="857"/>
      <c r="AE26" s="857"/>
      <c r="AF26" s="857"/>
      <c r="AG26" s="857"/>
      <c r="AH26" s="857"/>
      <c r="AI26" s="857"/>
      <c r="AJ26" s="857"/>
      <c r="AK26" s="857"/>
      <c r="AL26" s="857"/>
      <c r="AM26" s="857"/>
      <c r="AN26" s="857"/>
      <c r="AO26" s="857"/>
      <c r="AP26" s="857"/>
      <c r="AQ26" s="857"/>
      <c r="AR26" s="858"/>
    </row>
    <row r="27" spans="1:44" ht="15" customHeight="1">
      <c r="A27" s="360"/>
      <c r="D27" s="166"/>
      <c r="E27" s="106"/>
      <c r="F27" s="107"/>
      <c r="G27" s="107"/>
      <c r="H27" s="107"/>
      <c r="I27" s="106"/>
      <c r="J27" s="106"/>
      <c r="K27" s="107"/>
      <c r="L27" s="167"/>
      <c r="M27" s="108"/>
      <c r="N27" s="166"/>
      <c r="O27" s="106"/>
      <c r="P27" s="107"/>
      <c r="Q27" s="107"/>
      <c r="R27" s="107"/>
      <c r="S27" s="106"/>
      <c r="T27" s="106"/>
      <c r="U27" s="107"/>
      <c r="V27" s="167"/>
      <c r="W27" s="287"/>
      <c r="X27" s="859"/>
      <c r="Y27" s="860"/>
      <c r="Z27" s="860"/>
      <c r="AA27" s="860"/>
      <c r="AB27" s="860"/>
      <c r="AC27" s="860"/>
      <c r="AD27" s="860"/>
      <c r="AE27" s="860"/>
      <c r="AF27" s="860"/>
      <c r="AG27" s="860"/>
      <c r="AH27" s="860"/>
      <c r="AI27" s="860"/>
      <c r="AJ27" s="860"/>
      <c r="AK27" s="860"/>
      <c r="AL27" s="860"/>
      <c r="AM27" s="860"/>
      <c r="AN27" s="860"/>
      <c r="AO27" s="860"/>
      <c r="AP27" s="860"/>
      <c r="AQ27" s="860"/>
      <c r="AR27" s="861"/>
    </row>
    <row r="28" spans="1:44" ht="15" customHeight="1">
      <c r="A28" s="360"/>
      <c r="D28" s="166"/>
      <c r="E28" s="106"/>
      <c r="F28" s="107"/>
      <c r="G28" s="107"/>
      <c r="H28" s="107"/>
      <c r="I28" s="106"/>
      <c r="J28" s="106"/>
      <c r="K28" s="107"/>
      <c r="L28" s="167"/>
      <c r="M28" s="108"/>
      <c r="N28" s="166"/>
      <c r="O28" s="106"/>
      <c r="P28" s="107"/>
      <c r="Q28" s="107"/>
      <c r="R28" s="107"/>
      <c r="S28" s="106"/>
      <c r="T28" s="106"/>
      <c r="U28" s="107"/>
      <c r="V28" s="167"/>
      <c r="W28" s="287"/>
      <c r="X28" s="859"/>
      <c r="Y28" s="860"/>
      <c r="Z28" s="860"/>
      <c r="AA28" s="860"/>
      <c r="AB28" s="860"/>
      <c r="AC28" s="860"/>
      <c r="AD28" s="860"/>
      <c r="AE28" s="860"/>
      <c r="AF28" s="860"/>
      <c r="AG28" s="860"/>
      <c r="AH28" s="860"/>
      <c r="AI28" s="860"/>
      <c r="AJ28" s="860"/>
      <c r="AK28" s="860"/>
      <c r="AL28" s="860"/>
      <c r="AM28" s="860"/>
      <c r="AN28" s="860"/>
      <c r="AO28" s="860"/>
      <c r="AP28" s="860"/>
      <c r="AQ28" s="860"/>
      <c r="AR28" s="861"/>
    </row>
    <row r="29" spans="1:44" ht="15" customHeight="1">
      <c r="A29" s="360"/>
      <c r="D29" s="166"/>
      <c r="E29" s="106"/>
      <c r="F29" s="107"/>
      <c r="G29" s="107"/>
      <c r="H29" s="107"/>
      <c r="I29" s="106"/>
      <c r="J29" s="106"/>
      <c r="K29" s="107"/>
      <c r="L29" s="167"/>
      <c r="M29" s="108"/>
      <c r="N29" s="166"/>
      <c r="O29" s="106"/>
      <c r="P29" s="107"/>
      <c r="Q29" s="107"/>
      <c r="R29" s="107"/>
      <c r="S29" s="106"/>
      <c r="T29" s="106"/>
      <c r="U29" s="107"/>
      <c r="V29" s="167"/>
      <c r="W29" s="287"/>
      <c r="X29" s="859"/>
      <c r="Y29" s="860"/>
      <c r="Z29" s="860"/>
      <c r="AA29" s="860"/>
      <c r="AB29" s="860"/>
      <c r="AC29" s="860"/>
      <c r="AD29" s="860"/>
      <c r="AE29" s="860"/>
      <c r="AF29" s="860"/>
      <c r="AG29" s="860"/>
      <c r="AH29" s="860"/>
      <c r="AI29" s="860"/>
      <c r="AJ29" s="860"/>
      <c r="AK29" s="860"/>
      <c r="AL29" s="860"/>
      <c r="AM29" s="860"/>
      <c r="AN29" s="860"/>
      <c r="AO29" s="860"/>
      <c r="AP29" s="860"/>
      <c r="AQ29" s="860"/>
      <c r="AR29" s="861"/>
    </row>
    <row r="30" spans="1:44" ht="15" customHeight="1">
      <c r="A30" s="360"/>
      <c r="D30" s="166"/>
      <c r="E30" s="106"/>
      <c r="F30" s="107"/>
      <c r="G30" s="107"/>
      <c r="H30" s="107"/>
      <c r="I30" s="106"/>
      <c r="J30" s="106"/>
      <c r="K30" s="107"/>
      <c r="L30" s="167"/>
      <c r="M30" s="108"/>
      <c r="N30" s="166"/>
      <c r="O30" s="106"/>
      <c r="P30" s="107"/>
      <c r="Q30" s="107"/>
      <c r="R30" s="107"/>
      <c r="S30" s="106"/>
      <c r="T30" s="106"/>
      <c r="U30" s="107"/>
      <c r="V30" s="167"/>
      <c r="W30" s="287"/>
      <c r="X30" s="862"/>
      <c r="Y30" s="863"/>
      <c r="Z30" s="863"/>
      <c r="AA30" s="863"/>
      <c r="AB30" s="863"/>
      <c r="AC30" s="863"/>
      <c r="AD30" s="863"/>
      <c r="AE30" s="863"/>
      <c r="AF30" s="863"/>
      <c r="AG30" s="863"/>
      <c r="AH30" s="863"/>
      <c r="AI30" s="863"/>
      <c r="AJ30" s="863"/>
      <c r="AK30" s="863"/>
      <c r="AL30" s="863"/>
      <c r="AM30" s="863"/>
      <c r="AN30" s="863"/>
      <c r="AO30" s="863"/>
      <c r="AP30" s="863"/>
      <c r="AQ30" s="863"/>
      <c r="AR30" s="864"/>
    </row>
    <row r="31" spans="1:44" ht="15" customHeight="1">
      <c r="A31" s="360"/>
      <c r="D31" s="166"/>
      <c r="E31" s="106"/>
      <c r="F31" s="107"/>
      <c r="G31" s="107"/>
      <c r="H31" s="107"/>
      <c r="I31" s="106"/>
      <c r="J31" s="106"/>
      <c r="K31" s="107"/>
      <c r="L31" s="167"/>
      <c r="M31" s="108"/>
      <c r="N31" s="166"/>
      <c r="O31" s="106"/>
      <c r="P31" s="107"/>
      <c r="Q31" s="107"/>
      <c r="R31" s="107"/>
      <c r="S31" s="106"/>
      <c r="T31" s="106"/>
      <c r="U31" s="107"/>
      <c r="V31" s="167"/>
      <c r="W31" s="287"/>
      <c r="X31" s="856" t="s">
        <v>90</v>
      </c>
      <c r="Y31" s="857"/>
      <c r="Z31" s="857"/>
      <c r="AA31" s="857"/>
      <c r="AB31" s="857"/>
      <c r="AC31" s="857"/>
      <c r="AD31" s="857"/>
      <c r="AE31" s="857"/>
      <c r="AF31" s="857"/>
      <c r="AG31" s="857"/>
      <c r="AH31" s="857"/>
      <c r="AI31" s="857"/>
      <c r="AJ31" s="857"/>
      <c r="AK31" s="857"/>
      <c r="AL31" s="857"/>
      <c r="AM31" s="857"/>
      <c r="AN31" s="857"/>
      <c r="AO31" s="857"/>
      <c r="AP31" s="857"/>
      <c r="AQ31" s="857"/>
      <c r="AR31" s="858"/>
    </row>
    <row r="32" spans="1:44" ht="15" customHeight="1">
      <c r="A32" s="360"/>
      <c r="D32" s="166"/>
      <c r="E32" s="106"/>
      <c r="F32" s="109"/>
      <c r="G32" s="109"/>
      <c r="H32" s="109"/>
      <c r="I32" s="110"/>
      <c r="J32" s="110"/>
      <c r="K32" s="107"/>
      <c r="L32" s="167"/>
      <c r="M32" s="108"/>
      <c r="N32" s="166"/>
      <c r="O32" s="106"/>
      <c r="P32" s="109"/>
      <c r="Q32" s="109"/>
      <c r="R32" s="109"/>
      <c r="S32" s="110"/>
      <c r="T32" s="110"/>
      <c r="U32" s="107"/>
      <c r="V32" s="167"/>
      <c r="W32" s="287"/>
      <c r="X32" s="859"/>
      <c r="Y32" s="860"/>
      <c r="Z32" s="860"/>
      <c r="AA32" s="860"/>
      <c r="AB32" s="860"/>
      <c r="AC32" s="860"/>
      <c r="AD32" s="860"/>
      <c r="AE32" s="860"/>
      <c r="AF32" s="860"/>
      <c r="AG32" s="860"/>
      <c r="AH32" s="860"/>
      <c r="AI32" s="860"/>
      <c r="AJ32" s="860"/>
      <c r="AK32" s="860"/>
      <c r="AL32" s="860"/>
      <c r="AM32" s="860"/>
      <c r="AN32" s="860"/>
      <c r="AO32" s="860"/>
      <c r="AP32" s="860"/>
      <c r="AQ32" s="860"/>
      <c r="AR32" s="861"/>
    </row>
    <row r="33" spans="1:44" ht="15" customHeight="1">
      <c r="A33" s="360"/>
      <c r="D33" s="166"/>
      <c r="E33" s="106"/>
      <c r="F33" s="109"/>
      <c r="G33" s="109"/>
      <c r="H33" s="109"/>
      <c r="I33" s="110"/>
      <c r="J33" s="110"/>
      <c r="K33" s="107"/>
      <c r="L33" s="167"/>
      <c r="M33" s="108"/>
      <c r="N33" s="166"/>
      <c r="O33" s="106"/>
      <c r="P33" s="109"/>
      <c r="Q33" s="109"/>
      <c r="R33" s="109"/>
      <c r="S33" s="110"/>
      <c r="T33" s="110"/>
      <c r="U33" s="107"/>
      <c r="V33" s="167"/>
      <c r="W33" s="286"/>
      <c r="X33" s="859"/>
      <c r="Y33" s="860"/>
      <c r="Z33" s="860"/>
      <c r="AA33" s="860"/>
      <c r="AB33" s="860"/>
      <c r="AC33" s="860"/>
      <c r="AD33" s="860"/>
      <c r="AE33" s="860"/>
      <c r="AF33" s="860"/>
      <c r="AG33" s="860"/>
      <c r="AH33" s="860"/>
      <c r="AI33" s="860"/>
      <c r="AJ33" s="860"/>
      <c r="AK33" s="860"/>
      <c r="AL33" s="860"/>
      <c r="AM33" s="860"/>
      <c r="AN33" s="860"/>
      <c r="AO33" s="860"/>
      <c r="AP33" s="860"/>
      <c r="AQ33" s="860"/>
      <c r="AR33" s="861"/>
    </row>
    <row r="34" spans="1:44" ht="15" customHeight="1">
      <c r="A34" s="360"/>
      <c r="D34" s="169"/>
      <c r="E34" s="170"/>
      <c r="F34" s="174"/>
      <c r="G34" s="174"/>
      <c r="H34" s="175"/>
      <c r="I34" s="176"/>
      <c r="J34" s="176"/>
      <c r="K34" s="171"/>
      <c r="L34" s="172"/>
      <c r="M34" s="108"/>
      <c r="N34" s="169"/>
      <c r="O34" s="170"/>
      <c r="P34" s="174"/>
      <c r="Q34" s="174"/>
      <c r="R34" s="175"/>
      <c r="S34" s="176"/>
      <c r="T34" s="176"/>
      <c r="U34" s="171"/>
      <c r="V34" s="172"/>
      <c r="W34" s="140"/>
      <c r="X34" s="859"/>
      <c r="Y34" s="860"/>
      <c r="Z34" s="860"/>
      <c r="AA34" s="860"/>
      <c r="AB34" s="860"/>
      <c r="AC34" s="860"/>
      <c r="AD34" s="860"/>
      <c r="AE34" s="860"/>
      <c r="AF34" s="860"/>
      <c r="AG34" s="860"/>
      <c r="AH34" s="860"/>
      <c r="AI34" s="860"/>
      <c r="AJ34" s="860"/>
      <c r="AK34" s="860"/>
      <c r="AL34" s="860"/>
      <c r="AM34" s="860"/>
      <c r="AN34" s="860"/>
      <c r="AO34" s="860"/>
      <c r="AP34" s="860"/>
      <c r="AQ34" s="860"/>
      <c r="AR34" s="861"/>
    </row>
    <row r="35" spans="1:44" ht="15" customHeight="1">
      <c r="A35" s="360"/>
      <c r="D35" s="173"/>
      <c r="E35" s="104"/>
      <c r="F35" s="96"/>
      <c r="G35" s="96"/>
      <c r="H35" s="96"/>
      <c r="I35" s="110"/>
      <c r="J35" s="110"/>
      <c r="K35" s="104"/>
      <c r="L35" s="168"/>
      <c r="M35" s="108"/>
      <c r="N35" s="173"/>
      <c r="O35" s="104"/>
      <c r="P35" s="96"/>
      <c r="Q35" s="96"/>
      <c r="R35" s="96"/>
      <c r="S35" s="110"/>
      <c r="T35" s="110"/>
      <c r="U35" s="104"/>
      <c r="V35" s="168"/>
      <c r="W35" s="112"/>
      <c r="X35" s="862"/>
      <c r="Y35" s="863"/>
      <c r="Z35" s="863"/>
      <c r="AA35" s="863"/>
      <c r="AB35" s="863"/>
      <c r="AC35" s="863"/>
      <c r="AD35" s="863"/>
      <c r="AE35" s="863"/>
      <c r="AF35" s="863"/>
      <c r="AG35" s="863"/>
      <c r="AH35" s="863"/>
      <c r="AI35" s="863"/>
      <c r="AJ35" s="863"/>
      <c r="AK35" s="863"/>
      <c r="AL35" s="863"/>
      <c r="AM35" s="863"/>
      <c r="AN35" s="863"/>
      <c r="AO35" s="863"/>
      <c r="AP35" s="863"/>
      <c r="AQ35" s="863"/>
      <c r="AR35" s="864"/>
    </row>
    <row r="36" spans="1:44" ht="15" customHeight="1">
      <c r="A36" s="360"/>
      <c r="D36" s="164"/>
      <c r="E36" s="103"/>
      <c r="F36" s="103"/>
      <c r="G36" s="103"/>
      <c r="H36" s="104"/>
      <c r="I36" s="113"/>
      <c r="J36" s="104"/>
      <c r="K36" s="104"/>
      <c r="L36" s="168"/>
      <c r="M36" s="108"/>
      <c r="N36" s="164"/>
      <c r="O36" s="103"/>
      <c r="P36" s="103"/>
      <c r="Q36" s="103"/>
      <c r="R36" s="104"/>
      <c r="S36" s="113"/>
      <c r="T36" s="104"/>
      <c r="U36" s="104"/>
      <c r="V36" s="168"/>
      <c r="W36" s="287"/>
      <c r="X36" s="856" t="s">
        <v>91</v>
      </c>
      <c r="Y36" s="857"/>
      <c r="Z36" s="857"/>
      <c r="AA36" s="857"/>
      <c r="AB36" s="857"/>
      <c r="AC36" s="857"/>
      <c r="AD36" s="857"/>
      <c r="AE36" s="857"/>
      <c r="AF36" s="857"/>
      <c r="AG36" s="857"/>
      <c r="AH36" s="857"/>
      <c r="AI36" s="857"/>
      <c r="AJ36" s="857"/>
      <c r="AK36" s="857"/>
      <c r="AL36" s="857"/>
      <c r="AM36" s="857"/>
      <c r="AN36" s="857"/>
      <c r="AO36" s="857"/>
      <c r="AP36" s="857"/>
      <c r="AQ36" s="857"/>
      <c r="AR36" s="858"/>
    </row>
    <row r="37" spans="1:44" ht="15" customHeight="1">
      <c r="A37" s="361"/>
      <c r="D37" s="166"/>
      <c r="E37" s="106"/>
      <c r="F37" s="107"/>
      <c r="G37" s="107"/>
      <c r="H37" s="107"/>
      <c r="I37" s="106"/>
      <c r="J37" s="106"/>
      <c r="K37" s="107"/>
      <c r="L37" s="167"/>
      <c r="M37" s="108"/>
      <c r="N37" s="166"/>
      <c r="O37" s="106"/>
      <c r="P37" s="107"/>
      <c r="Q37" s="107"/>
      <c r="R37" s="107"/>
      <c r="S37" s="106"/>
      <c r="T37" s="106"/>
      <c r="U37" s="107"/>
      <c r="V37" s="167"/>
      <c r="W37" s="140"/>
      <c r="X37" s="859"/>
      <c r="Y37" s="860"/>
      <c r="Z37" s="860"/>
      <c r="AA37" s="860"/>
      <c r="AB37" s="860"/>
      <c r="AC37" s="860"/>
      <c r="AD37" s="860"/>
      <c r="AE37" s="860"/>
      <c r="AF37" s="860"/>
      <c r="AG37" s="860"/>
      <c r="AH37" s="860"/>
      <c r="AI37" s="860"/>
      <c r="AJ37" s="860"/>
      <c r="AK37" s="860"/>
      <c r="AL37" s="860"/>
      <c r="AM37" s="860"/>
      <c r="AN37" s="860"/>
      <c r="AO37" s="860"/>
      <c r="AP37" s="860"/>
      <c r="AQ37" s="860"/>
      <c r="AR37" s="861"/>
    </row>
    <row r="38" spans="1:44" ht="15" customHeight="1">
      <c r="A38" s="361"/>
      <c r="D38" s="166"/>
      <c r="E38" s="106"/>
      <c r="F38" s="107"/>
      <c r="G38" s="107"/>
      <c r="H38" s="107"/>
      <c r="I38" s="106"/>
      <c r="J38" s="106"/>
      <c r="K38" s="107"/>
      <c r="L38" s="167"/>
      <c r="M38" s="108"/>
      <c r="N38" s="166"/>
      <c r="O38" s="106"/>
      <c r="P38" s="107"/>
      <c r="Q38" s="107"/>
      <c r="R38" s="107"/>
      <c r="S38" s="106"/>
      <c r="T38" s="106"/>
      <c r="U38" s="107"/>
      <c r="V38" s="167"/>
      <c r="W38" s="112"/>
      <c r="X38" s="859"/>
      <c r="Y38" s="860"/>
      <c r="Z38" s="860"/>
      <c r="AA38" s="860"/>
      <c r="AB38" s="860"/>
      <c r="AC38" s="860"/>
      <c r="AD38" s="860"/>
      <c r="AE38" s="860"/>
      <c r="AF38" s="860"/>
      <c r="AG38" s="860"/>
      <c r="AH38" s="860"/>
      <c r="AI38" s="860"/>
      <c r="AJ38" s="860"/>
      <c r="AK38" s="860"/>
      <c r="AL38" s="860"/>
      <c r="AM38" s="860"/>
      <c r="AN38" s="860"/>
      <c r="AO38" s="860"/>
      <c r="AP38" s="860"/>
      <c r="AQ38" s="860"/>
      <c r="AR38" s="861"/>
    </row>
    <row r="39" spans="1:44" ht="15" customHeight="1">
      <c r="A39" s="361"/>
      <c r="D39" s="166"/>
      <c r="E39" s="106"/>
      <c r="F39" s="107"/>
      <c r="G39" s="107"/>
      <c r="H39" s="107"/>
      <c r="I39" s="106"/>
      <c r="J39" s="106"/>
      <c r="K39" s="107"/>
      <c r="L39" s="167"/>
      <c r="M39" s="108"/>
      <c r="N39" s="166"/>
      <c r="O39" s="106"/>
      <c r="P39" s="107"/>
      <c r="Q39" s="107"/>
      <c r="R39" s="107"/>
      <c r="S39" s="106"/>
      <c r="T39" s="106"/>
      <c r="U39" s="107"/>
      <c r="V39" s="167"/>
      <c r="W39" s="287"/>
      <c r="X39" s="859"/>
      <c r="Y39" s="860"/>
      <c r="Z39" s="860"/>
      <c r="AA39" s="860"/>
      <c r="AB39" s="860"/>
      <c r="AC39" s="860"/>
      <c r="AD39" s="860"/>
      <c r="AE39" s="860"/>
      <c r="AF39" s="860"/>
      <c r="AG39" s="860"/>
      <c r="AH39" s="860"/>
      <c r="AI39" s="860"/>
      <c r="AJ39" s="860"/>
      <c r="AK39" s="860"/>
      <c r="AL39" s="860"/>
      <c r="AM39" s="860"/>
      <c r="AN39" s="860"/>
      <c r="AO39" s="860"/>
      <c r="AP39" s="860"/>
      <c r="AQ39" s="860"/>
      <c r="AR39" s="861"/>
    </row>
    <row r="40" spans="1:44" ht="15" customHeight="1">
      <c r="A40" s="361"/>
      <c r="D40" s="166"/>
      <c r="E40" s="106"/>
      <c r="F40" s="107"/>
      <c r="G40" s="107"/>
      <c r="H40" s="107"/>
      <c r="I40" s="106"/>
      <c r="J40" s="106"/>
      <c r="K40" s="107"/>
      <c r="L40" s="167"/>
      <c r="M40" s="108"/>
      <c r="N40" s="166"/>
      <c r="O40" s="106"/>
      <c r="P40" s="107"/>
      <c r="Q40" s="107"/>
      <c r="R40" s="107"/>
      <c r="S40" s="106"/>
      <c r="T40" s="106"/>
      <c r="U40" s="107"/>
      <c r="V40" s="167"/>
      <c r="W40" s="140"/>
      <c r="X40" s="862"/>
      <c r="Y40" s="863"/>
      <c r="Z40" s="863"/>
      <c r="AA40" s="863"/>
      <c r="AB40" s="863"/>
      <c r="AC40" s="863"/>
      <c r="AD40" s="863"/>
      <c r="AE40" s="863"/>
      <c r="AF40" s="863"/>
      <c r="AG40" s="863"/>
      <c r="AH40" s="863"/>
      <c r="AI40" s="863"/>
      <c r="AJ40" s="863"/>
      <c r="AK40" s="863"/>
      <c r="AL40" s="863"/>
      <c r="AM40" s="863"/>
      <c r="AN40" s="863"/>
      <c r="AO40" s="863"/>
      <c r="AP40" s="863"/>
      <c r="AQ40" s="863"/>
      <c r="AR40" s="864"/>
    </row>
    <row r="41" spans="1:44" ht="15" customHeight="1">
      <c r="A41" s="361"/>
      <c r="D41" s="166"/>
      <c r="E41" s="106"/>
      <c r="F41" s="107"/>
      <c r="G41" s="107"/>
      <c r="H41" s="107"/>
      <c r="I41" s="106"/>
      <c r="J41" s="106"/>
      <c r="K41" s="107"/>
      <c r="L41" s="167"/>
      <c r="M41" s="105"/>
      <c r="N41" s="166"/>
      <c r="O41" s="106"/>
      <c r="P41" s="107"/>
      <c r="Q41" s="107"/>
      <c r="R41" s="107"/>
      <c r="S41" s="106"/>
      <c r="T41" s="106"/>
      <c r="U41" s="107"/>
      <c r="V41" s="167"/>
      <c r="W41" s="140"/>
      <c r="X41" s="856" t="s">
        <v>92</v>
      </c>
      <c r="Y41" s="857"/>
      <c r="Z41" s="857"/>
      <c r="AA41" s="857"/>
      <c r="AB41" s="857"/>
      <c r="AC41" s="857"/>
      <c r="AD41" s="857"/>
      <c r="AE41" s="857"/>
      <c r="AF41" s="857"/>
      <c r="AG41" s="857"/>
      <c r="AH41" s="857"/>
      <c r="AI41" s="857"/>
      <c r="AJ41" s="857"/>
      <c r="AK41" s="857"/>
      <c r="AL41" s="857"/>
      <c r="AM41" s="857"/>
      <c r="AN41" s="857"/>
      <c r="AO41" s="857"/>
      <c r="AP41" s="857"/>
      <c r="AQ41" s="857"/>
      <c r="AR41" s="858"/>
    </row>
    <row r="42" spans="1:44" ht="15" customHeight="1">
      <c r="A42" s="361"/>
      <c r="D42" s="166"/>
      <c r="E42" s="106"/>
      <c r="F42" s="107"/>
      <c r="G42" s="107"/>
      <c r="H42" s="107"/>
      <c r="I42" s="111"/>
      <c r="J42" s="111"/>
      <c r="K42" s="107"/>
      <c r="L42" s="167"/>
      <c r="M42" s="105"/>
      <c r="N42" s="166"/>
      <c r="O42" s="106"/>
      <c r="P42" s="107"/>
      <c r="Q42" s="107"/>
      <c r="R42" s="107"/>
      <c r="S42" s="111"/>
      <c r="T42" s="111"/>
      <c r="U42" s="107"/>
      <c r="V42" s="167"/>
      <c r="W42" s="140"/>
      <c r="X42" s="859"/>
      <c r="Y42" s="860"/>
      <c r="Z42" s="860"/>
      <c r="AA42" s="860"/>
      <c r="AB42" s="860"/>
      <c r="AC42" s="860"/>
      <c r="AD42" s="860"/>
      <c r="AE42" s="860"/>
      <c r="AF42" s="860"/>
      <c r="AG42" s="860"/>
      <c r="AH42" s="860"/>
      <c r="AI42" s="860"/>
      <c r="AJ42" s="860"/>
      <c r="AK42" s="860"/>
      <c r="AL42" s="860"/>
      <c r="AM42" s="860"/>
      <c r="AN42" s="860"/>
      <c r="AO42" s="860"/>
      <c r="AP42" s="860"/>
      <c r="AQ42" s="860"/>
      <c r="AR42" s="861"/>
    </row>
    <row r="43" spans="1:44" ht="15" customHeight="1">
      <c r="A43" s="361"/>
      <c r="D43" s="166"/>
      <c r="E43" s="106"/>
      <c r="F43" s="107"/>
      <c r="G43" s="107"/>
      <c r="H43" s="107"/>
      <c r="I43" s="111"/>
      <c r="J43" s="111"/>
      <c r="K43" s="107"/>
      <c r="L43" s="167"/>
      <c r="M43" s="108"/>
      <c r="N43" s="166"/>
      <c r="O43" s="106"/>
      <c r="P43" s="107"/>
      <c r="Q43" s="107"/>
      <c r="R43" s="107"/>
      <c r="S43" s="111"/>
      <c r="T43" s="111"/>
      <c r="U43" s="107"/>
      <c r="V43" s="167"/>
      <c r="W43" s="112"/>
      <c r="X43" s="859"/>
      <c r="Y43" s="860"/>
      <c r="Z43" s="860"/>
      <c r="AA43" s="860"/>
      <c r="AB43" s="860"/>
      <c r="AC43" s="860"/>
      <c r="AD43" s="860"/>
      <c r="AE43" s="860"/>
      <c r="AF43" s="860"/>
      <c r="AG43" s="860"/>
      <c r="AH43" s="860"/>
      <c r="AI43" s="860"/>
      <c r="AJ43" s="860"/>
      <c r="AK43" s="860"/>
      <c r="AL43" s="860"/>
      <c r="AM43" s="860"/>
      <c r="AN43" s="860"/>
      <c r="AO43" s="860"/>
      <c r="AP43" s="860"/>
      <c r="AQ43" s="860"/>
      <c r="AR43" s="861"/>
    </row>
    <row r="44" spans="1:44" ht="15" customHeight="1">
      <c r="A44" s="361"/>
      <c r="D44" s="169"/>
      <c r="E44" s="170"/>
      <c r="F44" s="171"/>
      <c r="G44" s="171"/>
      <c r="H44" s="171"/>
      <c r="I44" s="170"/>
      <c r="J44" s="170"/>
      <c r="K44" s="171"/>
      <c r="L44" s="172"/>
      <c r="M44" s="108"/>
      <c r="N44" s="169"/>
      <c r="O44" s="170"/>
      <c r="P44" s="171"/>
      <c r="Q44" s="171"/>
      <c r="R44" s="171"/>
      <c r="S44" s="170"/>
      <c r="T44" s="170"/>
      <c r="U44" s="171"/>
      <c r="V44" s="172"/>
      <c r="W44" s="287"/>
      <c r="X44" s="862"/>
      <c r="Y44" s="863"/>
      <c r="Z44" s="863"/>
      <c r="AA44" s="863"/>
      <c r="AB44" s="863"/>
      <c r="AC44" s="863"/>
      <c r="AD44" s="863"/>
      <c r="AE44" s="863"/>
      <c r="AF44" s="863"/>
      <c r="AG44" s="863"/>
      <c r="AH44" s="863"/>
      <c r="AI44" s="863"/>
      <c r="AJ44" s="863"/>
      <c r="AK44" s="863"/>
      <c r="AL44" s="863"/>
      <c r="AM44" s="863"/>
      <c r="AN44" s="863"/>
      <c r="AO44" s="863"/>
      <c r="AP44" s="863"/>
      <c r="AQ44" s="863"/>
      <c r="AR44" s="864"/>
    </row>
    <row r="45" spans="24:44" ht="15" customHeight="1">
      <c r="X45" s="856" t="s">
        <v>95</v>
      </c>
      <c r="Y45" s="857"/>
      <c r="Z45" s="857"/>
      <c r="AA45" s="857"/>
      <c r="AB45" s="857"/>
      <c r="AC45" s="857"/>
      <c r="AD45" s="857"/>
      <c r="AE45" s="857"/>
      <c r="AF45" s="857"/>
      <c r="AG45" s="857"/>
      <c r="AH45" s="857"/>
      <c r="AI45" s="857"/>
      <c r="AJ45" s="857"/>
      <c r="AK45" s="857"/>
      <c r="AL45" s="857"/>
      <c r="AM45" s="857"/>
      <c r="AN45" s="857"/>
      <c r="AO45" s="857"/>
      <c r="AP45" s="857"/>
      <c r="AQ45" s="857"/>
      <c r="AR45" s="858"/>
    </row>
    <row r="46" spans="3:44" ht="15" customHeight="1">
      <c r="C46" s="114"/>
      <c r="D46" s="115"/>
      <c r="E46" s="115"/>
      <c r="F46" s="115"/>
      <c r="G46" s="115"/>
      <c r="H46" s="115"/>
      <c r="I46" s="115"/>
      <c r="J46" s="115"/>
      <c r="K46" s="115"/>
      <c r="L46" s="115"/>
      <c r="M46" s="115"/>
      <c r="N46" s="115"/>
      <c r="O46" s="115"/>
      <c r="P46" s="115"/>
      <c r="Q46" s="115"/>
      <c r="R46" s="115"/>
      <c r="S46" s="115"/>
      <c r="T46" s="115"/>
      <c r="U46" s="115"/>
      <c r="V46" s="116"/>
      <c r="W46" s="94"/>
      <c r="X46" s="859"/>
      <c r="Y46" s="860"/>
      <c r="Z46" s="860"/>
      <c r="AA46" s="860"/>
      <c r="AB46" s="860"/>
      <c r="AC46" s="860"/>
      <c r="AD46" s="860"/>
      <c r="AE46" s="860"/>
      <c r="AF46" s="860"/>
      <c r="AG46" s="860"/>
      <c r="AH46" s="860"/>
      <c r="AI46" s="860"/>
      <c r="AJ46" s="860"/>
      <c r="AK46" s="860"/>
      <c r="AL46" s="860"/>
      <c r="AM46" s="860"/>
      <c r="AN46" s="860"/>
      <c r="AO46" s="860"/>
      <c r="AP46" s="860"/>
      <c r="AQ46" s="860"/>
      <c r="AR46" s="861"/>
    </row>
    <row r="47" spans="3:44" ht="15" customHeight="1">
      <c r="C47" s="117"/>
      <c r="D47" s="94"/>
      <c r="E47" s="94"/>
      <c r="F47" s="94"/>
      <c r="G47" s="94"/>
      <c r="H47" s="94"/>
      <c r="I47" s="94"/>
      <c r="J47" s="94"/>
      <c r="K47" s="94"/>
      <c r="L47" s="94"/>
      <c r="M47" s="94"/>
      <c r="N47" s="94"/>
      <c r="O47" s="94"/>
      <c r="P47" s="94"/>
      <c r="Q47" s="94"/>
      <c r="R47" s="94"/>
      <c r="S47" s="94"/>
      <c r="T47" s="94"/>
      <c r="U47" s="94"/>
      <c r="V47" s="118"/>
      <c r="W47" s="94"/>
      <c r="X47" s="859"/>
      <c r="Y47" s="860"/>
      <c r="Z47" s="860"/>
      <c r="AA47" s="860"/>
      <c r="AB47" s="860"/>
      <c r="AC47" s="860"/>
      <c r="AD47" s="860"/>
      <c r="AE47" s="860"/>
      <c r="AF47" s="860"/>
      <c r="AG47" s="860"/>
      <c r="AH47" s="860"/>
      <c r="AI47" s="860"/>
      <c r="AJ47" s="860"/>
      <c r="AK47" s="860"/>
      <c r="AL47" s="860"/>
      <c r="AM47" s="860"/>
      <c r="AN47" s="860"/>
      <c r="AO47" s="860"/>
      <c r="AP47" s="860"/>
      <c r="AQ47" s="860"/>
      <c r="AR47" s="861"/>
    </row>
    <row r="48" spans="3:44" ht="15" customHeight="1">
      <c r="C48" s="117"/>
      <c r="D48" s="94"/>
      <c r="E48" s="94"/>
      <c r="F48" s="94"/>
      <c r="G48" s="94"/>
      <c r="H48" s="94"/>
      <c r="I48" s="94"/>
      <c r="J48" s="94"/>
      <c r="K48" s="94"/>
      <c r="L48" s="94"/>
      <c r="M48" s="94"/>
      <c r="N48" s="94"/>
      <c r="O48" s="94"/>
      <c r="P48" s="94"/>
      <c r="Q48" s="94"/>
      <c r="R48" s="94"/>
      <c r="S48" s="94"/>
      <c r="T48" s="94"/>
      <c r="U48" s="288"/>
      <c r="V48" s="118"/>
      <c r="W48" s="94"/>
      <c r="X48" s="859"/>
      <c r="Y48" s="860"/>
      <c r="Z48" s="860"/>
      <c r="AA48" s="860"/>
      <c r="AB48" s="860"/>
      <c r="AC48" s="860"/>
      <c r="AD48" s="860"/>
      <c r="AE48" s="860"/>
      <c r="AF48" s="860"/>
      <c r="AG48" s="860"/>
      <c r="AH48" s="860"/>
      <c r="AI48" s="860"/>
      <c r="AJ48" s="860"/>
      <c r="AK48" s="860"/>
      <c r="AL48" s="860"/>
      <c r="AM48" s="860"/>
      <c r="AN48" s="860"/>
      <c r="AO48" s="860"/>
      <c r="AP48" s="860"/>
      <c r="AQ48" s="860"/>
      <c r="AR48" s="861"/>
    </row>
    <row r="49" spans="3:44" ht="15" customHeight="1">
      <c r="C49" s="119"/>
      <c r="D49" s="120"/>
      <c r="E49" s="120"/>
      <c r="F49" s="120"/>
      <c r="G49" s="120"/>
      <c r="H49" s="120"/>
      <c r="I49" s="120"/>
      <c r="J49" s="120"/>
      <c r="K49" s="120"/>
      <c r="L49" s="120"/>
      <c r="M49" s="120"/>
      <c r="N49" s="120"/>
      <c r="O49" s="120"/>
      <c r="P49" s="120"/>
      <c r="Q49" s="120"/>
      <c r="R49" s="120"/>
      <c r="S49" s="120"/>
      <c r="T49" s="120"/>
      <c r="U49" s="120"/>
      <c r="V49" s="121"/>
      <c r="W49" s="94"/>
      <c r="X49" s="862"/>
      <c r="Y49" s="863"/>
      <c r="Z49" s="863"/>
      <c r="AA49" s="863"/>
      <c r="AB49" s="863"/>
      <c r="AC49" s="863"/>
      <c r="AD49" s="863"/>
      <c r="AE49" s="863"/>
      <c r="AF49" s="863"/>
      <c r="AG49" s="863"/>
      <c r="AH49" s="863"/>
      <c r="AI49" s="863"/>
      <c r="AJ49" s="863"/>
      <c r="AK49" s="863"/>
      <c r="AL49" s="863"/>
      <c r="AM49" s="863"/>
      <c r="AN49" s="863"/>
      <c r="AO49" s="863"/>
      <c r="AP49" s="863"/>
      <c r="AQ49" s="863"/>
      <c r="AR49" s="864"/>
    </row>
    <row r="50" spans="3:44" ht="22" customHeight="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3:44" ht="5" customHeight="1">
      <c r="C51" s="178"/>
      <c r="D51" s="178"/>
      <c r="E51" s="178"/>
      <c r="F51" s="178"/>
      <c r="G51" s="178"/>
      <c r="H51" s="178"/>
      <c r="I51" s="178"/>
      <c r="J51" s="178"/>
      <c r="K51" s="178"/>
      <c r="L51" s="178"/>
      <c r="M51" s="178"/>
      <c r="N51" s="178"/>
      <c r="O51" s="178"/>
      <c r="P51" s="178"/>
      <c r="Q51" s="178"/>
      <c r="R51" s="178"/>
      <c r="S51" s="178"/>
      <c r="T51" s="178"/>
      <c r="U51" s="178"/>
      <c r="V51" s="178"/>
      <c r="W51" s="178"/>
      <c r="X51" s="179"/>
      <c r="Y51" s="179"/>
      <c r="Z51" s="179"/>
      <c r="AA51" s="179"/>
      <c r="AB51" s="179"/>
      <c r="AC51" s="179"/>
      <c r="AD51" s="179"/>
      <c r="AE51" s="179"/>
      <c r="AF51" s="179"/>
      <c r="AG51" s="179"/>
      <c r="AH51" s="179"/>
      <c r="AI51" s="179"/>
      <c r="AJ51" s="179"/>
      <c r="AK51" s="179"/>
      <c r="AL51" s="179"/>
      <c r="AM51" s="179"/>
      <c r="AN51" s="179"/>
      <c r="AO51" s="179"/>
      <c r="AP51" s="179"/>
      <c r="AQ51" s="179"/>
      <c r="AR51" s="179"/>
    </row>
    <row r="52" spans="3:44" ht="22" customHeight="1">
      <c r="C52" s="1"/>
      <c r="D52" s="160"/>
      <c r="E52" s="160"/>
      <c r="F52" s="160"/>
      <c r="G52" s="160"/>
      <c r="H52" s="160"/>
      <c r="I52" s="160"/>
      <c r="J52" s="160"/>
      <c r="K52" s="160"/>
      <c r="L52" s="160"/>
      <c r="M52" s="160"/>
      <c r="N52" s="160"/>
      <c r="O52" s="160"/>
      <c r="P52" s="160"/>
      <c r="Q52" s="160"/>
      <c r="R52" s="160"/>
      <c r="S52" s="160"/>
      <c r="T52" s="160"/>
      <c r="U52" s="160"/>
      <c r="V52" s="160"/>
      <c r="W52" s="1"/>
      <c r="X52" s="1"/>
      <c r="Y52" s="1"/>
      <c r="Z52" s="1"/>
      <c r="AA52" s="1"/>
      <c r="AB52" s="1"/>
      <c r="AC52" s="1"/>
      <c r="AD52" s="1"/>
      <c r="AE52" s="1"/>
      <c r="AF52" s="1"/>
      <c r="AG52" s="1"/>
      <c r="AH52" s="1"/>
      <c r="AI52" s="1"/>
      <c r="AJ52" s="1"/>
      <c r="AK52" s="1"/>
      <c r="AL52" s="1"/>
      <c r="AM52" s="1"/>
      <c r="AN52" s="1"/>
      <c r="AO52" s="1"/>
      <c r="AP52" s="1"/>
      <c r="AQ52" s="1"/>
      <c r="AR52" s="1"/>
    </row>
    <row r="53" spans="3:44" ht="48" customHeight="1">
      <c r="C53" s="95"/>
      <c r="D53" s="853" t="s">
        <v>75</v>
      </c>
      <c r="E53" s="854"/>
      <c r="F53" s="854"/>
      <c r="G53" s="854"/>
      <c r="H53" s="854"/>
      <c r="I53" s="854"/>
      <c r="J53" s="854"/>
      <c r="K53" s="854"/>
      <c r="L53" s="854"/>
      <c r="M53" s="854"/>
      <c r="N53" s="854"/>
      <c r="O53" s="854"/>
      <c r="P53" s="854"/>
      <c r="Q53" s="854"/>
      <c r="R53" s="854"/>
      <c r="S53" s="854"/>
      <c r="T53" s="854"/>
      <c r="U53" s="854"/>
      <c r="V53" s="855"/>
      <c r="X53" s="896" t="s">
        <v>85</v>
      </c>
      <c r="Y53" s="897"/>
      <c r="Z53" s="897"/>
      <c r="AA53" s="897"/>
      <c r="AB53" s="897"/>
      <c r="AC53" s="897"/>
      <c r="AD53" s="898"/>
      <c r="AE53" s="899" t="s">
        <v>86</v>
      </c>
      <c r="AF53" s="897"/>
      <c r="AG53" s="897"/>
      <c r="AH53" s="897"/>
      <c r="AI53" s="897"/>
      <c r="AJ53" s="897"/>
      <c r="AK53" s="898"/>
      <c r="AL53" s="899" t="s">
        <v>87</v>
      </c>
      <c r="AM53" s="897"/>
      <c r="AN53" s="897"/>
      <c r="AO53" s="897"/>
      <c r="AP53" s="897"/>
      <c r="AQ53" s="897"/>
      <c r="AR53" s="898"/>
    </row>
    <row r="54" spans="3:44" ht="18" customHeight="1">
      <c r="C54" s="95"/>
      <c r="D54" s="875" t="s">
        <v>82</v>
      </c>
      <c r="E54" s="876"/>
      <c r="F54" s="876"/>
      <c r="G54" s="876"/>
      <c r="H54" s="876"/>
      <c r="I54" s="876"/>
      <c r="J54" s="876"/>
      <c r="K54" s="876"/>
      <c r="L54" s="876"/>
      <c r="M54" s="876"/>
      <c r="N54" s="876"/>
      <c r="O54" s="876"/>
      <c r="P54" s="876"/>
      <c r="Q54" s="876"/>
      <c r="R54" s="876"/>
      <c r="S54" s="876"/>
      <c r="T54" s="876"/>
      <c r="U54" s="876"/>
      <c r="V54" s="877"/>
      <c r="W54" s="98"/>
      <c r="X54" s="930"/>
      <c r="Y54" s="931"/>
      <c r="Z54" s="931"/>
      <c r="AA54" s="931"/>
      <c r="AB54" s="931"/>
      <c r="AC54" s="931"/>
      <c r="AD54" s="935"/>
      <c r="AE54" s="901"/>
      <c r="AF54" s="901"/>
      <c r="AG54" s="901"/>
      <c r="AH54" s="901"/>
      <c r="AI54" s="901"/>
      <c r="AJ54" s="901"/>
      <c r="AK54" s="902"/>
      <c r="AL54" s="909"/>
      <c r="AM54" s="901"/>
      <c r="AN54" s="901"/>
      <c r="AO54" s="901"/>
      <c r="AP54" s="901"/>
      <c r="AQ54" s="901"/>
      <c r="AR54" s="910"/>
    </row>
    <row r="55" spans="3:44" ht="18" customHeight="1">
      <c r="C55" s="95"/>
      <c r="D55" s="853" t="s">
        <v>83</v>
      </c>
      <c r="E55" s="854"/>
      <c r="F55" s="854"/>
      <c r="G55" s="854"/>
      <c r="H55" s="854"/>
      <c r="I55" s="854"/>
      <c r="J55" s="854"/>
      <c r="K55" s="854"/>
      <c r="L55" s="854"/>
      <c r="M55" s="854"/>
      <c r="N55" s="854"/>
      <c r="O55" s="854"/>
      <c r="P55" s="854"/>
      <c r="Q55" s="854"/>
      <c r="R55" s="854"/>
      <c r="S55" s="854"/>
      <c r="T55" s="854"/>
      <c r="U55" s="854"/>
      <c r="V55" s="855"/>
      <c r="W55" s="98"/>
      <c r="X55" s="930"/>
      <c r="Y55" s="931"/>
      <c r="Z55" s="931"/>
      <c r="AA55" s="931"/>
      <c r="AB55" s="931"/>
      <c r="AC55" s="931"/>
      <c r="AD55" s="932"/>
      <c r="AE55" s="904"/>
      <c r="AF55" s="904"/>
      <c r="AG55" s="904"/>
      <c r="AH55" s="904"/>
      <c r="AI55" s="904"/>
      <c r="AJ55" s="904"/>
      <c r="AK55" s="905"/>
      <c r="AL55" s="911"/>
      <c r="AM55" s="904"/>
      <c r="AN55" s="904"/>
      <c r="AO55" s="904"/>
      <c r="AP55" s="904"/>
      <c r="AQ55" s="904"/>
      <c r="AR55" s="912"/>
    </row>
    <row r="56" spans="3:44" ht="18" customHeight="1">
      <c r="C56" s="95"/>
      <c r="D56" s="865" t="s">
        <v>84</v>
      </c>
      <c r="E56" s="866"/>
      <c r="F56" s="866"/>
      <c r="G56" s="866"/>
      <c r="H56" s="866"/>
      <c r="I56" s="866"/>
      <c r="J56" s="866"/>
      <c r="K56" s="866"/>
      <c r="L56" s="866"/>
      <c r="M56" s="866"/>
      <c r="N56" s="866"/>
      <c r="O56" s="866"/>
      <c r="P56" s="866"/>
      <c r="Q56" s="866"/>
      <c r="R56" s="866"/>
      <c r="S56" s="866"/>
      <c r="T56" s="866"/>
      <c r="U56" s="866"/>
      <c r="V56" s="867"/>
      <c r="W56" s="98"/>
      <c r="X56" s="930"/>
      <c r="Y56" s="931"/>
      <c r="Z56" s="931"/>
      <c r="AA56" s="931"/>
      <c r="AB56" s="931"/>
      <c r="AC56" s="931"/>
      <c r="AD56" s="932"/>
      <c r="AE56" s="904"/>
      <c r="AF56" s="904"/>
      <c r="AG56" s="904"/>
      <c r="AH56" s="904"/>
      <c r="AI56" s="904"/>
      <c r="AJ56" s="904"/>
      <c r="AK56" s="905"/>
      <c r="AL56" s="911"/>
      <c r="AM56" s="904"/>
      <c r="AN56" s="904"/>
      <c r="AO56" s="904"/>
      <c r="AP56" s="904"/>
      <c r="AQ56" s="904"/>
      <c r="AR56" s="912"/>
    </row>
    <row r="57" spans="3:44" ht="18" customHeight="1">
      <c r="C57" s="95"/>
      <c r="D57" s="878"/>
      <c r="E57" s="879"/>
      <c r="F57" s="879"/>
      <c r="G57" s="879"/>
      <c r="H57" s="879"/>
      <c r="I57" s="879"/>
      <c r="J57" s="879"/>
      <c r="K57" s="879"/>
      <c r="L57" s="879"/>
      <c r="M57" s="879"/>
      <c r="N57" s="879"/>
      <c r="O57" s="879"/>
      <c r="P57" s="879"/>
      <c r="Q57" s="879"/>
      <c r="R57" s="879"/>
      <c r="S57" s="879"/>
      <c r="T57" s="879"/>
      <c r="U57" s="879"/>
      <c r="V57" s="880"/>
      <c r="W57" s="98"/>
      <c r="X57" s="930"/>
      <c r="Y57" s="931"/>
      <c r="Z57" s="931"/>
      <c r="AA57" s="931"/>
      <c r="AB57" s="931"/>
      <c r="AC57" s="931"/>
      <c r="AD57" s="932"/>
      <c r="AE57" s="907"/>
      <c r="AF57" s="907"/>
      <c r="AG57" s="907"/>
      <c r="AH57" s="907"/>
      <c r="AI57" s="907"/>
      <c r="AJ57" s="907"/>
      <c r="AK57" s="908"/>
      <c r="AL57" s="913"/>
      <c r="AM57" s="907"/>
      <c r="AN57" s="907"/>
      <c r="AO57" s="907"/>
      <c r="AP57" s="907"/>
      <c r="AQ57" s="907"/>
      <c r="AR57" s="914"/>
    </row>
    <row r="58" spans="3:44" ht="15" customHeight="1">
      <c r="C58" s="99"/>
      <c r="D58" s="100"/>
      <c r="E58" s="101"/>
      <c r="F58" s="101"/>
      <c r="G58" s="101"/>
      <c r="H58" s="96"/>
      <c r="I58" s="100"/>
      <c r="J58" s="96"/>
      <c r="K58" s="96"/>
      <c r="L58" s="96"/>
      <c r="M58" s="97"/>
      <c r="N58" s="100"/>
      <c r="O58" s="101"/>
      <c r="P58" s="101"/>
      <c r="Q58" s="101"/>
      <c r="R58" s="96"/>
      <c r="S58" s="100"/>
      <c r="T58" s="96"/>
      <c r="U58" s="96"/>
      <c r="V58" s="96"/>
      <c r="W58" s="287"/>
      <c r="X58" s="286"/>
      <c r="Y58" s="286"/>
      <c r="Z58" s="286"/>
      <c r="AA58" s="286"/>
      <c r="AB58" s="141"/>
      <c r="AC58" s="141"/>
      <c r="AD58" s="141"/>
      <c r="AE58" s="141"/>
      <c r="AF58" s="141"/>
      <c r="AG58" s="141"/>
      <c r="AH58" s="141"/>
      <c r="AI58" s="141"/>
      <c r="AJ58" s="141"/>
      <c r="AK58" s="141"/>
      <c r="AL58" s="141"/>
      <c r="AM58" s="141"/>
      <c r="AN58" s="141"/>
      <c r="AO58" s="141"/>
      <c r="AP58" s="141"/>
      <c r="AQ58" s="141"/>
      <c r="AR58" s="141"/>
    </row>
    <row r="59" spans="1:44" ht="15" customHeight="1">
      <c r="A59" s="382" t="s">
        <v>278</v>
      </c>
      <c r="D59" s="161"/>
      <c r="E59" s="162"/>
      <c r="F59" s="162"/>
      <c r="G59" s="162"/>
      <c r="H59" s="162"/>
      <c r="I59" s="162"/>
      <c r="J59" s="162"/>
      <c r="K59" s="162"/>
      <c r="L59" s="163"/>
      <c r="M59" s="102"/>
      <c r="N59" s="161"/>
      <c r="O59" s="162"/>
      <c r="P59" s="162"/>
      <c r="Q59" s="162"/>
      <c r="R59" s="162"/>
      <c r="S59" s="162"/>
      <c r="T59" s="162"/>
      <c r="U59" s="162"/>
      <c r="V59" s="163"/>
      <c r="W59" s="98"/>
      <c r="X59" s="933" t="s">
        <v>88</v>
      </c>
      <c r="Y59" s="928"/>
      <c r="Z59" s="928"/>
      <c r="AA59" s="928"/>
      <c r="AB59" s="928"/>
      <c r="AC59" s="928"/>
      <c r="AD59" s="928"/>
      <c r="AE59" s="928"/>
      <c r="AF59" s="928"/>
      <c r="AG59" s="928"/>
      <c r="AH59" s="928"/>
      <c r="AI59" s="928"/>
      <c r="AJ59" s="928"/>
      <c r="AK59" s="928"/>
      <c r="AL59" s="928"/>
      <c r="AM59" s="928"/>
      <c r="AN59" s="928"/>
      <c r="AO59" s="928"/>
      <c r="AP59" s="928"/>
      <c r="AQ59" s="928"/>
      <c r="AR59" s="929"/>
    </row>
    <row r="60" spans="1:44" ht="15" customHeight="1">
      <c r="A60" s="359"/>
      <c r="D60" s="164"/>
      <c r="E60" s="103"/>
      <c r="F60" s="103"/>
      <c r="G60" s="103"/>
      <c r="H60" s="104"/>
      <c r="I60" s="113"/>
      <c r="J60" s="104"/>
      <c r="K60" s="104"/>
      <c r="L60" s="165"/>
      <c r="M60" s="105"/>
      <c r="N60" s="164"/>
      <c r="O60" s="103"/>
      <c r="P60" s="103"/>
      <c r="Q60" s="103"/>
      <c r="R60" s="104"/>
      <c r="S60" s="113"/>
      <c r="T60" s="104"/>
      <c r="U60" s="104"/>
      <c r="V60" s="165"/>
      <c r="W60" s="287"/>
      <c r="X60" s="856" t="s">
        <v>96</v>
      </c>
      <c r="Y60" s="857"/>
      <c r="Z60" s="857"/>
      <c r="AA60" s="857"/>
      <c r="AB60" s="857"/>
      <c r="AC60" s="857"/>
      <c r="AD60" s="857"/>
      <c r="AE60" s="857"/>
      <c r="AF60" s="857"/>
      <c r="AG60" s="857"/>
      <c r="AH60" s="857"/>
      <c r="AI60" s="857"/>
      <c r="AJ60" s="857"/>
      <c r="AK60" s="857"/>
      <c r="AL60" s="857"/>
      <c r="AM60" s="857"/>
      <c r="AN60" s="857"/>
      <c r="AO60" s="857"/>
      <c r="AP60" s="857"/>
      <c r="AQ60" s="857"/>
      <c r="AR60" s="858"/>
    </row>
    <row r="61" spans="1:44" ht="15" customHeight="1">
      <c r="A61" s="359"/>
      <c r="D61" s="166"/>
      <c r="E61" s="106"/>
      <c r="F61" s="107"/>
      <c r="G61" s="107"/>
      <c r="H61" s="107"/>
      <c r="I61" s="106"/>
      <c r="J61" s="106"/>
      <c r="K61" s="107"/>
      <c r="L61" s="167"/>
      <c r="M61" s="108"/>
      <c r="N61" s="166"/>
      <c r="O61" s="106"/>
      <c r="P61" s="107"/>
      <c r="Q61" s="107"/>
      <c r="R61" s="107"/>
      <c r="S61" s="106"/>
      <c r="T61" s="106"/>
      <c r="U61" s="107"/>
      <c r="V61" s="167"/>
      <c r="W61" s="287"/>
      <c r="X61" s="859"/>
      <c r="Y61" s="860"/>
      <c r="Z61" s="860"/>
      <c r="AA61" s="860"/>
      <c r="AB61" s="860"/>
      <c r="AC61" s="860"/>
      <c r="AD61" s="860"/>
      <c r="AE61" s="860"/>
      <c r="AF61" s="860"/>
      <c r="AG61" s="860"/>
      <c r="AH61" s="860"/>
      <c r="AI61" s="860"/>
      <c r="AJ61" s="860"/>
      <c r="AK61" s="860"/>
      <c r="AL61" s="860"/>
      <c r="AM61" s="860"/>
      <c r="AN61" s="860"/>
      <c r="AO61" s="860"/>
      <c r="AP61" s="860"/>
      <c r="AQ61" s="860"/>
      <c r="AR61" s="861"/>
    </row>
    <row r="62" spans="1:44" ht="15" customHeight="1">
      <c r="A62" s="359"/>
      <c r="D62" s="166"/>
      <c r="E62" s="106"/>
      <c r="F62" s="107"/>
      <c r="G62" s="107"/>
      <c r="H62" s="107"/>
      <c r="I62" s="106"/>
      <c r="J62" s="106"/>
      <c r="K62" s="107"/>
      <c r="L62" s="167"/>
      <c r="M62" s="108"/>
      <c r="N62" s="166"/>
      <c r="O62" s="106"/>
      <c r="P62" s="107"/>
      <c r="Q62" s="107"/>
      <c r="R62" s="107"/>
      <c r="S62" s="106"/>
      <c r="T62" s="106"/>
      <c r="U62" s="107"/>
      <c r="V62" s="167"/>
      <c r="W62" s="287"/>
      <c r="X62" s="859"/>
      <c r="Y62" s="860"/>
      <c r="Z62" s="860"/>
      <c r="AA62" s="860"/>
      <c r="AB62" s="860"/>
      <c r="AC62" s="860"/>
      <c r="AD62" s="860"/>
      <c r="AE62" s="860"/>
      <c r="AF62" s="860"/>
      <c r="AG62" s="860"/>
      <c r="AH62" s="860"/>
      <c r="AI62" s="860"/>
      <c r="AJ62" s="860"/>
      <c r="AK62" s="860"/>
      <c r="AL62" s="860"/>
      <c r="AM62" s="860"/>
      <c r="AN62" s="860"/>
      <c r="AO62" s="860"/>
      <c r="AP62" s="860"/>
      <c r="AQ62" s="860"/>
      <c r="AR62" s="861"/>
    </row>
    <row r="63" spans="1:44" ht="15" customHeight="1">
      <c r="A63" s="359"/>
      <c r="D63" s="166"/>
      <c r="E63" s="106"/>
      <c r="F63" s="107"/>
      <c r="G63" s="107"/>
      <c r="H63" s="107"/>
      <c r="I63" s="106"/>
      <c r="J63" s="106"/>
      <c r="K63" s="107"/>
      <c r="L63" s="167"/>
      <c r="M63" s="108"/>
      <c r="N63" s="166"/>
      <c r="O63" s="106"/>
      <c r="P63" s="107"/>
      <c r="Q63" s="107"/>
      <c r="R63" s="107"/>
      <c r="S63" s="106"/>
      <c r="T63" s="106"/>
      <c r="U63" s="107"/>
      <c r="V63" s="167"/>
      <c r="W63" s="287"/>
      <c r="X63" s="859"/>
      <c r="Y63" s="860"/>
      <c r="Z63" s="860"/>
      <c r="AA63" s="860"/>
      <c r="AB63" s="860"/>
      <c r="AC63" s="860"/>
      <c r="AD63" s="860"/>
      <c r="AE63" s="860"/>
      <c r="AF63" s="860"/>
      <c r="AG63" s="860"/>
      <c r="AH63" s="860"/>
      <c r="AI63" s="860"/>
      <c r="AJ63" s="860"/>
      <c r="AK63" s="860"/>
      <c r="AL63" s="860"/>
      <c r="AM63" s="860"/>
      <c r="AN63" s="860"/>
      <c r="AO63" s="860"/>
      <c r="AP63" s="860"/>
      <c r="AQ63" s="860"/>
      <c r="AR63" s="861"/>
    </row>
    <row r="64" spans="1:44" ht="15" customHeight="1">
      <c r="A64" s="359"/>
      <c r="D64" s="166"/>
      <c r="E64" s="106"/>
      <c r="F64" s="107"/>
      <c r="G64" s="107"/>
      <c r="H64" s="107"/>
      <c r="I64" s="106"/>
      <c r="J64" s="106"/>
      <c r="K64" s="107"/>
      <c r="L64" s="167"/>
      <c r="M64" s="108"/>
      <c r="N64" s="166"/>
      <c r="O64" s="106"/>
      <c r="P64" s="107"/>
      <c r="Q64" s="107"/>
      <c r="R64" s="107"/>
      <c r="S64" s="106"/>
      <c r="T64" s="106"/>
      <c r="U64" s="107"/>
      <c r="V64" s="167"/>
      <c r="W64" s="287"/>
      <c r="X64" s="862"/>
      <c r="Y64" s="863"/>
      <c r="Z64" s="863"/>
      <c r="AA64" s="863"/>
      <c r="AB64" s="863"/>
      <c r="AC64" s="863"/>
      <c r="AD64" s="863"/>
      <c r="AE64" s="863"/>
      <c r="AF64" s="863"/>
      <c r="AG64" s="863"/>
      <c r="AH64" s="863"/>
      <c r="AI64" s="863"/>
      <c r="AJ64" s="863"/>
      <c r="AK64" s="863"/>
      <c r="AL64" s="863"/>
      <c r="AM64" s="863"/>
      <c r="AN64" s="863"/>
      <c r="AO64" s="863"/>
      <c r="AP64" s="863"/>
      <c r="AQ64" s="863"/>
      <c r="AR64" s="864"/>
    </row>
    <row r="65" spans="1:44" ht="15" customHeight="1">
      <c r="A65" s="359"/>
      <c r="D65" s="166"/>
      <c r="E65" s="106"/>
      <c r="F65" s="107"/>
      <c r="G65" s="107"/>
      <c r="H65" s="107"/>
      <c r="I65" s="106"/>
      <c r="J65" s="106"/>
      <c r="K65" s="107"/>
      <c r="L65" s="167"/>
      <c r="M65" s="108"/>
      <c r="N65" s="166"/>
      <c r="O65" s="106"/>
      <c r="P65" s="107"/>
      <c r="Q65" s="107"/>
      <c r="R65" s="107"/>
      <c r="S65" s="106"/>
      <c r="T65" s="106"/>
      <c r="U65" s="107"/>
      <c r="V65" s="167"/>
      <c r="W65" s="287"/>
      <c r="X65" s="865" t="s">
        <v>90</v>
      </c>
      <c r="Y65" s="866"/>
      <c r="Z65" s="866"/>
      <c r="AA65" s="866"/>
      <c r="AB65" s="866"/>
      <c r="AC65" s="866"/>
      <c r="AD65" s="866"/>
      <c r="AE65" s="866"/>
      <c r="AF65" s="866"/>
      <c r="AG65" s="866"/>
      <c r="AH65" s="866"/>
      <c r="AI65" s="866"/>
      <c r="AJ65" s="866"/>
      <c r="AK65" s="866"/>
      <c r="AL65" s="866"/>
      <c r="AM65" s="866"/>
      <c r="AN65" s="866"/>
      <c r="AO65" s="866"/>
      <c r="AP65" s="866"/>
      <c r="AQ65" s="866"/>
      <c r="AR65" s="867"/>
    </row>
    <row r="66" spans="1:44" ht="15" customHeight="1">
      <c r="A66" s="359"/>
      <c r="D66" s="166"/>
      <c r="E66" s="106"/>
      <c r="F66" s="109"/>
      <c r="G66" s="109"/>
      <c r="H66" s="109"/>
      <c r="I66" s="110"/>
      <c r="J66" s="110"/>
      <c r="K66" s="107"/>
      <c r="L66" s="167"/>
      <c r="M66" s="108"/>
      <c r="N66" s="166"/>
      <c r="O66" s="106"/>
      <c r="P66" s="109"/>
      <c r="Q66" s="109"/>
      <c r="R66" s="109"/>
      <c r="S66" s="110"/>
      <c r="T66" s="110"/>
      <c r="U66" s="107"/>
      <c r="V66" s="167"/>
      <c r="W66" s="287"/>
      <c r="X66" s="868"/>
      <c r="Y66" s="869"/>
      <c r="Z66" s="869"/>
      <c r="AA66" s="869"/>
      <c r="AB66" s="869"/>
      <c r="AC66" s="869"/>
      <c r="AD66" s="869"/>
      <c r="AE66" s="869"/>
      <c r="AF66" s="869"/>
      <c r="AG66" s="869"/>
      <c r="AH66" s="869"/>
      <c r="AI66" s="869"/>
      <c r="AJ66" s="869"/>
      <c r="AK66" s="869"/>
      <c r="AL66" s="869"/>
      <c r="AM66" s="869"/>
      <c r="AN66" s="869"/>
      <c r="AO66" s="869"/>
      <c r="AP66" s="869"/>
      <c r="AQ66" s="869"/>
      <c r="AR66" s="870"/>
    </row>
    <row r="67" spans="1:44" ht="15" customHeight="1">
      <c r="A67" s="359"/>
      <c r="D67" s="166"/>
      <c r="E67" s="106"/>
      <c r="F67" s="109"/>
      <c r="G67" s="109"/>
      <c r="H67" s="109"/>
      <c r="I67" s="110"/>
      <c r="J67" s="110"/>
      <c r="K67" s="107"/>
      <c r="L67" s="167"/>
      <c r="M67" s="108"/>
      <c r="N67" s="166"/>
      <c r="O67" s="106"/>
      <c r="P67" s="109"/>
      <c r="Q67" s="109"/>
      <c r="R67" s="109"/>
      <c r="S67" s="110"/>
      <c r="T67" s="110"/>
      <c r="U67" s="107"/>
      <c r="V67" s="167"/>
      <c r="W67" s="286"/>
      <c r="X67" s="868"/>
      <c r="Y67" s="869"/>
      <c r="Z67" s="869"/>
      <c r="AA67" s="869"/>
      <c r="AB67" s="869"/>
      <c r="AC67" s="869"/>
      <c r="AD67" s="869"/>
      <c r="AE67" s="869"/>
      <c r="AF67" s="869"/>
      <c r="AG67" s="869"/>
      <c r="AH67" s="869"/>
      <c r="AI67" s="869"/>
      <c r="AJ67" s="869"/>
      <c r="AK67" s="869"/>
      <c r="AL67" s="869"/>
      <c r="AM67" s="869"/>
      <c r="AN67" s="869"/>
      <c r="AO67" s="869"/>
      <c r="AP67" s="869"/>
      <c r="AQ67" s="869"/>
      <c r="AR67" s="870"/>
    </row>
    <row r="68" spans="1:44" ht="15" customHeight="1">
      <c r="A68" s="359"/>
      <c r="D68" s="169"/>
      <c r="E68" s="170"/>
      <c r="F68" s="174"/>
      <c r="G68" s="174"/>
      <c r="H68" s="175"/>
      <c r="I68" s="176"/>
      <c r="J68" s="176"/>
      <c r="K68" s="171"/>
      <c r="L68" s="172"/>
      <c r="M68" s="108"/>
      <c r="N68" s="169"/>
      <c r="O68" s="170"/>
      <c r="P68" s="174"/>
      <c r="Q68" s="174"/>
      <c r="R68" s="175"/>
      <c r="S68" s="176"/>
      <c r="T68" s="176"/>
      <c r="U68" s="171"/>
      <c r="V68" s="172"/>
      <c r="W68" s="140"/>
      <c r="X68" s="868"/>
      <c r="Y68" s="869"/>
      <c r="Z68" s="869"/>
      <c r="AA68" s="869"/>
      <c r="AB68" s="869"/>
      <c r="AC68" s="869"/>
      <c r="AD68" s="869"/>
      <c r="AE68" s="869"/>
      <c r="AF68" s="869"/>
      <c r="AG68" s="869"/>
      <c r="AH68" s="869"/>
      <c r="AI68" s="869"/>
      <c r="AJ68" s="869"/>
      <c r="AK68" s="869"/>
      <c r="AL68" s="869"/>
      <c r="AM68" s="869"/>
      <c r="AN68" s="869"/>
      <c r="AO68" s="869"/>
      <c r="AP68" s="869"/>
      <c r="AQ68" s="869"/>
      <c r="AR68" s="870"/>
    </row>
    <row r="69" spans="1:44" ht="15" customHeight="1">
      <c r="A69" s="359"/>
      <c r="D69" s="173"/>
      <c r="E69" s="104"/>
      <c r="F69" s="96"/>
      <c r="G69" s="96"/>
      <c r="H69" s="96"/>
      <c r="I69" s="110"/>
      <c r="J69" s="110"/>
      <c r="K69" s="104"/>
      <c r="L69" s="168"/>
      <c r="M69" s="108"/>
      <c r="N69" s="173"/>
      <c r="O69" s="104"/>
      <c r="P69" s="96"/>
      <c r="Q69" s="96"/>
      <c r="R69" s="96"/>
      <c r="S69" s="110"/>
      <c r="T69" s="110"/>
      <c r="U69" s="104"/>
      <c r="V69" s="168"/>
      <c r="W69" s="112"/>
      <c r="X69" s="871"/>
      <c r="Y69" s="872"/>
      <c r="Z69" s="872"/>
      <c r="AA69" s="872"/>
      <c r="AB69" s="872"/>
      <c r="AC69" s="872"/>
      <c r="AD69" s="872"/>
      <c r="AE69" s="872"/>
      <c r="AF69" s="872"/>
      <c r="AG69" s="872"/>
      <c r="AH69" s="872"/>
      <c r="AI69" s="872"/>
      <c r="AJ69" s="872"/>
      <c r="AK69" s="872"/>
      <c r="AL69" s="872"/>
      <c r="AM69" s="872"/>
      <c r="AN69" s="872"/>
      <c r="AO69" s="872"/>
      <c r="AP69" s="872"/>
      <c r="AQ69" s="872"/>
      <c r="AR69" s="873"/>
    </row>
    <row r="70" spans="1:44" ht="15" customHeight="1">
      <c r="A70" s="359"/>
      <c r="D70" s="164"/>
      <c r="E70" s="103"/>
      <c r="F70" s="103"/>
      <c r="G70" s="103"/>
      <c r="H70" s="104"/>
      <c r="I70" s="113"/>
      <c r="J70" s="104"/>
      <c r="K70" s="104"/>
      <c r="L70" s="168"/>
      <c r="M70" s="108"/>
      <c r="N70" s="164"/>
      <c r="O70" s="103"/>
      <c r="P70" s="103"/>
      <c r="Q70" s="103"/>
      <c r="R70" s="104"/>
      <c r="S70" s="113"/>
      <c r="T70" s="104"/>
      <c r="U70" s="104"/>
      <c r="V70" s="168"/>
      <c r="W70" s="287"/>
      <c r="X70" s="874" t="s">
        <v>91</v>
      </c>
      <c r="Y70" s="866"/>
      <c r="Z70" s="866"/>
      <c r="AA70" s="866"/>
      <c r="AB70" s="866"/>
      <c r="AC70" s="866"/>
      <c r="AD70" s="866"/>
      <c r="AE70" s="866"/>
      <c r="AF70" s="866"/>
      <c r="AG70" s="866"/>
      <c r="AH70" s="866"/>
      <c r="AI70" s="866"/>
      <c r="AJ70" s="866"/>
      <c r="AK70" s="866"/>
      <c r="AL70" s="866"/>
      <c r="AM70" s="866"/>
      <c r="AN70" s="866"/>
      <c r="AO70" s="866"/>
      <c r="AP70" s="866"/>
      <c r="AQ70" s="866"/>
      <c r="AR70" s="867"/>
    </row>
    <row r="71" spans="1:44" ht="15" customHeight="1">
      <c r="A71" s="359"/>
      <c r="D71" s="166"/>
      <c r="E71" s="106"/>
      <c r="F71" s="107"/>
      <c r="G71" s="107"/>
      <c r="H71" s="107"/>
      <c r="I71" s="106"/>
      <c r="J71" s="106"/>
      <c r="K71" s="107"/>
      <c r="L71" s="167"/>
      <c r="M71" s="108"/>
      <c r="N71" s="166"/>
      <c r="O71" s="106"/>
      <c r="P71" s="107"/>
      <c r="Q71" s="107"/>
      <c r="R71" s="107"/>
      <c r="S71" s="106"/>
      <c r="T71" s="106"/>
      <c r="U71" s="107"/>
      <c r="V71" s="167"/>
      <c r="W71" s="140"/>
      <c r="X71" s="868"/>
      <c r="Y71" s="869"/>
      <c r="Z71" s="869"/>
      <c r="AA71" s="869"/>
      <c r="AB71" s="869"/>
      <c r="AC71" s="869"/>
      <c r="AD71" s="869"/>
      <c r="AE71" s="869"/>
      <c r="AF71" s="869"/>
      <c r="AG71" s="869"/>
      <c r="AH71" s="869"/>
      <c r="AI71" s="869"/>
      <c r="AJ71" s="869"/>
      <c r="AK71" s="869"/>
      <c r="AL71" s="869"/>
      <c r="AM71" s="869"/>
      <c r="AN71" s="869"/>
      <c r="AO71" s="869"/>
      <c r="AP71" s="869"/>
      <c r="AQ71" s="869"/>
      <c r="AR71" s="870"/>
    </row>
    <row r="72" spans="1:44" ht="15" customHeight="1">
      <c r="A72" s="359"/>
      <c r="D72" s="166"/>
      <c r="E72" s="106"/>
      <c r="F72" s="107"/>
      <c r="G72" s="107"/>
      <c r="H72" s="107"/>
      <c r="I72" s="106"/>
      <c r="J72" s="106"/>
      <c r="K72" s="107"/>
      <c r="L72" s="167"/>
      <c r="M72" s="108"/>
      <c r="N72" s="166"/>
      <c r="O72" s="106"/>
      <c r="P72" s="107"/>
      <c r="Q72" s="107"/>
      <c r="R72" s="107"/>
      <c r="S72" s="106"/>
      <c r="T72" s="106"/>
      <c r="U72" s="107"/>
      <c r="V72" s="167"/>
      <c r="W72" s="112"/>
      <c r="X72" s="868"/>
      <c r="Y72" s="869"/>
      <c r="Z72" s="869"/>
      <c r="AA72" s="869"/>
      <c r="AB72" s="869"/>
      <c r="AC72" s="869"/>
      <c r="AD72" s="869"/>
      <c r="AE72" s="869"/>
      <c r="AF72" s="869"/>
      <c r="AG72" s="869"/>
      <c r="AH72" s="869"/>
      <c r="AI72" s="869"/>
      <c r="AJ72" s="869"/>
      <c r="AK72" s="869"/>
      <c r="AL72" s="869"/>
      <c r="AM72" s="869"/>
      <c r="AN72" s="869"/>
      <c r="AO72" s="869"/>
      <c r="AP72" s="869"/>
      <c r="AQ72" s="869"/>
      <c r="AR72" s="870"/>
    </row>
    <row r="73" spans="1:44" ht="15" customHeight="1">
      <c r="A73" s="359"/>
      <c r="D73" s="166"/>
      <c r="E73" s="106"/>
      <c r="F73" s="107"/>
      <c r="G73" s="107"/>
      <c r="H73" s="107"/>
      <c r="I73" s="106"/>
      <c r="J73" s="106"/>
      <c r="K73" s="107"/>
      <c r="L73" s="167"/>
      <c r="M73" s="108"/>
      <c r="N73" s="166"/>
      <c r="O73" s="106"/>
      <c r="P73" s="107"/>
      <c r="Q73" s="107"/>
      <c r="R73" s="107"/>
      <c r="S73" s="106"/>
      <c r="T73" s="106"/>
      <c r="U73" s="107"/>
      <c r="V73" s="167"/>
      <c r="W73" s="287"/>
      <c r="X73" s="868"/>
      <c r="Y73" s="869"/>
      <c r="Z73" s="869"/>
      <c r="AA73" s="869"/>
      <c r="AB73" s="869"/>
      <c r="AC73" s="869"/>
      <c r="AD73" s="869"/>
      <c r="AE73" s="869"/>
      <c r="AF73" s="869"/>
      <c r="AG73" s="869"/>
      <c r="AH73" s="869"/>
      <c r="AI73" s="869"/>
      <c r="AJ73" s="869"/>
      <c r="AK73" s="869"/>
      <c r="AL73" s="869"/>
      <c r="AM73" s="869"/>
      <c r="AN73" s="869"/>
      <c r="AO73" s="869"/>
      <c r="AP73" s="869"/>
      <c r="AQ73" s="869"/>
      <c r="AR73" s="870"/>
    </row>
    <row r="74" spans="1:44" ht="15" customHeight="1">
      <c r="A74" s="359"/>
      <c r="D74" s="166"/>
      <c r="E74" s="106"/>
      <c r="F74" s="107"/>
      <c r="G74" s="107"/>
      <c r="H74" s="107"/>
      <c r="I74" s="106"/>
      <c r="J74" s="106"/>
      <c r="K74" s="107"/>
      <c r="L74" s="167"/>
      <c r="M74" s="108"/>
      <c r="N74" s="166"/>
      <c r="O74" s="106"/>
      <c r="P74" s="107"/>
      <c r="Q74" s="107"/>
      <c r="R74" s="107"/>
      <c r="S74" s="106"/>
      <c r="T74" s="106"/>
      <c r="U74" s="107"/>
      <c r="V74" s="167"/>
      <c r="W74" s="140"/>
      <c r="X74" s="871"/>
      <c r="Y74" s="872"/>
      <c r="Z74" s="872"/>
      <c r="AA74" s="872"/>
      <c r="AB74" s="872"/>
      <c r="AC74" s="872"/>
      <c r="AD74" s="872"/>
      <c r="AE74" s="872"/>
      <c r="AF74" s="872"/>
      <c r="AG74" s="872"/>
      <c r="AH74" s="872"/>
      <c r="AI74" s="872"/>
      <c r="AJ74" s="872"/>
      <c r="AK74" s="872"/>
      <c r="AL74" s="872"/>
      <c r="AM74" s="872"/>
      <c r="AN74" s="872"/>
      <c r="AO74" s="872"/>
      <c r="AP74" s="872"/>
      <c r="AQ74" s="872"/>
      <c r="AR74" s="873"/>
    </row>
    <row r="75" spans="1:44" ht="15" customHeight="1">
      <c r="A75" s="359"/>
      <c r="D75" s="166"/>
      <c r="E75" s="106"/>
      <c r="F75" s="107"/>
      <c r="G75" s="107"/>
      <c r="H75" s="107"/>
      <c r="I75" s="106"/>
      <c r="J75" s="106"/>
      <c r="K75" s="107"/>
      <c r="L75" s="167"/>
      <c r="M75" s="105"/>
      <c r="N75" s="166"/>
      <c r="O75" s="106"/>
      <c r="P75" s="107"/>
      <c r="Q75" s="107"/>
      <c r="R75" s="107"/>
      <c r="S75" s="106"/>
      <c r="T75" s="106"/>
      <c r="U75" s="107"/>
      <c r="V75" s="167"/>
      <c r="W75" s="140"/>
      <c r="X75" s="856" t="s">
        <v>93</v>
      </c>
      <c r="Y75" s="857"/>
      <c r="Z75" s="857"/>
      <c r="AA75" s="857"/>
      <c r="AB75" s="857"/>
      <c r="AC75" s="857"/>
      <c r="AD75" s="857"/>
      <c r="AE75" s="857"/>
      <c r="AF75" s="857"/>
      <c r="AG75" s="857"/>
      <c r="AH75" s="857"/>
      <c r="AI75" s="857"/>
      <c r="AJ75" s="857"/>
      <c r="AK75" s="857"/>
      <c r="AL75" s="857"/>
      <c r="AM75" s="857"/>
      <c r="AN75" s="857"/>
      <c r="AO75" s="857"/>
      <c r="AP75" s="857"/>
      <c r="AQ75" s="857"/>
      <c r="AR75" s="858"/>
    </row>
    <row r="76" spans="1:44" ht="15" customHeight="1">
      <c r="A76" s="359"/>
      <c r="D76" s="166"/>
      <c r="E76" s="106"/>
      <c r="F76" s="107"/>
      <c r="G76" s="107"/>
      <c r="H76" s="107"/>
      <c r="I76" s="111"/>
      <c r="J76" s="111"/>
      <c r="K76" s="107"/>
      <c r="L76" s="167"/>
      <c r="M76" s="105"/>
      <c r="N76" s="166"/>
      <c r="O76" s="106"/>
      <c r="P76" s="107"/>
      <c r="Q76" s="107"/>
      <c r="R76" s="107"/>
      <c r="S76" s="111"/>
      <c r="T76" s="111"/>
      <c r="U76" s="107"/>
      <c r="V76" s="167"/>
      <c r="W76" s="140"/>
      <c r="X76" s="859"/>
      <c r="Y76" s="860"/>
      <c r="Z76" s="860"/>
      <c r="AA76" s="860"/>
      <c r="AB76" s="860"/>
      <c r="AC76" s="860"/>
      <c r="AD76" s="860"/>
      <c r="AE76" s="860"/>
      <c r="AF76" s="860"/>
      <c r="AG76" s="860"/>
      <c r="AH76" s="860"/>
      <c r="AI76" s="860"/>
      <c r="AJ76" s="860"/>
      <c r="AK76" s="860"/>
      <c r="AL76" s="860"/>
      <c r="AM76" s="860"/>
      <c r="AN76" s="860"/>
      <c r="AO76" s="860"/>
      <c r="AP76" s="860"/>
      <c r="AQ76" s="860"/>
      <c r="AR76" s="861"/>
    </row>
    <row r="77" spans="1:44" ht="15" customHeight="1">
      <c r="A77" s="359"/>
      <c r="D77" s="166"/>
      <c r="E77" s="106"/>
      <c r="F77" s="107"/>
      <c r="G77" s="107"/>
      <c r="H77" s="107"/>
      <c r="I77" s="111"/>
      <c r="J77" s="111"/>
      <c r="K77" s="107"/>
      <c r="L77" s="167"/>
      <c r="M77" s="108"/>
      <c r="N77" s="166"/>
      <c r="O77" s="106"/>
      <c r="P77" s="107"/>
      <c r="Q77" s="107"/>
      <c r="R77" s="107"/>
      <c r="S77" s="111"/>
      <c r="T77" s="111"/>
      <c r="U77" s="107"/>
      <c r="V77" s="167"/>
      <c r="W77" s="112"/>
      <c r="X77" s="859"/>
      <c r="Y77" s="860"/>
      <c r="Z77" s="860"/>
      <c r="AA77" s="860"/>
      <c r="AB77" s="860"/>
      <c r="AC77" s="860"/>
      <c r="AD77" s="860"/>
      <c r="AE77" s="860"/>
      <c r="AF77" s="860"/>
      <c r="AG77" s="860"/>
      <c r="AH77" s="860"/>
      <c r="AI77" s="860"/>
      <c r="AJ77" s="860"/>
      <c r="AK77" s="860"/>
      <c r="AL77" s="860"/>
      <c r="AM77" s="860"/>
      <c r="AN77" s="860"/>
      <c r="AO77" s="860"/>
      <c r="AP77" s="860"/>
      <c r="AQ77" s="860"/>
      <c r="AR77" s="861"/>
    </row>
    <row r="78" spans="1:44" ht="15" customHeight="1">
      <c r="A78" s="359"/>
      <c r="D78" s="169"/>
      <c r="E78" s="170"/>
      <c r="F78" s="171"/>
      <c r="G78" s="171"/>
      <c r="H78" s="171"/>
      <c r="I78" s="170"/>
      <c r="J78" s="170"/>
      <c r="K78" s="171"/>
      <c r="L78" s="172"/>
      <c r="M78" s="108"/>
      <c r="N78" s="169"/>
      <c r="O78" s="170"/>
      <c r="P78" s="171"/>
      <c r="Q78" s="171"/>
      <c r="R78" s="171"/>
      <c r="S78" s="170"/>
      <c r="T78" s="170"/>
      <c r="U78" s="171"/>
      <c r="V78" s="172"/>
      <c r="W78" s="287"/>
      <c r="X78" s="862"/>
      <c r="Y78" s="863"/>
      <c r="Z78" s="863"/>
      <c r="AA78" s="863"/>
      <c r="AB78" s="863"/>
      <c r="AC78" s="863"/>
      <c r="AD78" s="863"/>
      <c r="AE78" s="863"/>
      <c r="AF78" s="863"/>
      <c r="AG78" s="863"/>
      <c r="AH78" s="863"/>
      <c r="AI78" s="863"/>
      <c r="AJ78" s="863"/>
      <c r="AK78" s="863"/>
      <c r="AL78" s="863"/>
      <c r="AM78" s="863"/>
      <c r="AN78" s="863"/>
      <c r="AO78" s="863"/>
      <c r="AP78" s="863"/>
      <c r="AQ78" s="863"/>
      <c r="AR78" s="864"/>
    </row>
    <row r="79" spans="24:44" ht="15" customHeight="1">
      <c r="X79" s="856" t="s">
        <v>95</v>
      </c>
      <c r="Y79" s="857"/>
      <c r="Z79" s="857"/>
      <c r="AA79" s="857"/>
      <c r="AB79" s="857"/>
      <c r="AC79" s="857"/>
      <c r="AD79" s="857"/>
      <c r="AE79" s="857"/>
      <c r="AF79" s="857"/>
      <c r="AG79" s="857"/>
      <c r="AH79" s="857"/>
      <c r="AI79" s="857"/>
      <c r="AJ79" s="857"/>
      <c r="AK79" s="857"/>
      <c r="AL79" s="857"/>
      <c r="AM79" s="857"/>
      <c r="AN79" s="857"/>
      <c r="AO79" s="857"/>
      <c r="AP79" s="857"/>
      <c r="AQ79" s="857"/>
      <c r="AR79" s="858"/>
    </row>
    <row r="80" spans="3:44" ht="15" customHeight="1">
      <c r="C80" s="114"/>
      <c r="D80" s="115"/>
      <c r="E80" s="115"/>
      <c r="F80" s="115"/>
      <c r="G80" s="115"/>
      <c r="H80" s="115"/>
      <c r="I80" s="115"/>
      <c r="J80" s="115"/>
      <c r="K80" s="115"/>
      <c r="L80" s="115"/>
      <c r="M80" s="115"/>
      <c r="N80" s="115"/>
      <c r="O80" s="115"/>
      <c r="P80" s="115"/>
      <c r="Q80" s="115"/>
      <c r="R80" s="115"/>
      <c r="S80" s="115"/>
      <c r="T80" s="115"/>
      <c r="U80" s="115"/>
      <c r="V80" s="116"/>
      <c r="W80" s="94"/>
      <c r="X80" s="859"/>
      <c r="Y80" s="860"/>
      <c r="Z80" s="860"/>
      <c r="AA80" s="860"/>
      <c r="AB80" s="860"/>
      <c r="AC80" s="860"/>
      <c r="AD80" s="860"/>
      <c r="AE80" s="860"/>
      <c r="AF80" s="860"/>
      <c r="AG80" s="860"/>
      <c r="AH80" s="860"/>
      <c r="AI80" s="860"/>
      <c r="AJ80" s="860"/>
      <c r="AK80" s="860"/>
      <c r="AL80" s="860"/>
      <c r="AM80" s="860"/>
      <c r="AN80" s="860"/>
      <c r="AO80" s="860"/>
      <c r="AP80" s="860"/>
      <c r="AQ80" s="860"/>
      <c r="AR80" s="861"/>
    </row>
    <row r="81" spans="3:44" ht="15" customHeight="1">
      <c r="C81" s="117"/>
      <c r="D81" s="110"/>
      <c r="E81" s="94"/>
      <c r="F81" s="94"/>
      <c r="G81" s="94"/>
      <c r="H81" s="94"/>
      <c r="I81" s="94"/>
      <c r="J81" s="94"/>
      <c r="K81" s="94"/>
      <c r="L81" s="94"/>
      <c r="M81" s="94"/>
      <c r="N81" s="94"/>
      <c r="O81" s="94"/>
      <c r="P81" s="94"/>
      <c r="Q81" s="94"/>
      <c r="R81" s="94"/>
      <c r="S81" s="94"/>
      <c r="T81" s="94"/>
      <c r="U81" s="94"/>
      <c r="V81" s="118"/>
      <c r="W81" s="94"/>
      <c r="X81" s="859"/>
      <c r="Y81" s="860"/>
      <c r="Z81" s="860"/>
      <c r="AA81" s="860"/>
      <c r="AB81" s="860"/>
      <c r="AC81" s="860"/>
      <c r="AD81" s="860"/>
      <c r="AE81" s="860"/>
      <c r="AF81" s="860"/>
      <c r="AG81" s="860"/>
      <c r="AH81" s="860"/>
      <c r="AI81" s="860"/>
      <c r="AJ81" s="860"/>
      <c r="AK81" s="860"/>
      <c r="AL81" s="860"/>
      <c r="AM81" s="860"/>
      <c r="AN81" s="860"/>
      <c r="AO81" s="860"/>
      <c r="AP81" s="860"/>
      <c r="AQ81" s="860"/>
      <c r="AR81" s="861"/>
    </row>
    <row r="82" spans="3:44" ht="15" customHeight="1">
      <c r="C82" s="117"/>
      <c r="D82" s="171"/>
      <c r="E82" s="94"/>
      <c r="F82" s="94"/>
      <c r="G82" s="94"/>
      <c r="H82" s="94"/>
      <c r="I82" s="94"/>
      <c r="J82" s="94"/>
      <c r="K82" s="94"/>
      <c r="L82" s="94"/>
      <c r="M82" s="94"/>
      <c r="N82" s="94"/>
      <c r="O82" s="94"/>
      <c r="P82" s="94"/>
      <c r="Q82" s="94"/>
      <c r="R82" s="94"/>
      <c r="S82" s="94"/>
      <c r="T82" s="94"/>
      <c r="U82" s="94"/>
      <c r="V82" s="118"/>
      <c r="W82" s="94"/>
      <c r="X82" s="859"/>
      <c r="Y82" s="860"/>
      <c r="Z82" s="860"/>
      <c r="AA82" s="860"/>
      <c r="AB82" s="860"/>
      <c r="AC82" s="860"/>
      <c r="AD82" s="860"/>
      <c r="AE82" s="860"/>
      <c r="AF82" s="860"/>
      <c r="AG82" s="860"/>
      <c r="AH82" s="860"/>
      <c r="AI82" s="860"/>
      <c r="AJ82" s="860"/>
      <c r="AK82" s="860"/>
      <c r="AL82" s="860"/>
      <c r="AM82" s="860"/>
      <c r="AN82" s="860"/>
      <c r="AO82" s="860"/>
      <c r="AP82" s="860"/>
      <c r="AQ82" s="860"/>
      <c r="AR82" s="861"/>
    </row>
    <row r="83" spans="3:44" ht="15" customHeight="1">
      <c r="C83" s="119"/>
      <c r="D83" s="120"/>
      <c r="E83" s="120"/>
      <c r="F83" s="120"/>
      <c r="G83" s="120"/>
      <c r="H83" s="120"/>
      <c r="I83" s="120"/>
      <c r="J83" s="120"/>
      <c r="K83" s="120"/>
      <c r="L83" s="120"/>
      <c r="M83" s="120"/>
      <c r="N83" s="120"/>
      <c r="O83" s="120"/>
      <c r="P83" s="120"/>
      <c r="Q83" s="120"/>
      <c r="R83" s="120"/>
      <c r="S83" s="120"/>
      <c r="T83" s="120"/>
      <c r="U83" s="120"/>
      <c r="V83" s="121"/>
      <c r="W83" s="94"/>
      <c r="X83" s="862"/>
      <c r="Y83" s="863"/>
      <c r="Z83" s="863"/>
      <c r="AA83" s="863"/>
      <c r="AB83" s="863"/>
      <c r="AC83" s="863"/>
      <c r="AD83" s="863"/>
      <c r="AE83" s="863"/>
      <c r="AF83" s="863"/>
      <c r="AG83" s="863"/>
      <c r="AH83" s="863"/>
      <c r="AI83" s="863"/>
      <c r="AJ83" s="863"/>
      <c r="AK83" s="863"/>
      <c r="AL83" s="863"/>
      <c r="AM83" s="863"/>
      <c r="AN83" s="863"/>
      <c r="AO83" s="863"/>
      <c r="AP83" s="863"/>
      <c r="AQ83" s="863"/>
      <c r="AR83" s="864"/>
    </row>
    <row r="84" spans="3:44" ht="22" customHeight="1">
      <c r="C84" s="94"/>
      <c r="D84" s="94"/>
      <c r="E84" s="94"/>
      <c r="F84" s="94"/>
      <c r="G84" s="94"/>
      <c r="H84" s="94"/>
      <c r="I84" s="94"/>
      <c r="J84" s="94"/>
      <c r="K84" s="94"/>
      <c r="L84" s="94"/>
      <c r="M84" s="94"/>
      <c r="N84" s="94"/>
      <c r="O84" s="94"/>
      <c r="P84" s="94"/>
      <c r="Q84" s="94"/>
      <c r="R84" s="94"/>
      <c r="S84" s="94"/>
      <c r="T84" s="94"/>
      <c r="U84" s="94"/>
      <c r="V84" s="94"/>
      <c r="W84" s="94"/>
      <c r="X84" s="285"/>
      <c r="Y84" s="285"/>
      <c r="Z84" s="285"/>
      <c r="AA84" s="285"/>
      <c r="AB84" s="285"/>
      <c r="AC84" s="285"/>
      <c r="AD84" s="285"/>
      <c r="AE84" s="285"/>
      <c r="AF84" s="285"/>
      <c r="AG84" s="285"/>
      <c r="AH84" s="285"/>
      <c r="AI84" s="285"/>
      <c r="AJ84" s="285"/>
      <c r="AK84" s="285"/>
      <c r="AL84" s="285"/>
      <c r="AM84" s="285"/>
      <c r="AN84" s="285"/>
      <c r="AO84" s="285"/>
      <c r="AP84" s="285"/>
      <c r="AQ84" s="285"/>
      <c r="AR84" s="285"/>
    </row>
    <row r="85" spans="3:44" ht="5" customHeight="1">
      <c r="C85" s="178"/>
      <c r="D85" s="178"/>
      <c r="E85" s="178"/>
      <c r="F85" s="178"/>
      <c r="G85" s="178"/>
      <c r="H85" s="178"/>
      <c r="I85" s="178"/>
      <c r="J85" s="178"/>
      <c r="K85" s="178"/>
      <c r="L85" s="178"/>
      <c r="M85" s="178"/>
      <c r="N85" s="178"/>
      <c r="O85" s="178"/>
      <c r="P85" s="178"/>
      <c r="Q85" s="178"/>
      <c r="R85" s="178"/>
      <c r="S85" s="178"/>
      <c r="T85" s="178"/>
      <c r="U85" s="178"/>
      <c r="V85" s="178"/>
      <c r="W85" s="178"/>
      <c r="X85" s="179"/>
      <c r="Y85" s="179"/>
      <c r="Z85" s="179"/>
      <c r="AA85" s="179"/>
      <c r="AB85" s="179"/>
      <c r="AC85" s="179"/>
      <c r="AD85" s="179"/>
      <c r="AE85" s="179"/>
      <c r="AF85" s="179"/>
      <c r="AG85" s="179"/>
      <c r="AH85" s="179"/>
      <c r="AI85" s="179"/>
      <c r="AJ85" s="179"/>
      <c r="AK85" s="179"/>
      <c r="AL85" s="179"/>
      <c r="AM85" s="179"/>
      <c r="AN85" s="179"/>
      <c r="AO85" s="179"/>
      <c r="AP85" s="179"/>
      <c r="AQ85" s="179"/>
      <c r="AR85" s="179"/>
    </row>
    <row r="86" spans="3:44" ht="22" customHeight="1">
      <c r="C86" s="1"/>
      <c r="D86" s="160"/>
      <c r="E86" s="160"/>
      <c r="F86" s="160"/>
      <c r="G86" s="160"/>
      <c r="H86" s="160"/>
      <c r="I86" s="160"/>
      <c r="J86" s="160"/>
      <c r="K86" s="160"/>
      <c r="L86" s="160"/>
      <c r="M86" s="160"/>
      <c r="N86" s="160"/>
      <c r="O86" s="160"/>
      <c r="P86" s="160"/>
      <c r="Q86" s="160"/>
      <c r="R86" s="160"/>
      <c r="S86" s="160"/>
      <c r="T86" s="160"/>
      <c r="U86" s="160"/>
      <c r="V86" s="160"/>
      <c r="W86" s="1"/>
      <c r="X86" s="1"/>
      <c r="Y86" s="1"/>
      <c r="Z86" s="1"/>
      <c r="AA86" s="1"/>
      <c r="AB86" s="1"/>
      <c r="AC86" s="1"/>
      <c r="AD86" s="1"/>
      <c r="AE86" s="1"/>
      <c r="AF86" s="1"/>
      <c r="AG86" s="1"/>
      <c r="AH86" s="1"/>
      <c r="AI86" s="1"/>
      <c r="AJ86" s="1"/>
      <c r="AK86" s="1"/>
      <c r="AL86" s="1"/>
      <c r="AM86" s="1"/>
      <c r="AN86" s="1"/>
      <c r="AO86" s="1"/>
      <c r="AP86" s="1"/>
      <c r="AQ86" s="1"/>
      <c r="AR86" s="1"/>
    </row>
    <row r="87" spans="3:44" ht="31" customHeight="1">
      <c r="C87" s="95"/>
      <c r="D87" s="853" t="s">
        <v>76</v>
      </c>
      <c r="E87" s="854"/>
      <c r="F87" s="854"/>
      <c r="G87" s="854"/>
      <c r="H87" s="854"/>
      <c r="I87" s="854"/>
      <c r="J87" s="854"/>
      <c r="K87" s="854"/>
      <c r="L87" s="854"/>
      <c r="M87" s="854"/>
      <c r="N87" s="854"/>
      <c r="O87" s="854"/>
      <c r="P87" s="854"/>
      <c r="Q87" s="854"/>
      <c r="R87" s="854"/>
      <c r="S87" s="854"/>
      <c r="T87" s="854"/>
      <c r="U87" s="854"/>
      <c r="V87" s="855"/>
      <c r="X87" s="896" t="s">
        <v>85</v>
      </c>
      <c r="Y87" s="897"/>
      <c r="Z87" s="897"/>
      <c r="AA87" s="897"/>
      <c r="AB87" s="897"/>
      <c r="AC87" s="897"/>
      <c r="AD87" s="898"/>
      <c r="AE87" s="899" t="s">
        <v>86</v>
      </c>
      <c r="AF87" s="897"/>
      <c r="AG87" s="897"/>
      <c r="AH87" s="897"/>
      <c r="AI87" s="897"/>
      <c r="AJ87" s="897"/>
      <c r="AK87" s="898"/>
      <c r="AL87" s="899" t="s">
        <v>87</v>
      </c>
      <c r="AM87" s="897"/>
      <c r="AN87" s="897"/>
      <c r="AO87" s="897"/>
      <c r="AP87" s="897"/>
      <c r="AQ87" s="897"/>
      <c r="AR87" s="898"/>
    </row>
    <row r="88" spans="3:44" ht="18" customHeight="1">
      <c r="C88" s="95"/>
      <c r="D88" s="875" t="s">
        <v>82</v>
      </c>
      <c r="E88" s="876"/>
      <c r="F88" s="876"/>
      <c r="G88" s="876"/>
      <c r="H88" s="876"/>
      <c r="I88" s="876"/>
      <c r="J88" s="876"/>
      <c r="K88" s="876"/>
      <c r="L88" s="876"/>
      <c r="M88" s="876"/>
      <c r="N88" s="876"/>
      <c r="O88" s="876"/>
      <c r="P88" s="876"/>
      <c r="Q88" s="876"/>
      <c r="R88" s="876"/>
      <c r="S88" s="876"/>
      <c r="T88" s="876"/>
      <c r="U88" s="876"/>
      <c r="V88" s="877"/>
      <c r="W88" s="98"/>
      <c r="X88" s="930"/>
      <c r="Y88" s="931"/>
      <c r="Z88" s="931"/>
      <c r="AA88" s="931"/>
      <c r="AB88" s="931"/>
      <c r="AC88" s="931"/>
      <c r="AD88" s="932"/>
      <c r="AE88" s="900"/>
      <c r="AF88" s="901"/>
      <c r="AG88" s="901"/>
      <c r="AH88" s="901"/>
      <c r="AI88" s="901"/>
      <c r="AJ88" s="901"/>
      <c r="AK88" s="902"/>
      <c r="AL88" s="909"/>
      <c r="AM88" s="901"/>
      <c r="AN88" s="901"/>
      <c r="AO88" s="901"/>
      <c r="AP88" s="901"/>
      <c r="AQ88" s="901"/>
      <c r="AR88" s="910"/>
    </row>
    <row r="89" spans="3:44" ht="18" customHeight="1">
      <c r="C89" s="95"/>
      <c r="D89" s="853" t="s">
        <v>83</v>
      </c>
      <c r="E89" s="854"/>
      <c r="F89" s="854"/>
      <c r="G89" s="854"/>
      <c r="H89" s="854"/>
      <c r="I89" s="854"/>
      <c r="J89" s="854"/>
      <c r="K89" s="854"/>
      <c r="L89" s="854"/>
      <c r="M89" s="854"/>
      <c r="N89" s="854"/>
      <c r="O89" s="854"/>
      <c r="P89" s="854"/>
      <c r="Q89" s="854"/>
      <c r="R89" s="854"/>
      <c r="S89" s="854"/>
      <c r="T89" s="854"/>
      <c r="U89" s="854"/>
      <c r="V89" s="855"/>
      <c r="W89" s="98"/>
      <c r="X89" s="930"/>
      <c r="Y89" s="931"/>
      <c r="Z89" s="931"/>
      <c r="AA89" s="931"/>
      <c r="AB89" s="931"/>
      <c r="AC89" s="931"/>
      <c r="AD89" s="932"/>
      <c r="AE89" s="903"/>
      <c r="AF89" s="904"/>
      <c r="AG89" s="904"/>
      <c r="AH89" s="904"/>
      <c r="AI89" s="904"/>
      <c r="AJ89" s="904"/>
      <c r="AK89" s="905"/>
      <c r="AL89" s="911"/>
      <c r="AM89" s="904"/>
      <c r="AN89" s="904"/>
      <c r="AO89" s="904"/>
      <c r="AP89" s="904"/>
      <c r="AQ89" s="904"/>
      <c r="AR89" s="912"/>
    </row>
    <row r="90" spans="3:44" ht="18" customHeight="1">
      <c r="C90" s="95"/>
      <c r="D90" s="865" t="s">
        <v>84</v>
      </c>
      <c r="E90" s="866"/>
      <c r="F90" s="866"/>
      <c r="G90" s="866"/>
      <c r="H90" s="866"/>
      <c r="I90" s="866"/>
      <c r="J90" s="866"/>
      <c r="K90" s="866"/>
      <c r="L90" s="866"/>
      <c r="M90" s="866"/>
      <c r="N90" s="866"/>
      <c r="O90" s="866"/>
      <c r="P90" s="866"/>
      <c r="Q90" s="866"/>
      <c r="R90" s="866"/>
      <c r="S90" s="866"/>
      <c r="T90" s="866"/>
      <c r="U90" s="866"/>
      <c r="V90" s="867"/>
      <c r="W90" s="98"/>
      <c r="X90" s="930"/>
      <c r="Y90" s="931"/>
      <c r="Z90" s="931"/>
      <c r="AA90" s="931"/>
      <c r="AB90" s="931"/>
      <c r="AC90" s="931"/>
      <c r="AD90" s="932"/>
      <c r="AE90" s="903"/>
      <c r="AF90" s="904"/>
      <c r="AG90" s="904"/>
      <c r="AH90" s="904"/>
      <c r="AI90" s="904"/>
      <c r="AJ90" s="904"/>
      <c r="AK90" s="905"/>
      <c r="AL90" s="911"/>
      <c r="AM90" s="904"/>
      <c r="AN90" s="904"/>
      <c r="AO90" s="904"/>
      <c r="AP90" s="904"/>
      <c r="AQ90" s="904"/>
      <c r="AR90" s="912"/>
    </row>
    <row r="91" spans="3:44" ht="18" customHeight="1">
      <c r="C91" s="95"/>
      <c r="D91" s="878"/>
      <c r="E91" s="879"/>
      <c r="F91" s="879"/>
      <c r="G91" s="879"/>
      <c r="H91" s="879"/>
      <c r="I91" s="879"/>
      <c r="J91" s="879"/>
      <c r="K91" s="879"/>
      <c r="L91" s="879"/>
      <c r="M91" s="879"/>
      <c r="N91" s="879"/>
      <c r="O91" s="879"/>
      <c r="P91" s="879"/>
      <c r="Q91" s="879"/>
      <c r="R91" s="879"/>
      <c r="S91" s="879"/>
      <c r="T91" s="879"/>
      <c r="U91" s="879"/>
      <c r="V91" s="880"/>
      <c r="W91" s="98"/>
      <c r="X91" s="930"/>
      <c r="Y91" s="931"/>
      <c r="Z91" s="931"/>
      <c r="AA91" s="931"/>
      <c r="AB91" s="931"/>
      <c r="AC91" s="931"/>
      <c r="AD91" s="932"/>
      <c r="AE91" s="906"/>
      <c r="AF91" s="907"/>
      <c r="AG91" s="907"/>
      <c r="AH91" s="907"/>
      <c r="AI91" s="907"/>
      <c r="AJ91" s="907"/>
      <c r="AK91" s="908"/>
      <c r="AL91" s="913"/>
      <c r="AM91" s="907"/>
      <c r="AN91" s="907"/>
      <c r="AO91" s="907"/>
      <c r="AP91" s="907"/>
      <c r="AQ91" s="907"/>
      <c r="AR91" s="914"/>
    </row>
    <row r="92" spans="3:44" ht="15" customHeight="1">
      <c r="C92" s="99"/>
      <c r="D92" s="100"/>
      <c r="E92" s="101"/>
      <c r="F92" s="101"/>
      <c r="G92" s="101"/>
      <c r="H92" s="96"/>
      <c r="I92" s="100"/>
      <c r="J92" s="96"/>
      <c r="K92" s="96"/>
      <c r="L92" s="96"/>
      <c r="M92" s="97"/>
      <c r="N92" s="100"/>
      <c r="O92" s="101"/>
      <c r="P92" s="101"/>
      <c r="Q92" s="101"/>
      <c r="R92" s="96"/>
      <c r="S92" s="100"/>
      <c r="T92" s="96"/>
      <c r="U92" s="96"/>
      <c r="V92" s="96"/>
      <c r="W92" s="287"/>
      <c r="X92" s="286"/>
      <c r="Y92" s="286"/>
      <c r="Z92" s="286"/>
      <c r="AA92" s="286"/>
      <c r="AB92" s="141"/>
      <c r="AC92" s="141"/>
      <c r="AD92" s="141"/>
      <c r="AE92" s="141"/>
      <c r="AF92" s="141"/>
      <c r="AG92" s="141"/>
      <c r="AH92" s="141"/>
      <c r="AI92" s="141"/>
      <c r="AJ92" s="141"/>
      <c r="AK92" s="141"/>
      <c r="AL92" s="141"/>
      <c r="AM92" s="141"/>
      <c r="AN92" s="141"/>
      <c r="AO92" s="141"/>
      <c r="AP92" s="141"/>
      <c r="AQ92" s="141"/>
      <c r="AR92" s="141"/>
    </row>
    <row r="93" spans="1:44" ht="15" customHeight="1">
      <c r="A93" s="382" t="s">
        <v>278</v>
      </c>
      <c r="D93" s="161"/>
      <c r="E93" s="162"/>
      <c r="F93" s="162"/>
      <c r="G93" s="162"/>
      <c r="H93" s="162"/>
      <c r="I93" s="162"/>
      <c r="J93" s="162"/>
      <c r="K93" s="162"/>
      <c r="L93" s="163"/>
      <c r="M93" s="102"/>
      <c r="N93" s="161"/>
      <c r="O93" s="162"/>
      <c r="P93" s="162"/>
      <c r="Q93" s="162"/>
      <c r="R93" s="162"/>
      <c r="S93" s="162"/>
      <c r="T93" s="162"/>
      <c r="U93" s="162"/>
      <c r="V93" s="163"/>
      <c r="W93" s="98"/>
      <c r="X93" s="933" t="s">
        <v>88</v>
      </c>
      <c r="Y93" s="928"/>
      <c r="Z93" s="928"/>
      <c r="AA93" s="928"/>
      <c r="AB93" s="928"/>
      <c r="AC93" s="928"/>
      <c r="AD93" s="928"/>
      <c r="AE93" s="928"/>
      <c r="AF93" s="928"/>
      <c r="AG93" s="928"/>
      <c r="AH93" s="928"/>
      <c r="AI93" s="928"/>
      <c r="AJ93" s="928"/>
      <c r="AK93" s="928"/>
      <c r="AL93" s="928"/>
      <c r="AM93" s="928"/>
      <c r="AN93" s="928"/>
      <c r="AO93" s="928"/>
      <c r="AP93" s="928"/>
      <c r="AQ93" s="928"/>
      <c r="AR93" s="929"/>
    </row>
    <row r="94" spans="1:44" ht="15" customHeight="1">
      <c r="A94" s="359"/>
      <c r="D94" s="164"/>
      <c r="E94" s="103"/>
      <c r="F94" s="103"/>
      <c r="G94" s="103"/>
      <c r="H94" s="104"/>
      <c r="I94" s="113"/>
      <c r="J94" s="104"/>
      <c r="K94" s="104"/>
      <c r="L94" s="165"/>
      <c r="M94" s="105"/>
      <c r="N94" s="164"/>
      <c r="O94" s="103"/>
      <c r="P94" s="103"/>
      <c r="Q94" s="103"/>
      <c r="R94" s="104"/>
      <c r="S94" s="113"/>
      <c r="T94" s="104"/>
      <c r="U94" s="104"/>
      <c r="V94" s="165"/>
      <c r="W94" s="287"/>
      <c r="X94" s="856" t="s">
        <v>96</v>
      </c>
      <c r="Y94" s="857"/>
      <c r="Z94" s="857"/>
      <c r="AA94" s="857"/>
      <c r="AB94" s="857"/>
      <c r="AC94" s="857"/>
      <c r="AD94" s="857"/>
      <c r="AE94" s="857"/>
      <c r="AF94" s="857"/>
      <c r="AG94" s="857"/>
      <c r="AH94" s="857"/>
      <c r="AI94" s="857"/>
      <c r="AJ94" s="857"/>
      <c r="AK94" s="857"/>
      <c r="AL94" s="857"/>
      <c r="AM94" s="857"/>
      <c r="AN94" s="857"/>
      <c r="AO94" s="857"/>
      <c r="AP94" s="857"/>
      <c r="AQ94" s="857"/>
      <c r="AR94" s="858"/>
    </row>
    <row r="95" spans="1:44" ht="15" customHeight="1">
      <c r="A95" s="359"/>
      <c r="D95" s="166"/>
      <c r="E95" s="106"/>
      <c r="F95" s="107"/>
      <c r="G95" s="107"/>
      <c r="H95" s="107"/>
      <c r="I95" s="106"/>
      <c r="J95" s="106"/>
      <c r="K95" s="107"/>
      <c r="L95" s="167"/>
      <c r="M95" s="108"/>
      <c r="N95" s="166"/>
      <c r="O95" s="106"/>
      <c r="P95" s="107"/>
      <c r="Q95" s="107"/>
      <c r="R95" s="107"/>
      <c r="S95" s="106"/>
      <c r="T95" s="106"/>
      <c r="U95" s="107"/>
      <c r="V95" s="167"/>
      <c r="W95" s="287"/>
      <c r="X95" s="859"/>
      <c r="Y95" s="860"/>
      <c r="Z95" s="860"/>
      <c r="AA95" s="860"/>
      <c r="AB95" s="860"/>
      <c r="AC95" s="860"/>
      <c r="AD95" s="860"/>
      <c r="AE95" s="860"/>
      <c r="AF95" s="860"/>
      <c r="AG95" s="860"/>
      <c r="AH95" s="860"/>
      <c r="AI95" s="860"/>
      <c r="AJ95" s="860"/>
      <c r="AK95" s="860"/>
      <c r="AL95" s="860"/>
      <c r="AM95" s="860"/>
      <c r="AN95" s="860"/>
      <c r="AO95" s="860"/>
      <c r="AP95" s="860"/>
      <c r="AQ95" s="860"/>
      <c r="AR95" s="861"/>
    </row>
    <row r="96" spans="1:44" ht="15" customHeight="1">
      <c r="A96" s="359"/>
      <c r="D96" s="166"/>
      <c r="E96" s="106"/>
      <c r="F96" s="107"/>
      <c r="G96" s="107"/>
      <c r="H96" s="107"/>
      <c r="I96" s="106"/>
      <c r="J96" s="106"/>
      <c r="K96" s="107"/>
      <c r="L96" s="167"/>
      <c r="M96" s="108"/>
      <c r="N96" s="166"/>
      <c r="O96" s="106"/>
      <c r="P96" s="107"/>
      <c r="Q96" s="107"/>
      <c r="R96" s="107"/>
      <c r="S96" s="106"/>
      <c r="T96" s="106"/>
      <c r="U96" s="107"/>
      <c r="V96" s="167"/>
      <c r="W96" s="287"/>
      <c r="X96" s="859"/>
      <c r="Y96" s="860"/>
      <c r="Z96" s="860"/>
      <c r="AA96" s="860"/>
      <c r="AB96" s="860"/>
      <c r="AC96" s="860"/>
      <c r="AD96" s="860"/>
      <c r="AE96" s="860"/>
      <c r="AF96" s="860"/>
      <c r="AG96" s="860"/>
      <c r="AH96" s="860"/>
      <c r="AI96" s="860"/>
      <c r="AJ96" s="860"/>
      <c r="AK96" s="860"/>
      <c r="AL96" s="860"/>
      <c r="AM96" s="860"/>
      <c r="AN96" s="860"/>
      <c r="AO96" s="860"/>
      <c r="AP96" s="860"/>
      <c r="AQ96" s="860"/>
      <c r="AR96" s="861"/>
    </row>
    <row r="97" spans="1:44" ht="15" customHeight="1">
      <c r="A97" s="359"/>
      <c r="D97" s="166"/>
      <c r="E97" s="106"/>
      <c r="F97" s="107"/>
      <c r="G97" s="107"/>
      <c r="H97" s="107"/>
      <c r="I97" s="106"/>
      <c r="J97" s="106"/>
      <c r="K97" s="107"/>
      <c r="L97" s="167"/>
      <c r="M97" s="108"/>
      <c r="N97" s="166"/>
      <c r="O97" s="106"/>
      <c r="P97" s="107"/>
      <c r="Q97" s="107"/>
      <c r="R97" s="107"/>
      <c r="S97" s="106"/>
      <c r="T97" s="106"/>
      <c r="U97" s="107"/>
      <c r="V97" s="167"/>
      <c r="W97" s="287"/>
      <c r="X97" s="859"/>
      <c r="Y97" s="860"/>
      <c r="Z97" s="860"/>
      <c r="AA97" s="860"/>
      <c r="AB97" s="860"/>
      <c r="AC97" s="860"/>
      <c r="AD97" s="860"/>
      <c r="AE97" s="860"/>
      <c r="AF97" s="860"/>
      <c r="AG97" s="860"/>
      <c r="AH97" s="860"/>
      <c r="AI97" s="860"/>
      <c r="AJ97" s="860"/>
      <c r="AK97" s="860"/>
      <c r="AL97" s="860"/>
      <c r="AM97" s="860"/>
      <c r="AN97" s="860"/>
      <c r="AO97" s="860"/>
      <c r="AP97" s="860"/>
      <c r="AQ97" s="860"/>
      <c r="AR97" s="861"/>
    </row>
    <row r="98" spans="1:44" ht="15" customHeight="1">
      <c r="A98" s="359"/>
      <c r="D98" s="166"/>
      <c r="E98" s="106"/>
      <c r="F98" s="107"/>
      <c r="G98" s="107"/>
      <c r="H98" s="107"/>
      <c r="I98" s="106"/>
      <c r="J98" s="106"/>
      <c r="K98" s="107"/>
      <c r="L98" s="167"/>
      <c r="M98" s="108"/>
      <c r="N98" s="166"/>
      <c r="O98" s="106"/>
      <c r="P98" s="107"/>
      <c r="Q98" s="107"/>
      <c r="R98" s="107"/>
      <c r="S98" s="106"/>
      <c r="T98" s="106"/>
      <c r="U98" s="107"/>
      <c r="V98" s="167"/>
      <c r="W98" s="287"/>
      <c r="X98" s="862"/>
      <c r="Y98" s="863"/>
      <c r="Z98" s="863"/>
      <c r="AA98" s="863"/>
      <c r="AB98" s="863"/>
      <c r="AC98" s="863"/>
      <c r="AD98" s="863"/>
      <c r="AE98" s="863"/>
      <c r="AF98" s="863"/>
      <c r="AG98" s="863"/>
      <c r="AH98" s="863"/>
      <c r="AI98" s="863"/>
      <c r="AJ98" s="863"/>
      <c r="AK98" s="863"/>
      <c r="AL98" s="863"/>
      <c r="AM98" s="863"/>
      <c r="AN98" s="863"/>
      <c r="AO98" s="863"/>
      <c r="AP98" s="863"/>
      <c r="AQ98" s="863"/>
      <c r="AR98" s="864"/>
    </row>
    <row r="99" spans="1:44" ht="15" customHeight="1">
      <c r="A99" s="359"/>
      <c r="D99" s="166"/>
      <c r="E99" s="106"/>
      <c r="F99" s="107"/>
      <c r="G99" s="107"/>
      <c r="H99" s="107"/>
      <c r="I99" s="106"/>
      <c r="J99" s="106"/>
      <c r="K99" s="107"/>
      <c r="L99" s="167"/>
      <c r="M99" s="108"/>
      <c r="N99" s="166"/>
      <c r="O99" s="106"/>
      <c r="P99" s="107"/>
      <c r="Q99" s="107"/>
      <c r="R99" s="107"/>
      <c r="S99" s="106"/>
      <c r="T99" s="106"/>
      <c r="U99" s="107"/>
      <c r="V99" s="167"/>
      <c r="W99" s="287"/>
      <c r="X99" s="865" t="s">
        <v>90</v>
      </c>
      <c r="Y99" s="866"/>
      <c r="Z99" s="866"/>
      <c r="AA99" s="866"/>
      <c r="AB99" s="866"/>
      <c r="AC99" s="866"/>
      <c r="AD99" s="866"/>
      <c r="AE99" s="866"/>
      <c r="AF99" s="866"/>
      <c r="AG99" s="866"/>
      <c r="AH99" s="866"/>
      <c r="AI99" s="866"/>
      <c r="AJ99" s="866"/>
      <c r="AK99" s="866"/>
      <c r="AL99" s="866"/>
      <c r="AM99" s="866"/>
      <c r="AN99" s="866"/>
      <c r="AO99" s="866"/>
      <c r="AP99" s="866"/>
      <c r="AQ99" s="866"/>
      <c r="AR99" s="867"/>
    </row>
    <row r="100" spans="1:44" ht="15" customHeight="1">
      <c r="A100" s="359"/>
      <c r="D100" s="166"/>
      <c r="E100" s="106"/>
      <c r="F100" s="109"/>
      <c r="G100" s="109"/>
      <c r="H100" s="109"/>
      <c r="I100" s="110"/>
      <c r="J100" s="110"/>
      <c r="K100" s="107"/>
      <c r="L100" s="167"/>
      <c r="M100" s="108"/>
      <c r="N100" s="166"/>
      <c r="O100" s="106"/>
      <c r="P100" s="109"/>
      <c r="Q100" s="109"/>
      <c r="R100" s="109"/>
      <c r="S100" s="110"/>
      <c r="T100" s="110"/>
      <c r="U100" s="107"/>
      <c r="V100" s="167"/>
      <c r="W100" s="287"/>
      <c r="X100" s="868"/>
      <c r="Y100" s="869"/>
      <c r="Z100" s="869"/>
      <c r="AA100" s="869"/>
      <c r="AB100" s="869"/>
      <c r="AC100" s="869"/>
      <c r="AD100" s="869"/>
      <c r="AE100" s="869"/>
      <c r="AF100" s="869"/>
      <c r="AG100" s="869"/>
      <c r="AH100" s="869"/>
      <c r="AI100" s="869"/>
      <c r="AJ100" s="869"/>
      <c r="AK100" s="869"/>
      <c r="AL100" s="869"/>
      <c r="AM100" s="869"/>
      <c r="AN100" s="869"/>
      <c r="AO100" s="869"/>
      <c r="AP100" s="869"/>
      <c r="AQ100" s="869"/>
      <c r="AR100" s="870"/>
    </row>
    <row r="101" spans="1:44" ht="15" customHeight="1">
      <c r="A101" s="359"/>
      <c r="D101" s="166"/>
      <c r="E101" s="106"/>
      <c r="F101" s="109"/>
      <c r="G101" s="109"/>
      <c r="H101" s="109"/>
      <c r="I101" s="110"/>
      <c r="J101" s="110"/>
      <c r="K101" s="107"/>
      <c r="L101" s="167"/>
      <c r="M101" s="108"/>
      <c r="N101" s="166"/>
      <c r="O101" s="106"/>
      <c r="P101" s="109"/>
      <c r="Q101" s="109"/>
      <c r="R101" s="109"/>
      <c r="S101" s="110"/>
      <c r="T101" s="110"/>
      <c r="U101" s="107"/>
      <c r="V101" s="167"/>
      <c r="W101" s="286"/>
      <c r="X101" s="868"/>
      <c r="Y101" s="869"/>
      <c r="Z101" s="869"/>
      <c r="AA101" s="869"/>
      <c r="AB101" s="869"/>
      <c r="AC101" s="869"/>
      <c r="AD101" s="869"/>
      <c r="AE101" s="869"/>
      <c r="AF101" s="869"/>
      <c r="AG101" s="869"/>
      <c r="AH101" s="869"/>
      <c r="AI101" s="869"/>
      <c r="AJ101" s="869"/>
      <c r="AK101" s="869"/>
      <c r="AL101" s="869"/>
      <c r="AM101" s="869"/>
      <c r="AN101" s="869"/>
      <c r="AO101" s="869"/>
      <c r="AP101" s="869"/>
      <c r="AQ101" s="869"/>
      <c r="AR101" s="870"/>
    </row>
    <row r="102" spans="1:44" ht="15" customHeight="1">
      <c r="A102" s="359"/>
      <c r="D102" s="169"/>
      <c r="E102" s="170"/>
      <c r="F102" s="174"/>
      <c r="G102" s="174"/>
      <c r="H102" s="175"/>
      <c r="I102" s="176"/>
      <c r="J102" s="176"/>
      <c r="K102" s="171"/>
      <c r="L102" s="172"/>
      <c r="M102" s="108"/>
      <c r="N102" s="169"/>
      <c r="O102" s="170"/>
      <c r="P102" s="174"/>
      <c r="Q102" s="174"/>
      <c r="R102" s="175"/>
      <c r="S102" s="176"/>
      <c r="T102" s="176"/>
      <c r="U102" s="171"/>
      <c r="V102" s="172"/>
      <c r="W102" s="140"/>
      <c r="X102" s="868"/>
      <c r="Y102" s="869"/>
      <c r="Z102" s="869"/>
      <c r="AA102" s="869"/>
      <c r="AB102" s="869"/>
      <c r="AC102" s="869"/>
      <c r="AD102" s="869"/>
      <c r="AE102" s="869"/>
      <c r="AF102" s="869"/>
      <c r="AG102" s="869"/>
      <c r="AH102" s="869"/>
      <c r="AI102" s="869"/>
      <c r="AJ102" s="869"/>
      <c r="AK102" s="869"/>
      <c r="AL102" s="869"/>
      <c r="AM102" s="869"/>
      <c r="AN102" s="869"/>
      <c r="AO102" s="869"/>
      <c r="AP102" s="869"/>
      <c r="AQ102" s="869"/>
      <c r="AR102" s="870"/>
    </row>
    <row r="103" spans="1:44" ht="15" customHeight="1">
      <c r="A103" s="359"/>
      <c r="D103" s="173"/>
      <c r="E103" s="104"/>
      <c r="F103" s="96"/>
      <c r="G103" s="96"/>
      <c r="H103" s="96"/>
      <c r="I103" s="110"/>
      <c r="J103" s="110"/>
      <c r="K103" s="104"/>
      <c r="L103" s="168"/>
      <c r="M103" s="108"/>
      <c r="N103" s="173"/>
      <c r="O103" s="104"/>
      <c r="P103" s="96"/>
      <c r="Q103" s="96"/>
      <c r="R103" s="96"/>
      <c r="S103" s="110"/>
      <c r="T103" s="110"/>
      <c r="U103" s="104"/>
      <c r="V103" s="168"/>
      <c r="W103" s="112"/>
      <c r="X103" s="871"/>
      <c r="Y103" s="872"/>
      <c r="Z103" s="872"/>
      <c r="AA103" s="872"/>
      <c r="AB103" s="872"/>
      <c r="AC103" s="872"/>
      <c r="AD103" s="872"/>
      <c r="AE103" s="872"/>
      <c r="AF103" s="872"/>
      <c r="AG103" s="872"/>
      <c r="AH103" s="872"/>
      <c r="AI103" s="872"/>
      <c r="AJ103" s="872"/>
      <c r="AK103" s="872"/>
      <c r="AL103" s="872"/>
      <c r="AM103" s="872"/>
      <c r="AN103" s="872"/>
      <c r="AO103" s="872"/>
      <c r="AP103" s="872"/>
      <c r="AQ103" s="872"/>
      <c r="AR103" s="873"/>
    </row>
    <row r="104" spans="1:44" ht="15" customHeight="1">
      <c r="A104" s="359"/>
      <c r="D104" s="164"/>
      <c r="E104" s="103"/>
      <c r="F104" s="103"/>
      <c r="G104" s="103"/>
      <c r="H104" s="104"/>
      <c r="I104" s="113"/>
      <c r="J104" s="104"/>
      <c r="K104" s="104"/>
      <c r="L104" s="168"/>
      <c r="M104" s="108"/>
      <c r="N104" s="164"/>
      <c r="O104" s="103"/>
      <c r="P104" s="103"/>
      <c r="Q104" s="103"/>
      <c r="R104" s="104"/>
      <c r="S104" s="113"/>
      <c r="T104" s="104"/>
      <c r="U104" s="104"/>
      <c r="V104" s="168"/>
      <c r="W104" s="287"/>
      <c r="X104" s="865" t="s">
        <v>91</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7"/>
    </row>
    <row r="105" spans="1:44" ht="15" customHeight="1">
      <c r="A105" s="359"/>
      <c r="D105" s="166"/>
      <c r="E105" s="106"/>
      <c r="F105" s="107"/>
      <c r="G105" s="107"/>
      <c r="H105" s="107"/>
      <c r="I105" s="106"/>
      <c r="J105" s="106"/>
      <c r="K105" s="107"/>
      <c r="L105" s="167"/>
      <c r="M105" s="108"/>
      <c r="N105" s="166"/>
      <c r="O105" s="106"/>
      <c r="P105" s="107"/>
      <c r="Q105" s="107"/>
      <c r="R105" s="107"/>
      <c r="S105" s="106"/>
      <c r="T105" s="106"/>
      <c r="U105" s="107"/>
      <c r="V105" s="167"/>
      <c r="W105" s="140"/>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70"/>
    </row>
    <row r="106" spans="1:44" ht="15" customHeight="1">
      <c r="A106" s="359"/>
      <c r="D106" s="166"/>
      <c r="E106" s="106"/>
      <c r="F106" s="107"/>
      <c r="G106" s="107"/>
      <c r="H106" s="107"/>
      <c r="I106" s="106"/>
      <c r="J106" s="106"/>
      <c r="K106" s="107"/>
      <c r="L106" s="167"/>
      <c r="M106" s="108"/>
      <c r="N106" s="166"/>
      <c r="O106" s="106"/>
      <c r="P106" s="107"/>
      <c r="Q106" s="107"/>
      <c r="R106" s="107"/>
      <c r="S106" s="106"/>
      <c r="T106" s="106"/>
      <c r="U106" s="107"/>
      <c r="V106" s="167"/>
      <c r="W106" s="112"/>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70"/>
    </row>
    <row r="107" spans="1:44" ht="15" customHeight="1">
      <c r="A107" s="359"/>
      <c r="D107" s="166"/>
      <c r="E107" s="106"/>
      <c r="F107" s="107"/>
      <c r="G107" s="107"/>
      <c r="H107" s="107"/>
      <c r="I107" s="106"/>
      <c r="J107" s="106"/>
      <c r="K107" s="107"/>
      <c r="L107" s="167"/>
      <c r="M107" s="108"/>
      <c r="N107" s="166"/>
      <c r="O107" s="106"/>
      <c r="P107" s="107"/>
      <c r="Q107" s="107"/>
      <c r="R107" s="107"/>
      <c r="S107" s="106"/>
      <c r="T107" s="106"/>
      <c r="U107" s="107"/>
      <c r="V107" s="167"/>
      <c r="W107" s="287"/>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70"/>
    </row>
    <row r="108" spans="1:44" ht="15" customHeight="1">
      <c r="A108" s="359"/>
      <c r="D108" s="166"/>
      <c r="E108" s="106"/>
      <c r="F108" s="107"/>
      <c r="G108" s="107"/>
      <c r="H108" s="107"/>
      <c r="I108" s="106"/>
      <c r="J108" s="106"/>
      <c r="K108" s="107"/>
      <c r="L108" s="167"/>
      <c r="M108" s="108"/>
      <c r="N108" s="166"/>
      <c r="O108" s="106"/>
      <c r="P108" s="107"/>
      <c r="Q108" s="107"/>
      <c r="R108" s="107"/>
      <c r="S108" s="106"/>
      <c r="T108" s="106"/>
      <c r="U108" s="107"/>
      <c r="V108" s="167"/>
      <c r="W108" s="140"/>
      <c r="X108" s="871"/>
      <c r="Y108" s="872"/>
      <c r="Z108" s="872"/>
      <c r="AA108" s="872"/>
      <c r="AB108" s="872"/>
      <c r="AC108" s="872"/>
      <c r="AD108" s="872"/>
      <c r="AE108" s="872"/>
      <c r="AF108" s="872"/>
      <c r="AG108" s="872"/>
      <c r="AH108" s="872"/>
      <c r="AI108" s="872"/>
      <c r="AJ108" s="872"/>
      <c r="AK108" s="872"/>
      <c r="AL108" s="872"/>
      <c r="AM108" s="872"/>
      <c r="AN108" s="872"/>
      <c r="AO108" s="872"/>
      <c r="AP108" s="872"/>
      <c r="AQ108" s="872"/>
      <c r="AR108" s="873"/>
    </row>
    <row r="109" spans="1:44" ht="15" customHeight="1">
      <c r="A109" s="359"/>
      <c r="D109" s="166"/>
      <c r="E109" s="106"/>
      <c r="F109" s="107"/>
      <c r="G109" s="107"/>
      <c r="H109" s="107"/>
      <c r="I109" s="106"/>
      <c r="J109" s="106"/>
      <c r="K109" s="107"/>
      <c r="L109" s="167"/>
      <c r="M109" s="105"/>
      <c r="N109" s="166"/>
      <c r="O109" s="106"/>
      <c r="P109" s="107"/>
      <c r="Q109" s="107"/>
      <c r="R109" s="107"/>
      <c r="S109" s="106"/>
      <c r="T109" s="106"/>
      <c r="U109" s="107"/>
      <c r="V109" s="167"/>
      <c r="W109" s="140"/>
      <c r="X109" s="856" t="s">
        <v>93</v>
      </c>
      <c r="Y109" s="857"/>
      <c r="Z109" s="857"/>
      <c r="AA109" s="857"/>
      <c r="AB109" s="857"/>
      <c r="AC109" s="857"/>
      <c r="AD109" s="857"/>
      <c r="AE109" s="857"/>
      <c r="AF109" s="857"/>
      <c r="AG109" s="857"/>
      <c r="AH109" s="857"/>
      <c r="AI109" s="857"/>
      <c r="AJ109" s="857"/>
      <c r="AK109" s="857"/>
      <c r="AL109" s="857"/>
      <c r="AM109" s="857"/>
      <c r="AN109" s="857"/>
      <c r="AO109" s="857"/>
      <c r="AP109" s="857"/>
      <c r="AQ109" s="857"/>
      <c r="AR109" s="858"/>
    </row>
    <row r="110" spans="1:44" ht="15" customHeight="1">
      <c r="A110" s="359"/>
      <c r="D110" s="166"/>
      <c r="E110" s="106"/>
      <c r="F110" s="107"/>
      <c r="G110" s="107"/>
      <c r="H110" s="107"/>
      <c r="I110" s="111"/>
      <c r="J110" s="111"/>
      <c r="K110" s="107"/>
      <c r="L110" s="167"/>
      <c r="M110" s="105"/>
      <c r="N110" s="166"/>
      <c r="O110" s="106"/>
      <c r="P110" s="107"/>
      <c r="Q110" s="107"/>
      <c r="R110" s="107"/>
      <c r="S110" s="111"/>
      <c r="T110" s="111"/>
      <c r="U110" s="107"/>
      <c r="V110" s="167"/>
      <c r="W110" s="140"/>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1"/>
    </row>
    <row r="111" spans="1:44" ht="15" customHeight="1">
      <c r="A111" s="359"/>
      <c r="D111" s="166"/>
      <c r="E111" s="106"/>
      <c r="F111" s="107"/>
      <c r="G111" s="107"/>
      <c r="H111" s="107"/>
      <c r="I111" s="111"/>
      <c r="J111" s="111"/>
      <c r="K111" s="107"/>
      <c r="L111" s="167"/>
      <c r="M111" s="108"/>
      <c r="N111" s="166"/>
      <c r="O111" s="106"/>
      <c r="P111" s="107"/>
      <c r="Q111" s="107"/>
      <c r="R111" s="107"/>
      <c r="S111" s="111"/>
      <c r="T111" s="111"/>
      <c r="U111" s="107"/>
      <c r="V111" s="167"/>
      <c r="W111" s="112"/>
      <c r="X111" s="859"/>
      <c r="Y111" s="860"/>
      <c r="Z111" s="860"/>
      <c r="AA111" s="860"/>
      <c r="AB111" s="860"/>
      <c r="AC111" s="860"/>
      <c r="AD111" s="860"/>
      <c r="AE111" s="860"/>
      <c r="AF111" s="860"/>
      <c r="AG111" s="860"/>
      <c r="AH111" s="860"/>
      <c r="AI111" s="860"/>
      <c r="AJ111" s="860"/>
      <c r="AK111" s="860"/>
      <c r="AL111" s="860"/>
      <c r="AM111" s="860"/>
      <c r="AN111" s="860"/>
      <c r="AO111" s="860"/>
      <c r="AP111" s="860"/>
      <c r="AQ111" s="860"/>
      <c r="AR111" s="861"/>
    </row>
    <row r="112" spans="1:44" ht="15" customHeight="1">
      <c r="A112" s="359"/>
      <c r="D112" s="169"/>
      <c r="E112" s="170"/>
      <c r="F112" s="171"/>
      <c r="G112" s="171"/>
      <c r="H112" s="171"/>
      <c r="I112" s="170"/>
      <c r="J112" s="170"/>
      <c r="K112" s="171"/>
      <c r="L112" s="172"/>
      <c r="M112" s="108"/>
      <c r="N112" s="169"/>
      <c r="O112" s="170"/>
      <c r="P112" s="171"/>
      <c r="Q112" s="171"/>
      <c r="R112" s="171"/>
      <c r="S112" s="170"/>
      <c r="T112" s="170"/>
      <c r="U112" s="171"/>
      <c r="V112" s="172"/>
      <c r="W112" s="287"/>
      <c r="X112" s="862"/>
      <c r="Y112" s="863"/>
      <c r="Z112" s="863"/>
      <c r="AA112" s="863"/>
      <c r="AB112" s="863"/>
      <c r="AC112" s="863"/>
      <c r="AD112" s="863"/>
      <c r="AE112" s="863"/>
      <c r="AF112" s="863"/>
      <c r="AG112" s="863"/>
      <c r="AH112" s="863"/>
      <c r="AI112" s="863"/>
      <c r="AJ112" s="863"/>
      <c r="AK112" s="863"/>
      <c r="AL112" s="863"/>
      <c r="AM112" s="863"/>
      <c r="AN112" s="863"/>
      <c r="AO112" s="863"/>
      <c r="AP112" s="863"/>
      <c r="AQ112" s="863"/>
      <c r="AR112" s="864"/>
    </row>
    <row r="113" spans="24:44" ht="15" customHeight="1">
      <c r="X113" s="856" t="s">
        <v>95</v>
      </c>
      <c r="Y113" s="857"/>
      <c r="Z113" s="857"/>
      <c r="AA113" s="857"/>
      <c r="AB113" s="857"/>
      <c r="AC113" s="857"/>
      <c r="AD113" s="857"/>
      <c r="AE113" s="857"/>
      <c r="AF113" s="857"/>
      <c r="AG113" s="857"/>
      <c r="AH113" s="857"/>
      <c r="AI113" s="857"/>
      <c r="AJ113" s="857"/>
      <c r="AK113" s="857"/>
      <c r="AL113" s="857"/>
      <c r="AM113" s="857"/>
      <c r="AN113" s="857"/>
      <c r="AO113" s="857"/>
      <c r="AP113" s="857"/>
      <c r="AQ113" s="857"/>
      <c r="AR113" s="858"/>
    </row>
    <row r="114" spans="3:44" ht="15" customHeight="1">
      <c r="C114" s="114"/>
      <c r="D114" s="115"/>
      <c r="E114" s="115"/>
      <c r="F114" s="115"/>
      <c r="G114" s="115"/>
      <c r="H114" s="115"/>
      <c r="I114" s="115"/>
      <c r="J114" s="115"/>
      <c r="K114" s="115"/>
      <c r="L114" s="115"/>
      <c r="M114" s="115"/>
      <c r="N114" s="115"/>
      <c r="O114" s="115"/>
      <c r="P114" s="115"/>
      <c r="Q114" s="115"/>
      <c r="R114" s="115"/>
      <c r="S114" s="115"/>
      <c r="T114" s="115"/>
      <c r="U114" s="115"/>
      <c r="V114" s="116"/>
      <c r="W114" s="94"/>
      <c r="X114" s="859"/>
      <c r="Y114" s="860"/>
      <c r="Z114" s="860"/>
      <c r="AA114" s="860"/>
      <c r="AB114" s="860"/>
      <c r="AC114" s="860"/>
      <c r="AD114" s="860"/>
      <c r="AE114" s="860"/>
      <c r="AF114" s="860"/>
      <c r="AG114" s="860"/>
      <c r="AH114" s="860"/>
      <c r="AI114" s="860"/>
      <c r="AJ114" s="860"/>
      <c r="AK114" s="860"/>
      <c r="AL114" s="860"/>
      <c r="AM114" s="860"/>
      <c r="AN114" s="860"/>
      <c r="AO114" s="860"/>
      <c r="AP114" s="860"/>
      <c r="AQ114" s="860"/>
      <c r="AR114" s="861"/>
    </row>
    <row r="115" spans="3:44" ht="15" customHeight="1">
      <c r="C115" s="117"/>
      <c r="D115" s="94"/>
      <c r="E115" s="110"/>
      <c r="F115" s="94"/>
      <c r="G115" s="94"/>
      <c r="H115" s="94"/>
      <c r="I115" s="94"/>
      <c r="J115" s="94"/>
      <c r="K115" s="94"/>
      <c r="L115" s="94"/>
      <c r="M115" s="94"/>
      <c r="N115" s="94"/>
      <c r="O115" s="94"/>
      <c r="P115" s="94"/>
      <c r="Q115" s="94"/>
      <c r="R115" s="94"/>
      <c r="S115" s="94"/>
      <c r="T115" s="94"/>
      <c r="U115" s="94"/>
      <c r="V115" s="118"/>
      <c r="W115" s="94"/>
      <c r="X115" s="859"/>
      <c r="Y115" s="860"/>
      <c r="Z115" s="860"/>
      <c r="AA115" s="860"/>
      <c r="AB115" s="860"/>
      <c r="AC115" s="860"/>
      <c r="AD115" s="860"/>
      <c r="AE115" s="860"/>
      <c r="AF115" s="860"/>
      <c r="AG115" s="860"/>
      <c r="AH115" s="860"/>
      <c r="AI115" s="860"/>
      <c r="AJ115" s="860"/>
      <c r="AK115" s="860"/>
      <c r="AL115" s="860"/>
      <c r="AM115" s="860"/>
      <c r="AN115" s="860"/>
      <c r="AO115" s="860"/>
      <c r="AP115" s="860"/>
      <c r="AQ115" s="860"/>
      <c r="AR115" s="861"/>
    </row>
    <row r="116" spans="3:44" ht="15" customHeight="1">
      <c r="C116" s="117"/>
      <c r="D116" s="170"/>
      <c r="E116" s="94"/>
      <c r="F116" s="94"/>
      <c r="G116" s="94"/>
      <c r="H116" s="94"/>
      <c r="I116" s="94"/>
      <c r="J116" s="94"/>
      <c r="K116" s="94"/>
      <c r="L116" s="94"/>
      <c r="M116" s="94"/>
      <c r="N116" s="94"/>
      <c r="O116" s="94"/>
      <c r="P116" s="94"/>
      <c r="Q116" s="94"/>
      <c r="R116" s="94"/>
      <c r="S116" s="94"/>
      <c r="T116" s="94"/>
      <c r="U116" s="94"/>
      <c r="V116" s="118"/>
      <c r="W116" s="94"/>
      <c r="X116" s="859"/>
      <c r="Y116" s="860"/>
      <c r="Z116" s="860"/>
      <c r="AA116" s="860"/>
      <c r="AB116" s="860"/>
      <c r="AC116" s="860"/>
      <c r="AD116" s="860"/>
      <c r="AE116" s="860"/>
      <c r="AF116" s="860"/>
      <c r="AG116" s="860"/>
      <c r="AH116" s="860"/>
      <c r="AI116" s="860"/>
      <c r="AJ116" s="860"/>
      <c r="AK116" s="860"/>
      <c r="AL116" s="860"/>
      <c r="AM116" s="860"/>
      <c r="AN116" s="860"/>
      <c r="AO116" s="860"/>
      <c r="AP116" s="860"/>
      <c r="AQ116" s="860"/>
      <c r="AR116" s="861"/>
    </row>
    <row r="117" spans="3:44" ht="15" customHeight="1">
      <c r="C117" s="119"/>
      <c r="D117" s="120"/>
      <c r="E117" s="120"/>
      <c r="F117" s="120"/>
      <c r="G117" s="120"/>
      <c r="H117" s="120"/>
      <c r="I117" s="120"/>
      <c r="J117" s="120"/>
      <c r="K117" s="120"/>
      <c r="L117" s="120"/>
      <c r="M117" s="120"/>
      <c r="N117" s="120"/>
      <c r="O117" s="120"/>
      <c r="P117" s="120"/>
      <c r="Q117" s="120"/>
      <c r="R117" s="120"/>
      <c r="S117" s="120"/>
      <c r="T117" s="120"/>
      <c r="U117" s="120"/>
      <c r="V117" s="121"/>
      <c r="W117" s="94"/>
      <c r="X117" s="862"/>
      <c r="Y117" s="863"/>
      <c r="Z117" s="863"/>
      <c r="AA117" s="863"/>
      <c r="AB117" s="863"/>
      <c r="AC117" s="863"/>
      <c r="AD117" s="863"/>
      <c r="AE117" s="863"/>
      <c r="AF117" s="863"/>
      <c r="AG117" s="863"/>
      <c r="AH117" s="863"/>
      <c r="AI117" s="863"/>
      <c r="AJ117" s="863"/>
      <c r="AK117" s="863"/>
      <c r="AL117" s="863"/>
      <c r="AM117" s="863"/>
      <c r="AN117" s="863"/>
      <c r="AO117" s="863"/>
      <c r="AP117" s="863"/>
      <c r="AQ117" s="863"/>
      <c r="AR117" s="864"/>
    </row>
    <row r="118" spans="3:44" ht="15" customHeight="1">
      <c r="C118" s="95"/>
      <c r="D118" s="177"/>
      <c r="E118" s="177"/>
      <c r="F118" s="177"/>
      <c r="G118" s="177"/>
      <c r="H118" s="177"/>
      <c r="I118" s="122"/>
      <c r="J118" s="122"/>
      <c r="K118" s="122"/>
      <c r="L118" s="122"/>
      <c r="M118" s="122"/>
      <c r="N118" s="122"/>
      <c r="O118" s="122"/>
      <c r="P118" s="122"/>
      <c r="Q118" s="95"/>
      <c r="R118" s="95"/>
      <c r="S118" s="95"/>
      <c r="T118" s="95"/>
      <c r="U118" s="95"/>
      <c r="V118" s="95"/>
      <c r="W118" s="95"/>
      <c r="X118" s="95"/>
      <c r="Y118" s="95"/>
      <c r="Z118" s="123"/>
      <c r="AA118" s="123"/>
      <c r="AB118" s="123"/>
      <c r="AC118" s="123"/>
      <c r="AD118" s="123"/>
      <c r="AE118" s="123"/>
      <c r="AF118" s="123"/>
      <c r="AG118" s="124"/>
      <c r="AH118" s="124"/>
      <c r="AI118" s="123"/>
      <c r="AJ118" s="123"/>
      <c r="AK118" s="123"/>
      <c r="AL118" s="123"/>
      <c r="AM118" s="123"/>
      <c r="AN118" s="125"/>
      <c r="AO118" s="125"/>
      <c r="AP118" s="125"/>
      <c r="AQ118" s="125"/>
      <c r="AR118" s="122"/>
    </row>
    <row r="120" spans="3:44" ht="5" customHeight="1">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3:44" ht="22" customHeight="1">
      <c r="C121" s="1"/>
      <c r="D121" s="160"/>
      <c r="E121" s="160"/>
      <c r="F121" s="160"/>
      <c r="G121" s="160"/>
      <c r="H121" s="160"/>
      <c r="I121" s="160"/>
      <c r="J121" s="160"/>
      <c r="K121" s="160"/>
      <c r="L121" s="160"/>
      <c r="M121" s="160"/>
      <c r="N121" s="160"/>
      <c r="O121" s="160"/>
      <c r="P121" s="160"/>
      <c r="Q121" s="160"/>
      <c r="R121" s="160"/>
      <c r="S121" s="160"/>
      <c r="T121" s="160"/>
      <c r="U121" s="160"/>
      <c r="V121" s="160"/>
      <c r="W121" s="1"/>
      <c r="X121" s="1"/>
      <c r="Y121" s="1"/>
      <c r="Z121" s="1"/>
      <c r="AA121" s="1"/>
      <c r="AB121" s="1"/>
      <c r="AC121" s="1"/>
      <c r="AD121" s="1"/>
      <c r="AE121" s="1"/>
      <c r="AF121" s="1"/>
      <c r="AG121" s="1"/>
      <c r="AH121" s="1"/>
      <c r="AI121" s="1"/>
      <c r="AJ121" s="1"/>
      <c r="AK121" s="1"/>
      <c r="AL121" s="1"/>
      <c r="AM121" s="1"/>
      <c r="AN121" s="1"/>
      <c r="AO121" s="1"/>
      <c r="AP121" s="1"/>
      <c r="AQ121" s="1"/>
      <c r="AR121" s="1"/>
    </row>
    <row r="122" spans="3:44" ht="31" customHeight="1">
      <c r="C122" s="95"/>
      <c r="D122" s="853" t="s">
        <v>77</v>
      </c>
      <c r="E122" s="854"/>
      <c r="F122" s="854"/>
      <c r="G122" s="854"/>
      <c r="H122" s="854"/>
      <c r="I122" s="854"/>
      <c r="J122" s="854"/>
      <c r="K122" s="854"/>
      <c r="L122" s="854"/>
      <c r="M122" s="854"/>
      <c r="N122" s="854"/>
      <c r="O122" s="854"/>
      <c r="P122" s="854"/>
      <c r="Q122" s="854"/>
      <c r="R122" s="854"/>
      <c r="S122" s="854"/>
      <c r="T122" s="854"/>
      <c r="U122" s="854"/>
      <c r="V122" s="855"/>
      <c r="X122" s="896" t="s">
        <v>85</v>
      </c>
      <c r="Y122" s="897"/>
      <c r="Z122" s="897"/>
      <c r="AA122" s="897"/>
      <c r="AB122" s="897"/>
      <c r="AC122" s="897"/>
      <c r="AD122" s="898"/>
      <c r="AE122" s="899" t="s">
        <v>86</v>
      </c>
      <c r="AF122" s="897"/>
      <c r="AG122" s="897"/>
      <c r="AH122" s="897"/>
      <c r="AI122" s="897"/>
      <c r="AJ122" s="897"/>
      <c r="AK122" s="898"/>
      <c r="AL122" s="899" t="s">
        <v>87</v>
      </c>
      <c r="AM122" s="897"/>
      <c r="AN122" s="897"/>
      <c r="AO122" s="897"/>
      <c r="AP122" s="897"/>
      <c r="AQ122" s="897"/>
      <c r="AR122" s="898"/>
    </row>
    <row r="123" spans="3:44" ht="18" customHeight="1">
      <c r="C123" s="95"/>
      <c r="D123" s="875" t="s">
        <v>82</v>
      </c>
      <c r="E123" s="894"/>
      <c r="F123" s="894"/>
      <c r="G123" s="894"/>
      <c r="H123" s="894"/>
      <c r="I123" s="894"/>
      <c r="J123" s="894"/>
      <c r="K123" s="894"/>
      <c r="L123" s="894"/>
      <c r="M123" s="894"/>
      <c r="N123" s="894"/>
      <c r="O123" s="894"/>
      <c r="P123" s="894"/>
      <c r="Q123" s="894"/>
      <c r="R123" s="894"/>
      <c r="S123" s="894"/>
      <c r="T123" s="894"/>
      <c r="U123" s="894"/>
      <c r="V123" s="895"/>
      <c r="W123" s="98"/>
      <c r="X123" s="930"/>
      <c r="Y123" s="931"/>
      <c r="Z123" s="931"/>
      <c r="AA123" s="931"/>
      <c r="AB123" s="931"/>
      <c r="AC123" s="931"/>
      <c r="AD123" s="932"/>
      <c r="AE123" s="900"/>
      <c r="AF123" s="901"/>
      <c r="AG123" s="901"/>
      <c r="AH123" s="901"/>
      <c r="AI123" s="901"/>
      <c r="AJ123" s="901"/>
      <c r="AK123" s="902"/>
      <c r="AL123" s="909"/>
      <c r="AM123" s="901"/>
      <c r="AN123" s="901"/>
      <c r="AO123" s="901"/>
      <c r="AP123" s="901"/>
      <c r="AQ123" s="901"/>
      <c r="AR123" s="910"/>
    </row>
    <row r="124" spans="3:44" ht="18" customHeight="1">
      <c r="C124" s="95"/>
      <c r="D124" s="853" t="s">
        <v>83</v>
      </c>
      <c r="E124" s="854"/>
      <c r="F124" s="854"/>
      <c r="G124" s="854"/>
      <c r="H124" s="854"/>
      <c r="I124" s="854"/>
      <c r="J124" s="854"/>
      <c r="K124" s="854"/>
      <c r="L124" s="854"/>
      <c r="M124" s="854"/>
      <c r="N124" s="854"/>
      <c r="O124" s="854"/>
      <c r="P124" s="854"/>
      <c r="Q124" s="854"/>
      <c r="R124" s="854"/>
      <c r="S124" s="854"/>
      <c r="T124" s="854"/>
      <c r="U124" s="854"/>
      <c r="V124" s="855"/>
      <c r="W124" s="98"/>
      <c r="X124" s="930"/>
      <c r="Y124" s="931"/>
      <c r="Z124" s="931"/>
      <c r="AA124" s="931"/>
      <c r="AB124" s="931"/>
      <c r="AC124" s="931"/>
      <c r="AD124" s="932"/>
      <c r="AE124" s="903"/>
      <c r="AF124" s="904"/>
      <c r="AG124" s="904"/>
      <c r="AH124" s="904"/>
      <c r="AI124" s="904"/>
      <c r="AJ124" s="904"/>
      <c r="AK124" s="905"/>
      <c r="AL124" s="911"/>
      <c r="AM124" s="904"/>
      <c r="AN124" s="904"/>
      <c r="AO124" s="904"/>
      <c r="AP124" s="904"/>
      <c r="AQ124" s="904"/>
      <c r="AR124" s="912"/>
    </row>
    <row r="125" spans="3:44" ht="18" customHeight="1">
      <c r="C125" s="95"/>
      <c r="D125" s="865" t="s">
        <v>84</v>
      </c>
      <c r="E125" s="866"/>
      <c r="F125" s="866"/>
      <c r="G125" s="866"/>
      <c r="H125" s="866"/>
      <c r="I125" s="866"/>
      <c r="J125" s="866"/>
      <c r="K125" s="866"/>
      <c r="L125" s="866"/>
      <c r="M125" s="866"/>
      <c r="N125" s="866"/>
      <c r="O125" s="866"/>
      <c r="P125" s="866"/>
      <c r="Q125" s="866"/>
      <c r="R125" s="866"/>
      <c r="S125" s="866"/>
      <c r="T125" s="866"/>
      <c r="U125" s="866"/>
      <c r="V125" s="867"/>
      <c r="W125" s="98"/>
      <c r="X125" s="930"/>
      <c r="Y125" s="931"/>
      <c r="Z125" s="931"/>
      <c r="AA125" s="931"/>
      <c r="AB125" s="931"/>
      <c r="AC125" s="931"/>
      <c r="AD125" s="932"/>
      <c r="AE125" s="903"/>
      <c r="AF125" s="904"/>
      <c r="AG125" s="904"/>
      <c r="AH125" s="904"/>
      <c r="AI125" s="904"/>
      <c r="AJ125" s="904"/>
      <c r="AK125" s="905"/>
      <c r="AL125" s="911"/>
      <c r="AM125" s="904"/>
      <c r="AN125" s="904"/>
      <c r="AO125" s="904"/>
      <c r="AP125" s="904"/>
      <c r="AQ125" s="904"/>
      <c r="AR125" s="912"/>
    </row>
    <row r="126" spans="3:44" ht="18" customHeight="1">
      <c r="C126" s="95"/>
      <c r="D126" s="878"/>
      <c r="E126" s="879"/>
      <c r="F126" s="879"/>
      <c r="G126" s="879"/>
      <c r="H126" s="879"/>
      <c r="I126" s="879"/>
      <c r="J126" s="879"/>
      <c r="K126" s="879"/>
      <c r="L126" s="879"/>
      <c r="M126" s="879"/>
      <c r="N126" s="879"/>
      <c r="O126" s="879"/>
      <c r="P126" s="879"/>
      <c r="Q126" s="879"/>
      <c r="R126" s="879"/>
      <c r="S126" s="879"/>
      <c r="T126" s="879"/>
      <c r="U126" s="879"/>
      <c r="V126" s="880"/>
      <c r="W126" s="98"/>
      <c r="X126" s="930"/>
      <c r="Y126" s="931"/>
      <c r="Z126" s="931"/>
      <c r="AA126" s="931"/>
      <c r="AB126" s="931"/>
      <c r="AC126" s="931"/>
      <c r="AD126" s="932"/>
      <c r="AE126" s="906"/>
      <c r="AF126" s="907"/>
      <c r="AG126" s="907"/>
      <c r="AH126" s="907"/>
      <c r="AI126" s="907"/>
      <c r="AJ126" s="907"/>
      <c r="AK126" s="908"/>
      <c r="AL126" s="913"/>
      <c r="AM126" s="907"/>
      <c r="AN126" s="907"/>
      <c r="AO126" s="907"/>
      <c r="AP126" s="907"/>
      <c r="AQ126" s="907"/>
      <c r="AR126" s="914"/>
    </row>
    <row r="127" spans="3:44" ht="15" customHeight="1">
      <c r="C127" s="99"/>
      <c r="D127" s="100"/>
      <c r="E127" s="101"/>
      <c r="F127" s="101"/>
      <c r="G127" s="101"/>
      <c r="H127" s="96"/>
      <c r="I127" s="100"/>
      <c r="J127" s="96"/>
      <c r="K127" s="96"/>
      <c r="L127" s="96"/>
      <c r="M127" s="97"/>
      <c r="N127" s="100"/>
      <c r="O127" s="101"/>
      <c r="P127" s="101"/>
      <c r="Q127" s="101"/>
      <c r="R127" s="96"/>
      <c r="S127" s="100"/>
      <c r="T127" s="96"/>
      <c r="U127" s="96"/>
      <c r="V127" s="96"/>
      <c r="W127" s="287"/>
      <c r="X127" s="286"/>
      <c r="Y127" s="286"/>
      <c r="Z127" s="286"/>
      <c r="AA127" s="286"/>
      <c r="AB127" s="141"/>
      <c r="AC127" s="141"/>
      <c r="AD127" s="141"/>
      <c r="AE127" s="141"/>
      <c r="AF127" s="141"/>
      <c r="AG127" s="141"/>
      <c r="AH127" s="141"/>
      <c r="AI127" s="141"/>
      <c r="AJ127" s="141"/>
      <c r="AK127" s="141"/>
      <c r="AL127" s="141"/>
      <c r="AM127" s="141"/>
      <c r="AN127" s="141"/>
      <c r="AO127" s="141"/>
      <c r="AP127" s="141"/>
      <c r="AQ127" s="141"/>
      <c r="AR127" s="141"/>
    </row>
    <row r="128" spans="1:44" ht="15" customHeight="1">
      <c r="A128" s="382" t="s">
        <v>278</v>
      </c>
      <c r="D128" s="161"/>
      <c r="E128" s="162"/>
      <c r="F128" s="162"/>
      <c r="G128" s="162"/>
      <c r="H128" s="162"/>
      <c r="I128" s="162"/>
      <c r="J128" s="162"/>
      <c r="K128" s="162"/>
      <c r="L128" s="163"/>
      <c r="M128" s="102"/>
      <c r="N128" s="161"/>
      <c r="O128" s="162"/>
      <c r="P128" s="162"/>
      <c r="Q128" s="162"/>
      <c r="R128" s="162"/>
      <c r="S128" s="162"/>
      <c r="T128" s="162"/>
      <c r="U128" s="162"/>
      <c r="V128" s="163"/>
      <c r="W128" s="98"/>
      <c r="X128" s="933" t="s">
        <v>88</v>
      </c>
      <c r="Y128" s="928"/>
      <c r="Z128" s="928"/>
      <c r="AA128" s="928"/>
      <c r="AB128" s="928"/>
      <c r="AC128" s="928"/>
      <c r="AD128" s="928"/>
      <c r="AE128" s="928"/>
      <c r="AF128" s="928"/>
      <c r="AG128" s="928"/>
      <c r="AH128" s="928"/>
      <c r="AI128" s="928"/>
      <c r="AJ128" s="928"/>
      <c r="AK128" s="928"/>
      <c r="AL128" s="928"/>
      <c r="AM128" s="928"/>
      <c r="AN128" s="928"/>
      <c r="AO128" s="928"/>
      <c r="AP128" s="928"/>
      <c r="AQ128" s="928"/>
      <c r="AR128" s="929"/>
    </row>
    <row r="129" spans="1:44" ht="15" customHeight="1">
      <c r="A129" s="359"/>
      <c r="D129" s="164"/>
      <c r="E129" s="103"/>
      <c r="F129" s="103"/>
      <c r="G129" s="103"/>
      <c r="H129" s="104"/>
      <c r="I129" s="113"/>
      <c r="J129" s="104"/>
      <c r="K129" s="104"/>
      <c r="L129" s="165"/>
      <c r="M129" s="105"/>
      <c r="N129" s="164"/>
      <c r="O129" s="103"/>
      <c r="P129" s="103"/>
      <c r="Q129" s="103"/>
      <c r="R129" s="104"/>
      <c r="S129" s="113"/>
      <c r="T129" s="104"/>
      <c r="U129" s="104"/>
      <c r="V129" s="165"/>
      <c r="W129" s="287"/>
      <c r="X129" s="856" t="s">
        <v>96</v>
      </c>
      <c r="Y129" s="857"/>
      <c r="Z129" s="857"/>
      <c r="AA129" s="857"/>
      <c r="AB129" s="857"/>
      <c r="AC129" s="857"/>
      <c r="AD129" s="857"/>
      <c r="AE129" s="857"/>
      <c r="AF129" s="857"/>
      <c r="AG129" s="857"/>
      <c r="AH129" s="857"/>
      <c r="AI129" s="857"/>
      <c r="AJ129" s="857"/>
      <c r="AK129" s="857"/>
      <c r="AL129" s="857"/>
      <c r="AM129" s="857"/>
      <c r="AN129" s="857"/>
      <c r="AO129" s="857"/>
      <c r="AP129" s="857"/>
      <c r="AQ129" s="857"/>
      <c r="AR129" s="858"/>
    </row>
    <row r="130" spans="1:44" ht="15" customHeight="1">
      <c r="A130" s="359"/>
      <c r="D130" s="166"/>
      <c r="E130" s="106"/>
      <c r="F130" s="107"/>
      <c r="G130" s="107"/>
      <c r="H130" s="107"/>
      <c r="I130" s="106"/>
      <c r="J130" s="106"/>
      <c r="K130" s="107"/>
      <c r="L130" s="167"/>
      <c r="M130" s="108"/>
      <c r="N130" s="166"/>
      <c r="O130" s="106"/>
      <c r="P130" s="107"/>
      <c r="Q130" s="107"/>
      <c r="R130" s="107"/>
      <c r="S130" s="106"/>
      <c r="T130" s="106"/>
      <c r="U130" s="107"/>
      <c r="V130" s="167"/>
      <c r="W130" s="287"/>
      <c r="X130" s="859"/>
      <c r="Y130" s="860"/>
      <c r="Z130" s="860"/>
      <c r="AA130" s="860"/>
      <c r="AB130" s="860"/>
      <c r="AC130" s="860"/>
      <c r="AD130" s="860"/>
      <c r="AE130" s="860"/>
      <c r="AF130" s="860"/>
      <c r="AG130" s="860"/>
      <c r="AH130" s="860"/>
      <c r="AI130" s="860"/>
      <c r="AJ130" s="860"/>
      <c r="AK130" s="860"/>
      <c r="AL130" s="860"/>
      <c r="AM130" s="860"/>
      <c r="AN130" s="860"/>
      <c r="AO130" s="860"/>
      <c r="AP130" s="860"/>
      <c r="AQ130" s="860"/>
      <c r="AR130" s="861"/>
    </row>
    <row r="131" spans="1:44" ht="15" customHeight="1">
      <c r="A131" s="359"/>
      <c r="D131" s="166"/>
      <c r="E131" s="106"/>
      <c r="F131" s="107"/>
      <c r="G131" s="107"/>
      <c r="H131" s="107"/>
      <c r="I131" s="106"/>
      <c r="J131" s="106"/>
      <c r="K131" s="107"/>
      <c r="L131" s="167"/>
      <c r="M131" s="108"/>
      <c r="N131" s="166"/>
      <c r="O131" s="106"/>
      <c r="P131" s="107"/>
      <c r="Q131" s="107"/>
      <c r="R131" s="107"/>
      <c r="S131" s="106"/>
      <c r="T131" s="106"/>
      <c r="U131" s="107"/>
      <c r="V131" s="167"/>
      <c r="W131" s="287"/>
      <c r="X131" s="859"/>
      <c r="Y131" s="860"/>
      <c r="Z131" s="860"/>
      <c r="AA131" s="860"/>
      <c r="AB131" s="860"/>
      <c r="AC131" s="860"/>
      <c r="AD131" s="860"/>
      <c r="AE131" s="860"/>
      <c r="AF131" s="860"/>
      <c r="AG131" s="860"/>
      <c r="AH131" s="860"/>
      <c r="AI131" s="860"/>
      <c r="AJ131" s="860"/>
      <c r="AK131" s="860"/>
      <c r="AL131" s="860"/>
      <c r="AM131" s="860"/>
      <c r="AN131" s="860"/>
      <c r="AO131" s="860"/>
      <c r="AP131" s="860"/>
      <c r="AQ131" s="860"/>
      <c r="AR131" s="861"/>
    </row>
    <row r="132" spans="1:44" ht="15" customHeight="1">
      <c r="A132" s="359"/>
      <c r="D132" s="166"/>
      <c r="E132" s="106"/>
      <c r="F132" s="107"/>
      <c r="G132" s="107"/>
      <c r="H132" s="107"/>
      <c r="I132" s="106"/>
      <c r="J132" s="106"/>
      <c r="K132" s="107"/>
      <c r="L132" s="167"/>
      <c r="M132" s="108"/>
      <c r="N132" s="166"/>
      <c r="O132" s="106"/>
      <c r="P132" s="107"/>
      <c r="Q132" s="107"/>
      <c r="R132" s="107"/>
      <c r="S132" s="106"/>
      <c r="T132" s="106"/>
      <c r="U132" s="107"/>
      <c r="V132" s="167"/>
      <c r="W132" s="287"/>
      <c r="X132" s="859"/>
      <c r="Y132" s="860"/>
      <c r="Z132" s="860"/>
      <c r="AA132" s="860"/>
      <c r="AB132" s="860"/>
      <c r="AC132" s="860"/>
      <c r="AD132" s="860"/>
      <c r="AE132" s="860"/>
      <c r="AF132" s="860"/>
      <c r="AG132" s="860"/>
      <c r="AH132" s="860"/>
      <c r="AI132" s="860"/>
      <c r="AJ132" s="860"/>
      <c r="AK132" s="860"/>
      <c r="AL132" s="860"/>
      <c r="AM132" s="860"/>
      <c r="AN132" s="860"/>
      <c r="AO132" s="860"/>
      <c r="AP132" s="860"/>
      <c r="AQ132" s="860"/>
      <c r="AR132" s="861"/>
    </row>
    <row r="133" spans="1:44" ht="15" customHeight="1">
      <c r="A133" s="359"/>
      <c r="D133" s="166"/>
      <c r="E133" s="106"/>
      <c r="F133" s="107"/>
      <c r="G133" s="107"/>
      <c r="H133" s="107"/>
      <c r="I133" s="106"/>
      <c r="J133" s="106"/>
      <c r="K133" s="107"/>
      <c r="L133" s="167"/>
      <c r="M133" s="108"/>
      <c r="N133" s="166"/>
      <c r="O133" s="106"/>
      <c r="P133" s="107"/>
      <c r="Q133" s="107"/>
      <c r="R133" s="107"/>
      <c r="S133" s="106"/>
      <c r="T133" s="106"/>
      <c r="U133" s="107"/>
      <c r="V133" s="167"/>
      <c r="W133" s="287"/>
      <c r="X133" s="862"/>
      <c r="Y133" s="863"/>
      <c r="Z133" s="863"/>
      <c r="AA133" s="863"/>
      <c r="AB133" s="863"/>
      <c r="AC133" s="863"/>
      <c r="AD133" s="863"/>
      <c r="AE133" s="863"/>
      <c r="AF133" s="863"/>
      <c r="AG133" s="863"/>
      <c r="AH133" s="863"/>
      <c r="AI133" s="863"/>
      <c r="AJ133" s="863"/>
      <c r="AK133" s="863"/>
      <c r="AL133" s="863"/>
      <c r="AM133" s="863"/>
      <c r="AN133" s="863"/>
      <c r="AO133" s="863"/>
      <c r="AP133" s="863"/>
      <c r="AQ133" s="863"/>
      <c r="AR133" s="864"/>
    </row>
    <row r="134" spans="1:44" ht="15" customHeight="1">
      <c r="A134" s="359"/>
      <c r="D134" s="166"/>
      <c r="E134" s="106"/>
      <c r="F134" s="107"/>
      <c r="G134" s="107"/>
      <c r="H134" s="107"/>
      <c r="I134" s="106"/>
      <c r="J134" s="106"/>
      <c r="K134" s="107"/>
      <c r="L134" s="167"/>
      <c r="M134" s="108"/>
      <c r="N134" s="166"/>
      <c r="O134" s="106"/>
      <c r="P134" s="107"/>
      <c r="Q134" s="107"/>
      <c r="R134" s="107"/>
      <c r="S134" s="106"/>
      <c r="T134" s="106"/>
      <c r="U134" s="107"/>
      <c r="V134" s="167"/>
      <c r="W134" s="287"/>
      <c r="X134" s="865" t="s">
        <v>90</v>
      </c>
      <c r="Y134" s="866"/>
      <c r="Z134" s="866"/>
      <c r="AA134" s="866"/>
      <c r="AB134" s="866"/>
      <c r="AC134" s="866"/>
      <c r="AD134" s="866"/>
      <c r="AE134" s="866"/>
      <c r="AF134" s="866"/>
      <c r="AG134" s="866"/>
      <c r="AH134" s="866"/>
      <c r="AI134" s="866"/>
      <c r="AJ134" s="866"/>
      <c r="AK134" s="866"/>
      <c r="AL134" s="866"/>
      <c r="AM134" s="866"/>
      <c r="AN134" s="866"/>
      <c r="AO134" s="866"/>
      <c r="AP134" s="866"/>
      <c r="AQ134" s="866"/>
      <c r="AR134" s="867"/>
    </row>
    <row r="135" spans="1:44" ht="15" customHeight="1">
      <c r="A135" s="359"/>
      <c r="D135" s="166"/>
      <c r="E135" s="106"/>
      <c r="F135" s="109"/>
      <c r="G135" s="109"/>
      <c r="H135" s="109"/>
      <c r="I135" s="110"/>
      <c r="J135" s="110"/>
      <c r="K135" s="107"/>
      <c r="L135" s="167"/>
      <c r="M135" s="108"/>
      <c r="N135" s="166"/>
      <c r="O135" s="106"/>
      <c r="P135" s="109"/>
      <c r="Q135" s="109"/>
      <c r="R135" s="109"/>
      <c r="S135" s="110"/>
      <c r="T135" s="110"/>
      <c r="U135" s="107"/>
      <c r="V135" s="167"/>
      <c r="W135" s="287"/>
      <c r="X135" s="868"/>
      <c r="Y135" s="869"/>
      <c r="Z135" s="869"/>
      <c r="AA135" s="869"/>
      <c r="AB135" s="869"/>
      <c r="AC135" s="869"/>
      <c r="AD135" s="869"/>
      <c r="AE135" s="869"/>
      <c r="AF135" s="869"/>
      <c r="AG135" s="869"/>
      <c r="AH135" s="869"/>
      <c r="AI135" s="869"/>
      <c r="AJ135" s="869"/>
      <c r="AK135" s="869"/>
      <c r="AL135" s="869"/>
      <c r="AM135" s="869"/>
      <c r="AN135" s="869"/>
      <c r="AO135" s="869"/>
      <c r="AP135" s="869"/>
      <c r="AQ135" s="869"/>
      <c r="AR135" s="870"/>
    </row>
    <row r="136" spans="1:44" ht="15" customHeight="1">
      <c r="A136" s="359"/>
      <c r="D136" s="166"/>
      <c r="E136" s="106"/>
      <c r="F136" s="109"/>
      <c r="G136" s="109"/>
      <c r="H136" s="109"/>
      <c r="I136" s="110"/>
      <c r="J136" s="110"/>
      <c r="K136" s="107"/>
      <c r="L136" s="167"/>
      <c r="M136" s="108"/>
      <c r="N136" s="166"/>
      <c r="O136" s="106"/>
      <c r="P136" s="109"/>
      <c r="Q136" s="109"/>
      <c r="R136" s="109"/>
      <c r="S136" s="110"/>
      <c r="T136" s="110"/>
      <c r="U136" s="107"/>
      <c r="V136" s="167"/>
      <c r="W136" s="286"/>
      <c r="X136" s="868"/>
      <c r="Y136" s="869"/>
      <c r="Z136" s="869"/>
      <c r="AA136" s="869"/>
      <c r="AB136" s="869"/>
      <c r="AC136" s="869"/>
      <c r="AD136" s="869"/>
      <c r="AE136" s="869"/>
      <c r="AF136" s="869"/>
      <c r="AG136" s="869"/>
      <c r="AH136" s="869"/>
      <c r="AI136" s="869"/>
      <c r="AJ136" s="869"/>
      <c r="AK136" s="869"/>
      <c r="AL136" s="869"/>
      <c r="AM136" s="869"/>
      <c r="AN136" s="869"/>
      <c r="AO136" s="869"/>
      <c r="AP136" s="869"/>
      <c r="AQ136" s="869"/>
      <c r="AR136" s="870"/>
    </row>
    <row r="137" spans="1:44" ht="15" customHeight="1">
      <c r="A137" s="359"/>
      <c r="D137" s="169"/>
      <c r="E137" s="170"/>
      <c r="F137" s="174"/>
      <c r="G137" s="174"/>
      <c r="H137" s="175"/>
      <c r="I137" s="176"/>
      <c r="J137" s="176"/>
      <c r="K137" s="171"/>
      <c r="L137" s="172"/>
      <c r="M137" s="108"/>
      <c r="N137" s="169"/>
      <c r="O137" s="170"/>
      <c r="P137" s="174"/>
      <c r="Q137" s="174"/>
      <c r="R137" s="175"/>
      <c r="S137" s="176"/>
      <c r="T137" s="176"/>
      <c r="U137" s="171"/>
      <c r="V137" s="172"/>
      <c r="W137" s="140"/>
      <c r="X137" s="868"/>
      <c r="Y137" s="869"/>
      <c r="Z137" s="869"/>
      <c r="AA137" s="869"/>
      <c r="AB137" s="869"/>
      <c r="AC137" s="869"/>
      <c r="AD137" s="869"/>
      <c r="AE137" s="869"/>
      <c r="AF137" s="869"/>
      <c r="AG137" s="869"/>
      <c r="AH137" s="869"/>
      <c r="AI137" s="869"/>
      <c r="AJ137" s="869"/>
      <c r="AK137" s="869"/>
      <c r="AL137" s="869"/>
      <c r="AM137" s="869"/>
      <c r="AN137" s="869"/>
      <c r="AO137" s="869"/>
      <c r="AP137" s="869"/>
      <c r="AQ137" s="869"/>
      <c r="AR137" s="870"/>
    </row>
    <row r="138" spans="1:44" ht="15" customHeight="1">
      <c r="A138" s="359"/>
      <c r="D138" s="173"/>
      <c r="E138" s="104"/>
      <c r="F138" s="96"/>
      <c r="G138" s="96"/>
      <c r="H138" s="96"/>
      <c r="I138" s="110"/>
      <c r="J138" s="110"/>
      <c r="K138" s="104"/>
      <c r="L138" s="168"/>
      <c r="M138" s="108"/>
      <c r="N138" s="173"/>
      <c r="O138" s="104"/>
      <c r="P138" s="96"/>
      <c r="Q138" s="96"/>
      <c r="R138" s="96"/>
      <c r="S138" s="110"/>
      <c r="T138" s="110"/>
      <c r="U138" s="104"/>
      <c r="V138" s="168"/>
      <c r="W138" s="112"/>
      <c r="X138" s="871"/>
      <c r="Y138" s="872"/>
      <c r="Z138" s="872"/>
      <c r="AA138" s="872"/>
      <c r="AB138" s="872"/>
      <c r="AC138" s="872"/>
      <c r="AD138" s="872"/>
      <c r="AE138" s="872"/>
      <c r="AF138" s="872"/>
      <c r="AG138" s="872"/>
      <c r="AH138" s="872"/>
      <c r="AI138" s="872"/>
      <c r="AJ138" s="872"/>
      <c r="AK138" s="872"/>
      <c r="AL138" s="872"/>
      <c r="AM138" s="872"/>
      <c r="AN138" s="872"/>
      <c r="AO138" s="872"/>
      <c r="AP138" s="872"/>
      <c r="AQ138" s="872"/>
      <c r="AR138" s="873"/>
    </row>
    <row r="139" spans="1:44" ht="15" customHeight="1">
      <c r="A139" s="359"/>
      <c r="D139" s="164"/>
      <c r="E139" s="103"/>
      <c r="F139" s="103"/>
      <c r="G139" s="103"/>
      <c r="H139" s="104"/>
      <c r="I139" s="113"/>
      <c r="J139" s="104"/>
      <c r="K139" s="104"/>
      <c r="L139" s="168"/>
      <c r="M139" s="108"/>
      <c r="N139" s="164"/>
      <c r="O139" s="103"/>
      <c r="P139" s="103"/>
      <c r="Q139" s="103"/>
      <c r="R139" s="104"/>
      <c r="S139" s="113"/>
      <c r="T139" s="104"/>
      <c r="U139" s="104"/>
      <c r="V139" s="168"/>
      <c r="W139" s="287"/>
      <c r="X139" s="865" t="s">
        <v>91</v>
      </c>
      <c r="Y139" s="866"/>
      <c r="Z139" s="866"/>
      <c r="AA139" s="866"/>
      <c r="AB139" s="866"/>
      <c r="AC139" s="866"/>
      <c r="AD139" s="866"/>
      <c r="AE139" s="866"/>
      <c r="AF139" s="866"/>
      <c r="AG139" s="866"/>
      <c r="AH139" s="866"/>
      <c r="AI139" s="866"/>
      <c r="AJ139" s="866"/>
      <c r="AK139" s="866"/>
      <c r="AL139" s="866"/>
      <c r="AM139" s="866"/>
      <c r="AN139" s="866"/>
      <c r="AO139" s="866"/>
      <c r="AP139" s="866"/>
      <c r="AQ139" s="866"/>
      <c r="AR139" s="867"/>
    </row>
    <row r="140" spans="1:44" ht="15" customHeight="1">
      <c r="A140" s="359"/>
      <c r="D140" s="166"/>
      <c r="E140" s="106"/>
      <c r="F140" s="107"/>
      <c r="G140" s="107"/>
      <c r="H140" s="107"/>
      <c r="I140" s="106"/>
      <c r="J140" s="106"/>
      <c r="K140" s="107"/>
      <c r="L140" s="167"/>
      <c r="M140" s="108"/>
      <c r="N140" s="166"/>
      <c r="O140" s="106"/>
      <c r="P140" s="107"/>
      <c r="Q140" s="107"/>
      <c r="R140" s="107"/>
      <c r="S140" s="106"/>
      <c r="T140" s="106"/>
      <c r="U140" s="107"/>
      <c r="V140" s="167"/>
      <c r="W140" s="140"/>
      <c r="X140" s="868"/>
      <c r="Y140" s="869"/>
      <c r="Z140" s="869"/>
      <c r="AA140" s="869"/>
      <c r="AB140" s="869"/>
      <c r="AC140" s="869"/>
      <c r="AD140" s="869"/>
      <c r="AE140" s="869"/>
      <c r="AF140" s="869"/>
      <c r="AG140" s="869"/>
      <c r="AH140" s="869"/>
      <c r="AI140" s="869"/>
      <c r="AJ140" s="869"/>
      <c r="AK140" s="869"/>
      <c r="AL140" s="869"/>
      <c r="AM140" s="869"/>
      <c r="AN140" s="869"/>
      <c r="AO140" s="869"/>
      <c r="AP140" s="869"/>
      <c r="AQ140" s="869"/>
      <c r="AR140" s="870"/>
    </row>
    <row r="141" spans="1:44" ht="15" customHeight="1">
      <c r="A141" s="359"/>
      <c r="D141" s="166"/>
      <c r="E141" s="106"/>
      <c r="F141" s="107"/>
      <c r="G141" s="107"/>
      <c r="H141" s="107"/>
      <c r="I141" s="106"/>
      <c r="J141" s="106"/>
      <c r="K141" s="107"/>
      <c r="L141" s="167"/>
      <c r="M141" s="108"/>
      <c r="N141" s="166"/>
      <c r="O141" s="106"/>
      <c r="P141" s="107"/>
      <c r="Q141" s="107"/>
      <c r="R141" s="107"/>
      <c r="S141" s="106"/>
      <c r="T141" s="106"/>
      <c r="U141" s="107"/>
      <c r="V141" s="167"/>
      <c r="W141" s="112"/>
      <c r="X141" s="868"/>
      <c r="Y141" s="869"/>
      <c r="Z141" s="869"/>
      <c r="AA141" s="869"/>
      <c r="AB141" s="869"/>
      <c r="AC141" s="869"/>
      <c r="AD141" s="869"/>
      <c r="AE141" s="869"/>
      <c r="AF141" s="869"/>
      <c r="AG141" s="869"/>
      <c r="AH141" s="869"/>
      <c r="AI141" s="869"/>
      <c r="AJ141" s="869"/>
      <c r="AK141" s="869"/>
      <c r="AL141" s="869"/>
      <c r="AM141" s="869"/>
      <c r="AN141" s="869"/>
      <c r="AO141" s="869"/>
      <c r="AP141" s="869"/>
      <c r="AQ141" s="869"/>
      <c r="AR141" s="870"/>
    </row>
    <row r="142" spans="1:44" ht="15" customHeight="1">
      <c r="A142" s="359"/>
      <c r="D142" s="166"/>
      <c r="E142" s="106"/>
      <c r="F142" s="107"/>
      <c r="G142" s="107"/>
      <c r="H142" s="107"/>
      <c r="I142" s="106"/>
      <c r="J142" s="106"/>
      <c r="K142" s="107"/>
      <c r="L142" s="167"/>
      <c r="M142" s="108"/>
      <c r="N142" s="166"/>
      <c r="O142" s="106"/>
      <c r="P142" s="107"/>
      <c r="Q142" s="107"/>
      <c r="R142" s="107"/>
      <c r="S142" s="106"/>
      <c r="T142" s="106"/>
      <c r="U142" s="107"/>
      <c r="V142" s="167"/>
      <c r="W142" s="287"/>
      <c r="X142" s="868"/>
      <c r="Y142" s="869"/>
      <c r="Z142" s="869"/>
      <c r="AA142" s="869"/>
      <c r="AB142" s="869"/>
      <c r="AC142" s="869"/>
      <c r="AD142" s="869"/>
      <c r="AE142" s="869"/>
      <c r="AF142" s="869"/>
      <c r="AG142" s="869"/>
      <c r="AH142" s="869"/>
      <c r="AI142" s="869"/>
      <c r="AJ142" s="869"/>
      <c r="AK142" s="869"/>
      <c r="AL142" s="869"/>
      <c r="AM142" s="869"/>
      <c r="AN142" s="869"/>
      <c r="AO142" s="869"/>
      <c r="AP142" s="869"/>
      <c r="AQ142" s="869"/>
      <c r="AR142" s="870"/>
    </row>
    <row r="143" spans="1:44" ht="15" customHeight="1">
      <c r="A143" s="359"/>
      <c r="D143" s="166"/>
      <c r="E143" s="106"/>
      <c r="F143" s="107"/>
      <c r="G143" s="107"/>
      <c r="H143" s="107"/>
      <c r="I143" s="106"/>
      <c r="J143" s="106"/>
      <c r="K143" s="107"/>
      <c r="L143" s="167"/>
      <c r="M143" s="108"/>
      <c r="N143" s="166"/>
      <c r="O143" s="106"/>
      <c r="P143" s="107"/>
      <c r="Q143" s="107"/>
      <c r="R143" s="107"/>
      <c r="S143" s="106"/>
      <c r="T143" s="106"/>
      <c r="U143" s="107"/>
      <c r="V143" s="167"/>
      <c r="W143" s="140"/>
      <c r="X143" s="871"/>
      <c r="Y143" s="872"/>
      <c r="Z143" s="872"/>
      <c r="AA143" s="872"/>
      <c r="AB143" s="872"/>
      <c r="AC143" s="872"/>
      <c r="AD143" s="872"/>
      <c r="AE143" s="872"/>
      <c r="AF143" s="872"/>
      <c r="AG143" s="872"/>
      <c r="AH143" s="872"/>
      <c r="AI143" s="872"/>
      <c r="AJ143" s="872"/>
      <c r="AK143" s="872"/>
      <c r="AL143" s="872"/>
      <c r="AM143" s="872"/>
      <c r="AN143" s="872"/>
      <c r="AO143" s="872"/>
      <c r="AP143" s="872"/>
      <c r="AQ143" s="872"/>
      <c r="AR143" s="873"/>
    </row>
    <row r="144" spans="1:44" ht="15" customHeight="1">
      <c r="A144" s="359"/>
      <c r="D144" s="166"/>
      <c r="E144" s="106"/>
      <c r="F144" s="107"/>
      <c r="G144" s="107"/>
      <c r="H144" s="107"/>
      <c r="I144" s="106"/>
      <c r="J144" s="106"/>
      <c r="K144" s="107"/>
      <c r="L144" s="167"/>
      <c r="M144" s="105"/>
      <c r="N144" s="166"/>
      <c r="O144" s="106"/>
      <c r="P144" s="107"/>
      <c r="Q144" s="107"/>
      <c r="R144" s="107"/>
      <c r="S144" s="106"/>
      <c r="T144" s="106"/>
      <c r="U144" s="107"/>
      <c r="V144" s="167"/>
      <c r="W144" s="140"/>
      <c r="X144" s="856" t="s">
        <v>93</v>
      </c>
      <c r="Y144" s="857"/>
      <c r="Z144" s="857"/>
      <c r="AA144" s="857"/>
      <c r="AB144" s="857"/>
      <c r="AC144" s="857"/>
      <c r="AD144" s="857"/>
      <c r="AE144" s="857"/>
      <c r="AF144" s="857"/>
      <c r="AG144" s="857"/>
      <c r="AH144" s="857"/>
      <c r="AI144" s="857"/>
      <c r="AJ144" s="857"/>
      <c r="AK144" s="857"/>
      <c r="AL144" s="857"/>
      <c r="AM144" s="857"/>
      <c r="AN144" s="857"/>
      <c r="AO144" s="857"/>
      <c r="AP144" s="857"/>
      <c r="AQ144" s="857"/>
      <c r="AR144" s="858"/>
    </row>
    <row r="145" spans="1:44" ht="15" customHeight="1">
      <c r="A145" s="359"/>
      <c r="D145" s="166"/>
      <c r="E145" s="106"/>
      <c r="F145" s="107"/>
      <c r="G145" s="107"/>
      <c r="H145" s="107"/>
      <c r="I145" s="111"/>
      <c r="J145" s="111"/>
      <c r="K145" s="107"/>
      <c r="L145" s="167"/>
      <c r="M145" s="105"/>
      <c r="N145" s="166"/>
      <c r="O145" s="106"/>
      <c r="P145" s="107"/>
      <c r="Q145" s="107"/>
      <c r="R145" s="107"/>
      <c r="S145" s="111"/>
      <c r="T145" s="111"/>
      <c r="U145" s="107"/>
      <c r="V145" s="167"/>
      <c r="W145" s="140"/>
      <c r="X145" s="859"/>
      <c r="Y145" s="860"/>
      <c r="Z145" s="860"/>
      <c r="AA145" s="860"/>
      <c r="AB145" s="860"/>
      <c r="AC145" s="860"/>
      <c r="AD145" s="860"/>
      <c r="AE145" s="860"/>
      <c r="AF145" s="860"/>
      <c r="AG145" s="860"/>
      <c r="AH145" s="860"/>
      <c r="AI145" s="860"/>
      <c r="AJ145" s="860"/>
      <c r="AK145" s="860"/>
      <c r="AL145" s="860"/>
      <c r="AM145" s="860"/>
      <c r="AN145" s="860"/>
      <c r="AO145" s="860"/>
      <c r="AP145" s="860"/>
      <c r="AQ145" s="860"/>
      <c r="AR145" s="861"/>
    </row>
    <row r="146" spans="1:44" ht="15" customHeight="1">
      <c r="A146" s="359"/>
      <c r="D146" s="166"/>
      <c r="E146" s="106"/>
      <c r="F146" s="107"/>
      <c r="G146" s="107"/>
      <c r="H146" s="107"/>
      <c r="I146" s="111"/>
      <c r="J146" s="111"/>
      <c r="K146" s="107"/>
      <c r="L146" s="167"/>
      <c r="M146" s="108"/>
      <c r="N146" s="166"/>
      <c r="O146" s="106"/>
      <c r="P146" s="107"/>
      <c r="Q146" s="107"/>
      <c r="R146" s="107"/>
      <c r="S146" s="111"/>
      <c r="T146" s="111"/>
      <c r="U146" s="107"/>
      <c r="V146" s="167"/>
      <c r="W146" s="112"/>
      <c r="X146" s="859"/>
      <c r="Y146" s="860"/>
      <c r="Z146" s="860"/>
      <c r="AA146" s="860"/>
      <c r="AB146" s="860"/>
      <c r="AC146" s="860"/>
      <c r="AD146" s="860"/>
      <c r="AE146" s="860"/>
      <c r="AF146" s="860"/>
      <c r="AG146" s="860"/>
      <c r="AH146" s="860"/>
      <c r="AI146" s="860"/>
      <c r="AJ146" s="860"/>
      <c r="AK146" s="860"/>
      <c r="AL146" s="860"/>
      <c r="AM146" s="860"/>
      <c r="AN146" s="860"/>
      <c r="AO146" s="860"/>
      <c r="AP146" s="860"/>
      <c r="AQ146" s="860"/>
      <c r="AR146" s="861"/>
    </row>
    <row r="147" spans="1:44" ht="15" customHeight="1">
      <c r="A147" s="359"/>
      <c r="D147" s="169"/>
      <c r="E147" s="170"/>
      <c r="F147" s="171"/>
      <c r="G147" s="171"/>
      <c r="H147" s="171"/>
      <c r="I147" s="170"/>
      <c r="J147" s="170"/>
      <c r="K147" s="171"/>
      <c r="L147" s="172"/>
      <c r="M147" s="108"/>
      <c r="N147" s="169"/>
      <c r="O147" s="170"/>
      <c r="P147" s="171"/>
      <c r="Q147" s="171"/>
      <c r="R147" s="171"/>
      <c r="S147" s="170"/>
      <c r="T147" s="170"/>
      <c r="U147" s="171"/>
      <c r="V147" s="172"/>
      <c r="W147" s="287"/>
      <c r="X147" s="862"/>
      <c r="Y147" s="863"/>
      <c r="Z147" s="863"/>
      <c r="AA147" s="863"/>
      <c r="AB147" s="863"/>
      <c r="AC147" s="863"/>
      <c r="AD147" s="863"/>
      <c r="AE147" s="863"/>
      <c r="AF147" s="863"/>
      <c r="AG147" s="863"/>
      <c r="AH147" s="863"/>
      <c r="AI147" s="863"/>
      <c r="AJ147" s="863"/>
      <c r="AK147" s="863"/>
      <c r="AL147" s="863"/>
      <c r="AM147" s="863"/>
      <c r="AN147" s="863"/>
      <c r="AO147" s="863"/>
      <c r="AP147" s="863"/>
      <c r="AQ147" s="863"/>
      <c r="AR147" s="864"/>
    </row>
    <row r="148" spans="24:44" ht="15" customHeight="1">
      <c r="X148" s="856" t="s">
        <v>95</v>
      </c>
      <c r="Y148" s="857"/>
      <c r="Z148" s="857"/>
      <c r="AA148" s="857"/>
      <c r="AB148" s="857"/>
      <c r="AC148" s="857"/>
      <c r="AD148" s="857"/>
      <c r="AE148" s="857"/>
      <c r="AF148" s="857"/>
      <c r="AG148" s="857"/>
      <c r="AH148" s="857"/>
      <c r="AI148" s="857"/>
      <c r="AJ148" s="857"/>
      <c r="AK148" s="857"/>
      <c r="AL148" s="857"/>
      <c r="AM148" s="857"/>
      <c r="AN148" s="857"/>
      <c r="AO148" s="857"/>
      <c r="AP148" s="857"/>
      <c r="AQ148" s="857"/>
      <c r="AR148" s="858"/>
    </row>
    <row r="149" spans="3:44" ht="15" customHeight="1">
      <c r="C149" s="114"/>
      <c r="D149" s="115"/>
      <c r="E149" s="115"/>
      <c r="F149" s="115"/>
      <c r="G149" s="110"/>
      <c r="H149" s="115"/>
      <c r="I149" s="115"/>
      <c r="J149" s="115"/>
      <c r="K149" s="115"/>
      <c r="L149" s="115"/>
      <c r="M149" s="115"/>
      <c r="N149" s="115"/>
      <c r="O149" s="115"/>
      <c r="P149" s="115"/>
      <c r="Q149" s="115"/>
      <c r="R149" s="115"/>
      <c r="S149" s="115"/>
      <c r="T149" s="115"/>
      <c r="U149" s="115"/>
      <c r="V149" s="116"/>
      <c r="W149" s="94"/>
      <c r="X149" s="859"/>
      <c r="Y149" s="860"/>
      <c r="Z149" s="860"/>
      <c r="AA149" s="860"/>
      <c r="AB149" s="860"/>
      <c r="AC149" s="860"/>
      <c r="AD149" s="860"/>
      <c r="AE149" s="860"/>
      <c r="AF149" s="860"/>
      <c r="AG149" s="860"/>
      <c r="AH149" s="860"/>
      <c r="AI149" s="860"/>
      <c r="AJ149" s="860"/>
      <c r="AK149" s="860"/>
      <c r="AL149" s="860"/>
      <c r="AM149" s="860"/>
      <c r="AN149" s="860"/>
      <c r="AO149" s="860"/>
      <c r="AP149" s="860"/>
      <c r="AQ149" s="860"/>
      <c r="AR149" s="861"/>
    </row>
    <row r="150" spans="3:44" ht="15" customHeight="1">
      <c r="C150" s="117"/>
      <c r="D150" s="94"/>
      <c r="E150" s="94"/>
      <c r="F150" s="94"/>
      <c r="G150" s="94"/>
      <c r="H150" s="94"/>
      <c r="I150" s="94"/>
      <c r="J150" s="94"/>
      <c r="K150" s="94"/>
      <c r="L150" s="94"/>
      <c r="M150" s="94"/>
      <c r="N150" s="94"/>
      <c r="O150" s="94"/>
      <c r="P150" s="94"/>
      <c r="Q150" s="94"/>
      <c r="R150" s="94"/>
      <c r="S150" s="94"/>
      <c r="T150" s="94"/>
      <c r="U150" s="94"/>
      <c r="V150" s="118"/>
      <c r="W150" s="94"/>
      <c r="X150" s="859"/>
      <c r="Y150" s="860"/>
      <c r="Z150" s="860"/>
      <c r="AA150" s="860"/>
      <c r="AB150" s="860"/>
      <c r="AC150" s="860"/>
      <c r="AD150" s="860"/>
      <c r="AE150" s="860"/>
      <c r="AF150" s="860"/>
      <c r="AG150" s="860"/>
      <c r="AH150" s="860"/>
      <c r="AI150" s="860"/>
      <c r="AJ150" s="860"/>
      <c r="AK150" s="860"/>
      <c r="AL150" s="860"/>
      <c r="AM150" s="860"/>
      <c r="AN150" s="860"/>
      <c r="AO150" s="860"/>
      <c r="AP150" s="860"/>
      <c r="AQ150" s="860"/>
      <c r="AR150" s="861"/>
    </row>
    <row r="151" spans="3:44" ht="15" customHeight="1">
      <c r="C151" s="117"/>
      <c r="D151" s="94"/>
      <c r="E151" s="94"/>
      <c r="F151" s="94"/>
      <c r="G151" s="94"/>
      <c r="H151" s="94"/>
      <c r="I151" s="94"/>
      <c r="J151" s="94"/>
      <c r="K151" s="94"/>
      <c r="L151" s="94"/>
      <c r="M151" s="94"/>
      <c r="N151" s="94"/>
      <c r="O151" s="94"/>
      <c r="P151" s="94"/>
      <c r="Q151" s="94"/>
      <c r="R151" s="94"/>
      <c r="S151" s="94"/>
      <c r="T151" s="94"/>
      <c r="U151" s="94"/>
      <c r="V151" s="118"/>
      <c r="W151" s="94"/>
      <c r="X151" s="859"/>
      <c r="Y151" s="860"/>
      <c r="Z151" s="860"/>
      <c r="AA151" s="860"/>
      <c r="AB151" s="860"/>
      <c r="AC151" s="860"/>
      <c r="AD151" s="860"/>
      <c r="AE151" s="860"/>
      <c r="AF151" s="860"/>
      <c r="AG151" s="860"/>
      <c r="AH151" s="860"/>
      <c r="AI151" s="860"/>
      <c r="AJ151" s="860"/>
      <c r="AK151" s="860"/>
      <c r="AL151" s="860"/>
      <c r="AM151" s="860"/>
      <c r="AN151" s="860"/>
      <c r="AO151" s="860"/>
      <c r="AP151" s="860"/>
      <c r="AQ151" s="860"/>
      <c r="AR151" s="861"/>
    </row>
    <row r="152" spans="3:44" ht="15" customHeight="1">
      <c r="C152" s="119"/>
      <c r="D152" s="120"/>
      <c r="E152" s="120"/>
      <c r="F152" s="120"/>
      <c r="G152" s="120"/>
      <c r="H152" s="120"/>
      <c r="I152" s="120"/>
      <c r="J152" s="120"/>
      <c r="K152" s="120"/>
      <c r="L152" s="120"/>
      <c r="M152" s="120"/>
      <c r="N152" s="120"/>
      <c r="O152" s="120"/>
      <c r="P152" s="120"/>
      <c r="Q152" s="120"/>
      <c r="R152" s="120"/>
      <c r="S152" s="120"/>
      <c r="T152" s="120"/>
      <c r="U152" s="120"/>
      <c r="V152" s="121"/>
      <c r="W152" s="94"/>
      <c r="X152" s="862"/>
      <c r="Y152" s="863"/>
      <c r="Z152" s="863"/>
      <c r="AA152" s="863"/>
      <c r="AB152" s="863"/>
      <c r="AC152" s="863"/>
      <c r="AD152" s="863"/>
      <c r="AE152" s="863"/>
      <c r="AF152" s="863"/>
      <c r="AG152" s="863"/>
      <c r="AH152" s="863"/>
      <c r="AI152" s="863"/>
      <c r="AJ152" s="863"/>
      <c r="AK152" s="863"/>
      <c r="AL152" s="863"/>
      <c r="AM152" s="863"/>
      <c r="AN152" s="863"/>
      <c r="AO152" s="863"/>
      <c r="AP152" s="863"/>
      <c r="AQ152" s="863"/>
      <c r="AR152" s="864"/>
    </row>
    <row r="153" spans="3:44" ht="15" customHeight="1">
      <c r="C153" s="95"/>
      <c r="D153" s="177"/>
      <c r="E153" s="177"/>
      <c r="F153" s="177"/>
      <c r="G153" s="177"/>
      <c r="H153" s="177"/>
      <c r="I153" s="122"/>
      <c r="J153" s="122"/>
      <c r="K153" s="122"/>
      <c r="L153" s="122"/>
      <c r="M153" s="122"/>
      <c r="N153" s="122"/>
      <c r="O153" s="122"/>
      <c r="P153" s="122"/>
      <c r="Q153" s="95"/>
      <c r="R153" s="95"/>
      <c r="S153" s="95"/>
      <c r="T153" s="95"/>
      <c r="U153" s="95"/>
      <c r="V153" s="95"/>
      <c r="W153" s="95"/>
      <c r="X153" s="95"/>
      <c r="Y153" s="95"/>
      <c r="Z153" s="123"/>
      <c r="AA153" s="123"/>
      <c r="AB153" s="123"/>
      <c r="AC153" s="123"/>
      <c r="AD153" s="123"/>
      <c r="AE153" s="123"/>
      <c r="AF153" s="123"/>
      <c r="AG153" s="124"/>
      <c r="AH153" s="124"/>
      <c r="AI153" s="123"/>
      <c r="AJ153" s="123"/>
      <c r="AK153" s="123"/>
      <c r="AL153" s="123"/>
      <c r="AM153" s="123"/>
      <c r="AN153" s="125"/>
      <c r="AO153" s="125"/>
      <c r="AP153" s="125"/>
      <c r="AQ153" s="125"/>
      <c r="AR153" s="122"/>
    </row>
    <row r="154" spans="3:44" ht="5" customHeight="1">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3:44" ht="22" customHeight="1">
      <c r="C155" s="1"/>
      <c r="D155" s="160"/>
      <c r="E155" s="160"/>
      <c r="F155" s="160"/>
      <c r="G155" s="160"/>
      <c r="H155" s="160"/>
      <c r="I155" s="160"/>
      <c r="J155" s="160"/>
      <c r="K155" s="160"/>
      <c r="L155" s="160"/>
      <c r="M155" s="160"/>
      <c r="N155" s="160"/>
      <c r="O155" s="160"/>
      <c r="P155" s="160"/>
      <c r="Q155" s="160"/>
      <c r="R155" s="160"/>
      <c r="S155" s="160"/>
      <c r="T155" s="160"/>
      <c r="U155" s="160"/>
      <c r="V155" s="160"/>
      <c r="W155" s="1"/>
      <c r="X155" s="1"/>
      <c r="Y155" s="1"/>
      <c r="Z155" s="1"/>
      <c r="AA155" s="1"/>
      <c r="AB155" s="1"/>
      <c r="AC155" s="1"/>
      <c r="AD155" s="1"/>
      <c r="AE155" s="1"/>
      <c r="AF155" s="1"/>
      <c r="AG155" s="1"/>
      <c r="AH155" s="1"/>
      <c r="AI155" s="1"/>
      <c r="AJ155" s="1"/>
      <c r="AK155" s="1"/>
      <c r="AL155" s="1"/>
      <c r="AM155" s="1"/>
      <c r="AN155" s="1"/>
      <c r="AO155" s="1"/>
      <c r="AP155" s="1"/>
      <c r="AQ155" s="1"/>
      <c r="AR155" s="1"/>
    </row>
    <row r="156" spans="3:44" ht="37" customHeight="1">
      <c r="C156" s="95"/>
      <c r="D156" s="853" t="s">
        <v>78</v>
      </c>
      <c r="E156" s="854"/>
      <c r="F156" s="854"/>
      <c r="G156" s="854"/>
      <c r="H156" s="854"/>
      <c r="I156" s="854"/>
      <c r="J156" s="854"/>
      <c r="K156" s="854"/>
      <c r="L156" s="854"/>
      <c r="M156" s="854"/>
      <c r="N156" s="854"/>
      <c r="O156" s="854"/>
      <c r="P156" s="854"/>
      <c r="Q156" s="854"/>
      <c r="R156" s="854"/>
      <c r="S156" s="854"/>
      <c r="T156" s="854"/>
      <c r="U156" s="854"/>
      <c r="V156" s="938"/>
      <c r="X156" s="896" t="s">
        <v>85</v>
      </c>
      <c r="Y156" s="897"/>
      <c r="Z156" s="897"/>
      <c r="AA156" s="897"/>
      <c r="AB156" s="897"/>
      <c r="AC156" s="897"/>
      <c r="AD156" s="934"/>
      <c r="AE156" s="896" t="s">
        <v>86</v>
      </c>
      <c r="AF156" s="897"/>
      <c r="AG156" s="897"/>
      <c r="AH156" s="897"/>
      <c r="AI156" s="897"/>
      <c r="AJ156" s="897"/>
      <c r="AK156" s="934"/>
      <c r="AL156" s="896" t="s">
        <v>87</v>
      </c>
      <c r="AM156" s="897"/>
      <c r="AN156" s="897"/>
      <c r="AO156" s="897"/>
      <c r="AP156" s="897"/>
      <c r="AQ156" s="897"/>
      <c r="AR156" s="934"/>
    </row>
    <row r="157" spans="3:44" ht="18" customHeight="1">
      <c r="C157" s="95"/>
      <c r="D157" s="875" t="s">
        <v>82</v>
      </c>
      <c r="E157" s="876"/>
      <c r="F157" s="876"/>
      <c r="G157" s="876"/>
      <c r="H157" s="876"/>
      <c r="I157" s="876"/>
      <c r="J157" s="876"/>
      <c r="K157" s="876"/>
      <c r="L157" s="876"/>
      <c r="M157" s="876"/>
      <c r="N157" s="876"/>
      <c r="O157" s="876"/>
      <c r="P157" s="876"/>
      <c r="Q157" s="876"/>
      <c r="R157" s="876"/>
      <c r="S157" s="876"/>
      <c r="T157" s="876"/>
      <c r="U157" s="876"/>
      <c r="V157" s="877"/>
      <c r="W157" s="98"/>
      <c r="X157" s="930"/>
      <c r="Y157" s="931"/>
      <c r="Z157" s="931"/>
      <c r="AA157" s="931"/>
      <c r="AB157" s="931"/>
      <c r="AC157" s="931"/>
      <c r="AD157" s="935"/>
      <c r="AE157" s="909"/>
      <c r="AF157" s="901"/>
      <c r="AG157" s="901"/>
      <c r="AH157" s="901"/>
      <c r="AI157" s="901"/>
      <c r="AJ157" s="901"/>
      <c r="AK157" s="902"/>
      <c r="AL157" s="909"/>
      <c r="AM157" s="901"/>
      <c r="AN157" s="901"/>
      <c r="AO157" s="901"/>
      <c r="AP157" s="901"/>
      <c r="AQ157" s="901"/>
      <c r="AR157" s="910"/>
    </row>
    <row r="158" spans="3:44" ht="18" customHeight="1">
      <c r="C158" s="95"/>
      <c r="D158" s="853" t="s">
        <v>83</v>
      </c>
      <c r="E158" s="854"/>
      <c r="F158" s="854"/>
      <c r="G158" s="854"/>
      <c r="H158" s="854"/>
      <c r="I158" s="854"/>
      <c r="J158" s="854"/>
      <c r="K158" s="854"/>
      <c r="L158" s="854"/>
      <c r="M158" s="854"/>
      <c r="N158" s="854"/>
      <c r="O158" s="854"/>
      <c r="P158" s="854"/>
      <c r="Q158" s="854"/>
      <c r="R158" s="854"/>
      <c r="S158" s="854"/>
      <c r="T158" s="854"/>
      <c r="U158" s="854"/>
      <c r="V158" s="855"/>
      <c r="W158" s="98"/>
      <c r="X158" s="930"/>
      <c r="Y158" s="931"/>
      <c r="Z158" s="931"/>
      <c r="AA158" s="931"/>
      <c r="AB158" s="931"/>
      <c r="AC158" s="931"/>
      <c r="AD158" s="935"/>
      <c r="AE158" s="911"/>
      <c r="AF158" s="904"/>
      <c r="AG158" s="904"/>
      <c r="AH158" s="904"/>
      <c r="AI158" s="904"/>
      <c r="AJ158" s="904"/>
      <c r="AK158" s="905"/>
      <c r="AL158" s="911"/>
      <c r="AM158" s="904"/>
      <c r="AN158" s="904"/>
      <c r="AO158" s="904"/>
      <c r="AP158" s="904"/>
      <c r="AQ158" s="904"/>
      <c r="AR158" s="912"/>
    </row>
    <row r="159" spans="3:44" ht="18" customHeight="1">
      <c r="C159" s="95"/>
      <c r="D159" s="865" t="s">
        <v>84</v>
      </c>
      <c r="E159" s="866"/>
      <c r="F159" s="866"/>
      <c r="G159" s="866"/>
      <c r="H159" s="866"/>
      <c r="I159" s="866"/>
      <c r="J159" s="866"/>
      <c r="K159" s="866"/>
      <c r="L159" s="866"/>
      <c r="M159" s="866"/>
      <c r="N159" s="866"/>
      <c r="O159" s="866"/>
      <c r="P159" s="866"/>
      <c r="Q159" s="866"/>
      <c r="R159" s="866"/>
      <c r="S159" s="866"/>
      <c r="T159" s="866"/>
      <c r="U159" s="866"/>
      <c r="V159" s="867"/>
      <c r="W159" s="98"/>
      <c r="X159" s="930"/>
      <c r="Y159" s="931"/>
      <c r="Z159" s="931"/>
      <c r="AA159" s="931"/>
      <c r="AB159" s="931"/>
      <c r="AC159" s="931"/>
      <c r="AD159" s="935"/>
      <c r="AE159" s="911"/>
      <c r="AF159" s="904"/>
      <c r="AG159" s="904"/>
      <c r="AH159" s="904"/>
      <c r="AI159" s="904"/>
      <c r="AJ159" s="904"/>
      <c r="AK159" s="905"/>
      <c r="AL159" s="911"/>
      <c r="AM159" s="904"/>
      <c r="AN159" s="904"/>
      <c r="AO159" s="904"/>
      <c r="AP159" s="904"/>
      <c r="AQ159" s="904"/>
      <c r="AR159" s="912"/>
    </row>
    <row r="160" spans="3:44" ht="18" customHeight="1">
      <c r="C160" s="95"/>
      <c r="D160" s="878"/>
      <c r="E160" s="879"/>
      <c r="F160" s="879"/>
      <c r="G160" s="879"/>
      <c r="H160" s="879"/>
      <c r="I160" s="879"/>
      <c r="J160" s="879"/>
      <c r="K160" s="879"/>
      <c r="L160" s="879"/>
      <c r="M160" s="879"/>
      <c r="N160" s="879"/>
      <c r="O160" s="879"/>
      <c r="P160" s="879"/>
      <c r="Q160" s="879"/>
      <c r="R160" s="879"/>
      <c r="S160" s="879"/>
      <c r="T160" s="879"/>
      <c r="U160" s="879"/>
      <c r="V160" s="880"/>
      <c r="W160" s="98"/>
      <c r="X160" s="930"/>
      <c r="Y160" s="931"/>
      <c r="Z160" s="931"/>
      <c r="AA160" s="931"/>
      <c r="AB160" s="931"/>
      <c r="AC160" s="931"/>
      <c r="AD160" s="935"/>
      <c r="AE160" s="913"/>
      <c r="AF160" s="907"/>
      <c r="AG160" s="907"/>
      <c r="AH160" s="907"/>
      <c r="AI160" s="907"/>
      <c r="AJ160" s="907"/>
      <c r="AK160" s="908"/>
      <c r="AL160" s="913"/>
      <c r="AM160" s="907"/>
      <c r="AN160" s="907"/>
      <c r="AO160" s="907"/>
      <c r="AP160" s="907"/>
      <c r="AQ160" s="907"/>
      <c r="AR160" s="914"/>
    </row>
    <row r="161" spans="3:44" ht="15" customHeight="1">
      <c r="C161" s="99"/>
      <c r="D161" s="100"/>
      <c r="E161" s="101"/>
      <c r="F161" s="101"/>
      <c r="G161" s="101"/>
      <c r="H161" s="96"/>
      <c r="I161" s="100"/>
      <c r="J161" s="96"/>
      <c r="K161" s="96"/>
      <c r="L161" s="96"/>
      <c r="M161" s="97"/>
      <c r="N161" s="100"/>
      <c r="O161" s="101"/>
      <c r="P161" s="101"/>
      <c r="Q161" s="101"/>
      <c r="R161" s="96"/>
      <c r="S161" s="100"/>
      <c r="T161" s="96"/>
      <c r="U161" s="96"/>
      <c r="V161" s="96"/>
      <c r="W161" s="293"/>
      <c r="X161" s="292"/>
      <c r="Y161" s="292"/>
      <c r="Z161" s="292"/>
      <c r="AA161" s="292"/>
      <c r="AB161" s="141"/>
      <c r="AC161" s="141"/>
      <c r="AD161" s="141"/>
      <c r="AE161" s="141"/>
      <c r="AF161" s="141"/>
      <c r="AG161" s="141"/>
      <c r="AH161" s="141"/>
      <c r="AI161" s="141"/>
      <c r="AJ161" s="141"/>
      <c r="AK161" s="141"/>
      <c r="AL161" s="141"/>
      <c r="AM161" s="141"/>
      <c r="AN161" s="141"/>
      <c r="AO161" s="141"/>
      <c r="AP161" s="141"/>
      <c r="AQ161" s="141"/>
      <c r="AR161" s="141"/>
    </row>
    <row r="162" spans="1:44" ht="15" customHeight="1">
      <c r="A162" s="382" t="s">
        <v>278</v>
      </c>
      <c r="D162" s="161"/>
      <c r="E162" s="162"/>
      <c r="F162" s="162"/>
      <c r="G162" s="162"/>
      <c r="H162" s="162"/>
      <c r="I162" s="162"/>
      <c r="J162" s="162"/>
      <c r="K162" s="162"/>
      <c r="L162" s="163"/>
      <c r="M162" s="102"/>
      <c r="N162" s="161"/>
      <c r="O162" s="162"/>
      <c r="P162" s="162"/>
      <c r="Q162" s="162"/>
      <c r="R162" s="162"/>
      <c r="S162" s="162"/>
      <c r="T162" s="162"/>
      <c r="U162" s="162"/>
      <c r="V162" s="163"/>
      <c r="W162" s="98"/>
      <c r="X162" s="933" t="s">
        <v>88</v>
      </c>
      <c r="Y162" s="928"/>
      <c r="Z162" s="928"/>
      <c r="AA162" s="928"/>
      <c r="AB162" s="928"/>
      <c r="AC162" s="928"/>
      <c r="AD162" s="928"/>
      <c r="AE162" s="928"/>
      <c r="AF162" s="928"/>
      <c r="AG162" s="928"/>
      <c r="AH162" s="928"/>
      <c r="AI162" s="928"/>
      <c r="AJ162" s="928"/>
      <c r="AK162" s="928"/>
      <c r="AL162" s="928"/>
      <c r="AM162" s="928"/>
      <c r="AN162" s="928"/>
      <c r="AO162" s="928"/>
      <c r="AP162" s="928"/>
      <c r="AQ162" s="928"/>
      <c r="AR162" s="929"/>
    </row>
    <row r="163" spans="1:44" ht="15" customHeight="1">
      <c r="A163" s="359"/>
      <c r="D163" s="164"/>
      <c r="E163" s="103"/>
      <c r="F163" s="103"/>
      <c r="G163" s="103"/>
      <c r="H163" s="104"/>
      <c r="I163" s="113"/>
      <c r="J163" s="104"/>
      <c r="K163" s="104"/>
      <c r="L163" s="165"/>
      <c r="M163" s="105"/>
      <c r="N163" s="164"/>
      <c r="O163" s="103"/>
      <c r="P163" s="103"/>
      <c r="Q163" s="103"/>
      <c r="R163" s="104"/>
      <c r="S163" s="113"/>
      <c r="T163" s="104"/>
      <c r="U163" s="104"/>
      <c r="V163" s="165"/>
      <c r="W163" s="293"/>
      <c r="X163" s="856" t="s">
        <v>96</v>
      </c>
      <c r="Y163" s="857"/>
      <c r="Z163" s="857"/>
      <c r="AA163" s="857"/>
      <c r="AB163" s="857"/>
      <c r="AC163" s="857"/>
      <c r="AD163" s="857"/>
      <c r="AE163" s="857"/>
      <c r="AF163" s="857"/>
      <c r="AG163" s="857"/>
      <c r="AH163" s="857"/>
      <c r="AI163" s="857"/>
      <c r="AJ163" s="857"/>
      <c r="AK163" s="857"/>
      <c r="AL163" s="857"/>
      <c r="AM163" s="857"/>
      <c r="AN163" s="857"/>
      <c r="AO163" s="857"/>
      <c r="AP163" s="857"/>
      <c r="AQ163" s="857"/>
      <c r="AR163" s="858"/>
    </row>
    <row r="164" spans="1:44" ht="15" customHeight="1">
      <c r="A164" s="359"/>
      <c r="D164" s="166"/>
      <c r="E164" s="106"/>
      <c r="F164" s="107"/>
      <c r="G164" s="107"/>
      <c r="H164" s="107"/>
      <c r="I164" s="106"/>
      <c r="J164" s="106"/>
      <c r="K164" s="107"/>
      <c r="L164" s="167"/>
      <c r="M164" s="108"/>
      <c r="N164" s="166"/>
      <c r="O164" s="106"/>
      <c r="P164" s="107"/>
      <c r="Q164" s="107"/>
      <c r="R164" s="107"/>
      <c r="S164" s="106"/>
      <c r="T164" s="106"/>
      <c r="U164" s="107"/>
      <c r="V164" s="167"/>
      <c r="W164" s="293"/>
      <c r="X164" s="859"/>
      <c r="Y164" s="860"/>
      <c r="Z164" s="860"/>
      <c r="AA164" s="860"/>
      <c r="AB164" s="860"/>
      <c r="AC164" s="860"/>
      <c r="AD164" s="860"/>
      <c r="AE164" s="860"/>
      <c r="AF164" s="860"/>
      <c r="AG164" s="860"/>
      <c r="AH164" s="860"/>
      <c r="AI164" s="860"/>
      <c r="AJ164" s="860"/>
      <c r="AK164" s="860"/>
      <c r="AL164" s="860"/>
      <c r="AM164" s="860"/>
      <c r="AN164" s="860"/>
      <c r="AO164" s="860"/>
      <c r="AP164" s="860"/>
      <c r="AQ164" s="860"/>
      <c r="AR164" s="861"/>
    </row>
    <row r="165" spans="1:44" ht="15" customHeight="1">
      <c r="A165" s="359"/>
      <c r="D165" s="166"/>
      <c r="E165" s="106"/>
      <c r="F165" s="107"/>
      <c r="G165" s="107"/>
      <c r="H165" s="107"/>
      <c r="I165" s="106"/>
      <c r="J165" s="106"/>
      <c r="K165" s="107"/>
      <c r="L165" s="167"/>
      <c r="M165" s="108"/>
      <c r="N165" s="166"/>
      <c r="O165" s="106"/>
      <c r="P165" s="107"/>
      <c r="Q165" s="107"/>
      <c r="R165" s="107"/>
      <c r="S165" s="106"/>
      <c r="T165" s="106"/>
      <c r="U165" s="107"/>
      <c r="V165" s="167"/>
      <c r="W165" s="293"/>
      <c r="X165" s="859"/>
      <c r="Y165" s="860"/>
      <c r="Z165" s="860"/>
      <c r="AA165" s="860"/>
      <c r="AB165" s="860"/>
      <c r="AC165" s="860"/>
      <c r="AD165" s="860"/>
      <c r="AE165" s="860"/>
      <c r="AF165" s="860"/>
      <c r="AG165" s="860"/>
      <c r="AH165" s="860"/>
      <c r="AI165" s="860"/>
      <c r="AJ165" s="860"/>
      <c r="AK165" s="860"/>
      <c r="AL165" s="860"/>
      <c r="AM165" s="860"/>
      <c r="AN165" s="860"/>
      <c r="AO165" s="860"/>
      <c r="AP165" s="860"/>
      <c r="AQ165" s="860"/>
      <c r="AR165" s="861"/>
    </row>
    <row r="166" spans="1:44" ht="15" customHeight="1">
      <c r="A166" s="359"/>
      <c r="D166" s="166"/>
      <c r="E166" s="106"/>
      <c r="F166" s="107"/>
      <c r="G166" s="107"/>
      <c r="H166" s="107"/>
      <c r="I166" s="106"/>
      <c r="J166" s="106"/>
      <c r="K166" s="107"/>
      <c r="L166" s="167"/>
      <c r="M166" s="108"/>
      <c r="N166" s="166"/>
      <c r="O166" s="106"/>
      <c r="P166" s="107"/>
      <c r="Q166" s="107"/>
      <c r="R166" s="107"/>
      <c r="S166" s="106"/>
      <c r="T166" s="106"/>
      <c r="U166" s="107"/>
      <c r="V166" s="167"/>
      <c r="W166" s="293"/>
      <c r="X166" s="859"/>
      <c r="Y166" s="860"/>
      <c r="Z166" s="860"/>
      <c r="AA166" s="860"/>
      <c r="AB166" s="860"/>
      <c r="AC166" s="860"/>
      <c r="AD166" s="860"/>
      <c r="AE166" s="860"/>
      <c r="AF166" s="860"/>
      <c r="AG166" s="860"/>
      <c r="AH166" s="860"/>
      <c r="AI166" s="860"/>
      <c r="AJ166" s="860"/>
      <c r="AK166" s="860"/>
      <c r="AL166" s="860"/>
      <c r="AM166" s="860"/>
      <c r="AN166" s="860"/>
      <c r="AO166" s="860"/>
      <c r="AP166" s="860"/>
      <c r="AQ166" s="860"/>
      <c r="AR166" s="861"/>
    </row>
    <row r="167" spans="1:44" ht="15" customHeight="1">
      <c r="A167" s="359"/>
      <c r="D167" s="166"/>
      <c r="E167" s="106"/>
      <c r="F167" s="107"/>
      <c r="G167" s="107"/>
      <c r="H167" s="107"/>
      <c r="I167" s="106"/>
      <c r="J167" s="106"/>
      <c r="K167" s="107"/>
      <c r="L167" s="167"/>
      <c r="M167" s="108"/>
      <c r="N167" s="166"/>
      <c r="O167" s="106"/>
      <c r="P167" s="107"/>
      <c r="Q167" s="107"/>
      <c r="R167" s="107"/>
      <c r="S167" s="106"/>
      <c r="T167" s="106"/>
      <c r="U167" s="107"/>
      <c r="V167" s="167"/>
      <c r="W167" s="293"/>
      <c r="X167" s="862"/>
      <c r="Y167" s="863"/>
      <c r="Z167" s="863"/>
      <c r="AA167" s="863"/>
      <c r="AB167" s="863"/>
      <c r="AC167" s="863"/>
      <c r="AD167" s="863"/>
      <c r="AE167" s="863"/>
      <c r="AF167" s="863"/>
      <c r="AG167" s="863"/>
      <c r="AH167" s="863"/>
      <c r="AI167" s="863"/>
      <c r="AJ167" s="863"/>
      <c r="AK167" s="863"/>
      <c r="AL167" s="863"/>
      <c r="AM167" s="863"/>
      <c r="AN167" s="863"/>
      <c r="AO167" s="863"/>
      <c r="AP167" s="863"/>
      <c r="AQ167" s="863"/>
      <c r="AR167" s="864"/>
    </row>
    <row r="168" spans="1:44" ht="15" customHeight="1">
      <c r="A168" s="359"/>
      <c r="D168" s="166"/>
      <c r="E168" s="106"/>
      <c r="F168" s="107"/>
      <c r="G168" s="107"/>
      <c r="H168" s="107"/>
      <c r="I168" s="106"/>
      <c r="J168" s="106"/>
      <c r="K168" s="107"/>
      <c r="L168" s="167"/>
      <c r="M168" s="108"/>
      <c r="N168" s="166"/>
      <c r="O168" s="106"/>
      <c r="P168" s="107"/>
      <c r="Q168" s="107"/>
      <c r="R168" s="107"/>
      <c r="S168" s="106"/>
      <c r="T168" s="106"/>
      <c r="U168" s="107"/>
      <c r="V168" s="167"/>
      <c r="W168" s="293"/>
      <c r="X168" s="856" t="s">
        <v>90</v>
      </c>
      <c r="Y168" s="857"/>
      <c r="Z168" s="857"/>
      <c r="AA168" s="857"/>
      <c r="AB168" s="857"/>
      <c r="AC168" s="857"/>
      <c r="AD168" s="857"/>
      <c r="AE168" s="857"/>
      <c r="AF168" s="857"/>
      <c r="AG168" s="857"/>
      <c r="AH168" s="857"/>
      <c r="AI168" s="857"/>
      <c r="AJ168" s="857"/>
      <c r="AK168" s="857"/>
      <c r="AL168" s="857"/>
      <c r="AM168" s="857"/>
      <c r="AN168" s="857"/>
      <c r="AO168" s="857"/>
      <c r="AP168" s="857"/>
      <c r="AQ168" s="857"/>
      <c r="AR168" s="858"/>
    </row>
    <row r="169" spans="1:44" ht="15" customHeight="1">
      <c r="A169" s="359"/>
      <c r="D169" s="166"/>
      <c r="E169" s="106"/>
      <c r="F169" s="109"/>
      <c r="G169" s="109"/>
      <c r="H169" s="109"/>
      <c r="I169" s="110"/>
      <c r="J169" s="110"/>
      <c r="K169" s="107"/>
      <c r="L169" s="167"/>
      <c r="M169" s="108"/>
      <c r="N169" s="166"/>
      <c r="O169" s="106"/>
      <c r="P169" s="109"/>
      <c r="Q169" s="109"/>
      <c r="R169" s="109"/>
      <c r="S169" s="110"/>
      <c r="T169" s="110"/>
      <c r="U169" s="107"/>
      <c r="V169" s="167"/>
      <c r="W169" s="293"/>
      <c r="X169" s="859"/>
      <c r="Y169" s="860"/>
      <c r="Z169" s="860"/>
      <c r="AA169" s="860"/>
      <c r="AB169" s="860"/>
      <c r="AC169" s="860"/>
      <c r="AD169" s="860"/>
      <c r="AE169" s="860"/>
      <c r="AF169" s="860"/>
      <c r="AG169" s="860"/>
      <c r="AH169" s="860"/>
      <c r="AI169" s="860"/>
      <c r="AJ169" s="860"/>
      <c r="AK169" s="860"/>
      <c r="AL169" s="860"/>
      <c r="AM169" s="860"/>
      <c r="AN169" s="860"/>
      <c r="AO169" s="860"/>
      <c r="AP169" s="860"/>
      <c r="AQ169" s="860"/>
      <c r="AR169" s="861"/>
    </row>
    <row r="170" spans="1:44" ht="15" customHeight="1">
      <c r="A170" s="359"/>
      <c r="D170" s="166"/>
      <c r="E170" s="106"/>
      <c r="F170" s="109"/>
      <c r="G170" s="109"/>
      <c r="H170" s="109"/>
      <c r="I170" s="110"/>
      <c r="J170" s="110"/>
      <c r="K170" s="107"/>
      <c r="L170" s="167"/>
      <c r="M170" s="108"/>
      <c r="N170" s="166"/>
      <c r="O170" s="106"/>
      <c r="P170" s="109"/>
      <c r="Q170" s="109"/>
      <c r="R170" s="109"/>
      <c r="S170" s="110"/>
      <c r="T170" s="110"/>
      <c r="U170" s="107"/>
      <c r="V170" s="167"/>
      <c r="W170" s="292"/>
      <c r="X170" s="859"/>
      <c r="Y170" s="860"/>
      <c r="Z170" s="860"/>
      <c r="AA170" s="860"/>
      <c r="AB170" s="860"/>
      <c r="AC170" s="860"/>
      <c r="AD170" s="860"/>
      <c r="AE170" s="860"/>
      <c r="AF170" s="860"/>
      <c r="AG170" s="860"/>
      <c r="AH170" s="860"/>
      <c r="AI170" s="860"/>
      <c r="AJ170" s="860"/>
      <c r="AK170" s="860"/>
      <c r="AL170" s="860"/>
      <c r="AM170" s="860"/>
      <c r="AN170" s="860"/>
      <c r="AO170" s="860"/>
      <c r="AP170" s="860"/>
      <c r="AQ170" s="860"/>
      <c r="AR170" s="861"/>
    </row>
    <row r="171" spans="1:44" ht="15" customHeight="1">
      <c r="A171" s="359"/>
      <c r="D171" s="169"/>
      <c r="E171" s="170"/>
      <c r="F171" s="174"/>
      <c r="G171" s="174"/>
      <c r="H171" s="175"/>
      <c r="I171" s="176"/>
      <c r="J171" s="176"/>
      <c r="K171" s="171"/>
      <c r="L171" s="172"/>
      <c r="M171" s="108"/>
      <c r="N171" s="169"/>
      <c r="O171" s="170"/>
      <c r="P171" s="174"/>
      <c r="Q171" s="174"/>
      <c r="R171" s="175"/>
      <c r="S171" s="176"/>
      <c r="T171" s="176"/>
      <c r="U171" s="171"/>
      <c r="V171" s="172"/>
      <c r="W171" s="140"/>
      <c r="X171" s="859"/>
      <c r="Y171" s="860"/>
      <c r="Z171" s="860"/>
      <c r="AA171" s="860"/>
      <c r="AB171" s="860"/>
      <c r="AC171" s="860"/>
      <c r="AD171" s="860"/>
      <c r="AE171" s="860"/>
      <c r="AF171" s="860"/>
      <c r="AG171" s="860"/>
      <c r="AH171" s="860"/>
      <c r="AI171" s="860"/>
      <c r="AJ171" s="860"/>
      <c r="AK171" s="860"/>
      <c r="AL171" s="860"/>
      <c r="AM171" s="860"/>
      <c r="AN171" s="860"/>
      <c r="AO171" s="860"/>
      <c r="AP171" s="860"/>
      <c r="AQ171" s="860"/>
      <c r="AR171" s="861"/>
    </row>
    <row r="172" spans="1:44" ht="15" customHeight="1">
      <c r="A172" s="359"/>
      <c r="D172" s="173"/>
      <c r="E172" s="104"/>
      <c r="F172" s="96"/>
      <c r="G172" s="96"/>
      <c r="H172" s="96"/>
      <c r="I172" s="110"/>
      <c r="J172" s="110"/>
      <c r="K172" s="104"/>
      <c r="L172" s="168"/>
      <c r="M172" s="108"/>
      <c r="N172" s="173"/>
      <c r="O172" s="104"/>
      <c r="P172" s="96"/>
      <c r="Q172" s="96"/>
      <c r="R172" s="96"/>
      <c r="S172" s="110"/>
      <c r="T172" s="110"/>
      <c r="U172" s="104"/>
      <c r="V172" s="168"/>
      <c r="W172" s="112"/>
      <c r="X172" s="862"/>
      <c r="Y172" s="863"/>
      <c r="Z172" s="863"/>
      <c r="AA172" s="863"/>
      <c r="AB172" s="863"/>
      <c r="AC172" s="863"/>
      <c r="AD172" s="863"/>
      <c r="AE172" s="863"/>
      <c r="AF172" s="863"/>
      <c r="AG172" s="863"/>
      <c r="AH172" s="863"/>
      <c r="AI172" s="863"/>
      <c r="AJ172" s="863"/>
      <c r="AK172" s="863"/>
      <c r="AL172" s="863"/>
      <c r="AM172" s="863"/>
      <c r="AN172" s="863"/>
      <c r="AO172" s="863"/>
      <c r="AP172" s="863"/>
      <c r="AQ172" s="863"/>
      <c r="AR172" s="864"/>
    </row>
    <row r="173" spans="1:44" ht="15" customHeight="1">
      <c r="A173" s="359"/>
      <c r="D173" s="164"/>
      <c r="E173" s="103"/>
      <c r="F173" s="103"/>
      <c r="G173" s="103"/>
      <c r="H173" s="104"/>
      <c r="I173" s="113"/>
      <c r="J173" s="104"/>
      <c r="K173" s="104"/>
      <c r="L173" s="168"/>
      <c r="M173" s="108"/>
      <c r="N173" s="164"/>
      <c r="O173" s="103"/>
      <c r="P173" s="103"/>
      <c r="Q173" s="103"/>
      <c r="R173" s="104"/>
      <c r="S173" s="113"/>
      <c r="T173" s="104"/>
      <c r="U173" s="104"/>
      <c r="V173" s="168"/>
      <c r="W173" s="293"/>
      <c r="X173" s="856" t="s">
        <v>97</v>
      </c>
      <c r="Y173" s="857"/>
      <c r="Z173" s="857"/>
      <c r="AA173" s="857"/>
      <c r="AB173" s="857"/>
      <c r="AC173" s="857"/>
      <c r="AD173" s="857"/>
      <c r="AE173" s="857"/>
      <c r="AF173" s="857"/>
      <c r="AG173" s="857"/>
      <c r="AH173" s="857"/>
      <c r="AI173" s="857"/>
      <c r="AJ173" s="857"/>
      <c r="AK173" s="857"/>
      <c r="AL173" s="857"/>
      <c r="AM173" s="857"/>
      <c r="AN173" s="857"/>
      <c r="AO173" s="857"/>
      <c r="AP173" s="857"/>
      <c r="AQ173" s="857"/>
      <c r="AR173" s="858"/>
    </row>
    <row r="174" spans="1:44" ht="15" customHeight="1">
      <c r="A174" s="359"/>
      <c r="D174" s="166"/>
      <c r="E174" s="106"/>
      <c r="F174" s="107"/>
      <c r="G174" s="107"/>
      <c r="H174" s="107"/>
      <c r="I174" s="106"/>
      <c r="J174" s="106"/>
      <c r="K174" s="107"/>
      <c r="L174" s="167"/>
      <c r="M174" s="108"/>
      <c r="N174" s="166"/>
      <c r="O174" s="106"/>
      <c r="P174" s="107"/>
      <c r="Q174" s="107"/>
      <c r="R174" s="107"/>
      <c r="S174" s="106"/>
      <c r="T174" s="106"/>
      <c r="U174" s="107"/>
      <c r="V174" s="167"/>
      <c r="W174" s="140"/>
      <c r="X174" s="859"/>
      <c r="Y174" s="860"/>
      <c r="Z174" s="860"/>
      <c r="AA174" s="860"/>
      <c r="AB174" s="860"/>
      <c r="AC174" s="860"/>
      <c r="AD174" s="860"/>
      <c r="AE174" s="860"/>
      <c r="AF174" s="860"/>
      <c r="AG174" s="860"/>
      <c r="AH174" s="860"/>
      <c r="AI174" s="860"/>
      <c r="AJ174" s="860"/>
      <c r="AK174" s="860"/>
      <c r="AL174" s="860"/>
      <c r="AM174" s="860"/>
      <c r="AN174" s="860"/>
      <c r="AO174" s="860"/>
      <c r="AP174" s="860"/>
      <c r="AQ174" s="860"/>
      <c r="AR174" s="861"/>
    </row>
    <row r="175" spans="1:44" ht="15" customHeight="1">
      <c r="A175" s="359"/>
      <c r="D175" s="166"/>
      <c r="E175" s="106"/>
      <c r="F175" s="107"/>
      <c r="G175" s="107"/>
      <c r="H175" s="107"/>
      <c r="I175" s="106"/>
      <c r="J175" s="106"/>
      <c r="K175" s="107"/>
      <c r="L175" s="167"/>
      <c r="M175" s="108"/>
      <c r="N175" s="166"/>
      <c r="O175" s="106"/>
      <c r="P175" s="107"/>
      <c r="Q175" s="107"/>
      <c r="R175" s="107"/>
      <c r="S175" s="106"/>
      <c r="T175" s="106"/>
      <c r="U175" s="107"/>
      <c r="V175" s="167"/>
      <c r="W175" s="112"/>
      <c r="X175" s="859"/>
      <c r="Y175" s="860"/>
      <c r="Z175" s="860"/>
      <c r="AA175" s="860"/>
      <c r="AB175" s="860"/>
      <c r="AC175" s="860"/>
      <c r="AD175" s="860"/>
      <c r="AE175" s="860"/>
      <c r="AF175" s="860"/>
      <c r="AG175" s="860"/>
      <c r="AH175" s="860"/>
      <c r="AI175" s="860"/>
      <c r="AJ175" s="860"/>
      <c r="AK175" s="860"/>
      <c r="AL175" s="860"/>
      <c r="AM175" s="860"/>
      <c r="AN175" s="860"/>
      <c r="AO175" s="860"/>
      <c r="AP175" s="860"/>
      <c r="AQ175" s="860"/>
      <c r="AR175" s="861"/>
    </row>
    <row r="176" spans="1:44" ht="15" customHeight="1">
      <c r="A176" s="359"/>
      <c r="D176" s="166"/>
      <c r="E176" s="106"/>
      <c r="F176" s="107"/>
      <c r="G176" s="107"/>
      <c r="H176" s="107"/>
      <c r="I176" s="106"/>
      <c r="J176" s="106"/>
      <c r="K176" s="107"/>
      <c r="L176" s="167"/>
      <c r="M176" s="108"/>
      <c r="N176" s="166"/>
      <c r="O176" s="106"/>
      <c r="P176" s="107"/>
      <c r="Q176" s="107"/>
      <c r="R176" s="107"/>
      <c r="S176" s="106"/>
      <c r="T176" s="106"/>
      <c r="U176" s="107"/>
      <c r="V176" s="167"/>
      <c r="W176" s="293"/>
      <c r="X176" s="859"/>
      <c r="Y176" s="860"/>
      <c r="Z176" s="860"/>
      <c r="AA176" s="860"/>
      <c r="AB176" s="860"/>
      <c r="AC176" s="860"/>
      <c r="AD176" s="860"/>
      <c r="AE176" s="860"/>
      <c r="AF176" s="860"/>
      <c r="AG176" s="860"/>
      <c r="AH176" s="860"/>
      <c r="AI176" s="860"/>
      <c r="AJ176" s="860"/>
      <c r="AK176" s="860"/>
      <c r="AL176" s="860"/>
      <c r="AM176" s="860"/>
      <c r="AN176" s="860"/>
      <c r="AO176" s="860"/>
      <c r="AP176" s="860"/>
      <c r="AQ176" s="860"/>
      <c r="AR176" s="861"/>
    </row>
    <row r="177" spans="1:44" ht="15" customHeight="1">
      <c r="A177" s="359"/>
      <c r="D177" s="166"/>
      <c r="E177" s="106"/>
      <c r="F177" s="107"/>
      <c r="G177" s="107"/>
      <c r="H177" s="107"/>
      <c r="I177" s="106"/>
      <c r="J177" s="106"/>
      <c r="K177" s="107"/>
      <c r="L177" s="167"/>
      <c r="M177" s="108"/>
      <c r="N177" s="166"/>
      <c r="O177" s="106"/>
      <c r="P177" s="107"/>
      <c r="Q177" s="107"/>
      <c r="R177" s="107"/>
      <c r="S177" s="106"/>
      <c r="T177" s="106"/>
      <c r="U177" s="107"/>
      <c r="V177" s="167"/>
      <c r="W177" s="140"/>
      <c r="X177" s="862"/>
      <c r="Y177" s="863"/>
      <c r="Z177" s="863"/>
      <c r="AA177" s="863"/>
      <c r="AB177" s="863"/>
      <c r="AC177" s="863"/>
      <c r="AD177" s="863"/>
      <c r="AE177" s="863"/>
      <c r="AF177" s="863"/>
      <c r="AG177" s="863"/>
      <c r="AH177" s="863"/>
      <c r="AI177" s="863"/>
      <c r="AJ177" s="863"/>
      <c r="AK177" s="863"/>
      <c r="AL177" s="863"/>
      <c r="AM177" s="863"/>
      <c r="AN177" s="863"/>
      <c r="AO177" s="863"/>
      <c r="AP177" s="863"/>
      <c r="AQ177" s="863"/>
      <c r="AR177" s="864"/>
    </row>
    <row r="178" spans="1:44" ht="15" customHeight="1">
      <c r="A178" s="359"/>
      <c r="D178" s="166"/>
      <c r="E178" s="106"/>
      <c r="F178" s="107"/>
      <c r="G178" s="107"/>
      <c r="H178" s="107"/>
      <c r="I178" s="106"/>
      <c r="J178" s="106"/>
      <c r="K178" s="107"/>
      <c r="L178" s="167"/>
      <c r="M178" s="105"/>
      <c r="N178" s="166"/>
      <c r="O178" s="106"/>
      <c r="P178" s="107"/>
      <c r="Q178" s="107"/>
      <c r="R178" s="107"/>
      <c r="S178" s="106"/>
      <c r="T178" s="106"/>
      <c r="U178" s="107"/>
      <c r="V178" s="167"/>
      <c r="W178" s="140"/>
      <c r="X178" s="856" t="s">
        <v>94</v>
      </c>
      <c r="Y178" s="857"/>
      <c r="Z178" s="857"/>
      <c r="AA178" s="857"/>
      <c r="AB178" s="857"/>
      <c r="AC178" s="857"/>
      <c r="AD178" s="857"/>
      <c r="AE178" s="857"/>
      <c r="AF178" s="857"/>
      <c r="AG178" s="857"/>
      <c r="AH178" s="857"/>
      <c r="AI178" s="857"/>
      <c r="AJ178" s="857"/>
      <c r="AK178" s="857"/>
      <c r="AL178" s="857"/>
      <c r="AM178" s="857"/>
      <c r="AN178" s="857"/>
      <c r="AO178" s="857"/>
      <c r="AP178" s="857"/>
      <c r="AQ178" s="857"/>
      <c r="AR178" s="858"/>
    </row>
    <row r="179" spans="1:44" ht="15" customHeight="1">
      <c r="A179" s="359"/>
      <c r="D179" s="166"/>
      <c r="E179" s="106"/>
      <c r="F179" s="107"/>
      <c r="G179" s="107"/>
      <c r="H179" s="107"/>
      <c r="I179" s="111"/>
      <c r="J179" s="111"/>
      <c r="K179" s="107"/>
      <c r="L179" s="167"/>
      <c r="M179" s="105"/>
      <c r="N179" s="166"/>
      <c r="O179" s="106"/>
      <c r="P179" s="107"/>
      <c r="Q179" s="107"/>
      <c r="R179" s="107"/>
      <c r="S179" s="111"/>
      <c r="T179" s="111"/>
      <c r="U179" s="107"/>
      <c r="V179" s="167"/>
      <c r="W179" s="140"/>
      <c r="X179" s="859"/>
      <c r="Y179" s="860"/>
      <c r="Z179" s="860"/>
      <c r="AA179" s="860"/>
      <c r="AB179" s="860"/>
      <c r="AC179" s="860"/>
      <c r="AD179" s="860"/>
      <c r="AE179" s="860"/>
      <c r="AF179" s="860"/>
      <c r="AG179" s="860"/>
      <c r="AH179" s="860"/>
      <c r="AI179" s="860"/>
      <c r="AJ179" s="860"/>
      <c r="AK179" s="860"/>
      <c r="AL179" s="860"/>
      <c r="AM179" s="860"/>
      <c r="AN179" s="860"/>
      <c r="AO179" s="860"/>
      <c r="AP179" s="860"/>
      <c r="AQ179" s="860"/>
      <c r="AR179" s="861"/>
    </row>
    <row r="180" spans="1:44" ht="15" customHeight="1">
      <c r="A180" s="359"/>
      <c r="D180" s="166"/>
      <c r="E180" s="106"/>
      <c r="F180" s="107"/>
      <c r="G180" s="107"/>
      <c r="H180" s="107"/>
      <c r="I180" s="111"/>
      <c r="J180" s="111"/>
      <c r="K180" s="107"/>
      <c r="L180" s="167"/>
      <c r="M180" s="108"/>
      <c r="N180" s="166"/>
      <c r="O180" s="106"/>
      <c r="P180" s="107"/>
      <c r="Q180" s="107"/>
      <c r="R180" s="107"/>
      <c r="S180" s="111"/>
      <c r="T180" s="111"/>
      <c r="U180" s="107"/>
      <c r="V180" s="167"/>
      <c r="W180" s="112"/>
      <c r="X180" s="859"/>
      <c r="Y180" s="860"/>
      <c r="Z180" s="860"/>
      <c r="AA180" s="860"/>
      <c r="AB180" s="860"/>
      <c r="AC180" s="860"/>
      <c r="AD180" s="860"/>
      <c r="AE180" s="860"/>
      <c r="AF180" s="860"/>
      <c r="AG180" s="860"/>
      <c r="AH180" s="860"/>
      <c r="AI180" s="860"/>
      <c r="AJ180" s="860"/>
      <c r="AK180" s="860"/>
      <c r="AL180" s="860"/>
      <c r="AM180" s="860"/>
      <c r="AN180" s="860"/>
      <c r="AO180" s="860"/>
      <c r="AP180" s="860"/>
      <c r="AQ180" s="860"/>
      <c r="AR180" s="861"/>
    </row>
    <row r="181" spans="1:44" ht="15" customHeight="1">
      <c r="A181" s="359"/>
      <c r="D181" s="169"/>
      <c r="E181" s="170"/>
      <c r="F181" s="171"/>
      <c r="G181" s="171"/>
      <c r="H181" s="171"/>
      <c r="I181" s="170"/>
      <c r="J181" s="170"/>
      <c r="K181" s="171"/>
      <c r="L181" s="172"/>
      <c r="M181" s="108"/>
      <c r="N181" s="169"/>
      <c r="O181" s="170"/>
      <c r="P181" s="171"/>
      <c r="Q181" s="171"/>
      <c r="R181" s="171"/>
      <c r="S181" s="170"/>
      <c r="T181" s="170"/>
      <c r="U181" s="171"/>
      <c r="V181" s="172"/>
      <c r="W181" s="293"/>
      <c r="X181" s="862"/>
      <c r="Y181" s="863"/>
      <c r="Z181" s="863"/>
      <c r="AA181" s="863"/>
      <c r="AB181" s="863"/>
      <c r="AC181" s="863"/>
      <c r="AD181" s="863"/>
      <c r="AE181" s="863"/>
      <c r="AF181" s="863"/>
      <c r="AG181" s="863"/>
      <c r="AH181" s="863"/>
      <c r="AI181" s="863"/>
      <c r="AJ181" s="863"/>
      <c r="AK181" s="863"/>
      <c r="AL181" s="863"/>
      <c r="AM181" s="863"/>
      <c r="AN181" s="863"/>
      <c r="AO181" s="863"/>
      <c r="AP181" s="863"/>
      <c r="AQ181" s="863"/>
      <c r="AR181" s="864"/>
    </row>
    <row r="182" spans="24:44" ht="15" customHeight="1">
      <c r="X182" s="856" t="s">
        <v>95</v>
      </c>
      <c r="Y182" s="857"/>
      <c r="Z182" s="857"/>
      <c r="AA182" s="857"/>
      <c r="AB182" s="857"/>
      <c r="AC182" s="857"/>
      <c r="AD182" s="857"/>
      <c r="AE182" s="857"/>
      <c r="AF182" s="857"/>
      <c r="AG182" s="857"/>
      <c r="AH182" s="857"/>
      <c r="AI182" s="857"/>
      <c r="AJ182" s="857"/>
      <c r="AK182" s="857"/>
      <c r="AL182" s="857"/>
      <c r="AM182" s="857"/>
      <c r="AN182" s="857"/>
      <c r="AO182" s="857"/>
      <c r="AP182" s="857"/>
      <c r="AQ182" s="857"/>
      <c r="AR182" s="858"/>
    </row>
    <row r="183" spans="3:44" ht="15" customHeight="1">
      <c r="C183" s="114"/>
      <c r="D183" s="115"/>
      <c r="E183" s="115"/>
      <c r="F183" s="115"/>
      <c r="G183" s="115"/>
      <c r="H183" s="115"/>
      <c r="I183" s="115"/>
      <c r="J183" s="115"/>
      <c r="K183" s="115"/>
      <c r="L183" s="115"/>
      <c r="M183" s="115"/>
      <c r="N183" s="115"/>
      <c r="O183" s="115"/>
      <c r="P183" s="115"/>
      <c r="Q183" s="115"/>
      <c r="R183" s="115"/>
      <c r="S183" s="115"/>
      <c r="T183" s="115"/>
      <c r="U183" s="115"/>
      <c r="V183" s="116"/>
      <c r="W183" s="94"/>
      <c r="X183" s="859"/>
      <c r="Y183" s="860"/>
      <c r="Z183" s="860"/>
      <c r="AA183" s="860"/>
      <c r="AB183" s="860"/>
      <c r="AC183" s="860"/>
      <c r="AD183" s="860"/>
      <c r="AE183" s="860"/>
      <c r="AF183" s="860"/>
      <c r="AG183" s="860"/>
      <c r="AH183" s="860"/>
      <c r="AI183" s="860"/>
      <c r="AJ183" s="860"/>
      <c r="AK183" s="860"/>
      <c r="AL183" s="860"/>
      <c r="AM183" s="860"/>
      <c r="AN183" s="860"/>
      <c r="AO183" s="860"/>
      <c r="AP183" s="860"/>
      <c r="AQ183" s="860"/>
      <c r="AR183" s="861"/>
    </row>
    <row r="184" spans="3:44" ht="15" customHeight="1">
      <c r="C184" s="117"/>
      <c r="D184" s="94"/>
      <c r="E184" s="94"/>
      <c r="F184" s="94"/>
      <c r="G184" s="94"/>
      <c r="H184" s="94"/>
      <c r="I184" s="94"/>
      <c r="J184" s="94"/>
      <c r="K184" s="94"/>
      <c r="L184" s="94"/>
      <c r="M184" s="94"/>
      <c r="N184" s="94"/>
      <c r="O184" s="94"/>
      <c r="P184" s="94"/>
      <c r="Q184" s="94"/>
      <c r="R184" s="94"/>
      <c r="S184" s="94"/>
      <c r="T184" s="94"/>
      <c r="U184" s="174"/>
      <c r="V184" s="118"/>
      <c r="W184" s="94"/>
      <c r="X184" s="859"/>
      <c r="Y184" s="860"/>
      <c r="Z184" s="860"/>
      <c r="AA184" s="860"/>
      <c r="AB184" s="860"/>
      <c r="AC184" s="860"/>
      <c r="AD184" s="860"/>
      <c r="AE184" s="860"/>
      <c r="AF184" s="860"/>
      <c r="AG184" s="860"/>
      <c r="AH184" s="860"/>
      <c r="AI184" s="860"/>
      <c r="AJ184" s="860"/>
      <c r="AK184" s="860"/>
      <c r="AL184" s="860"/>
      <c r="AM184" s="860"/>
      <c r="AN184" s="860"/>
      <c r="AO184" s="860"/>
      <c r="AP184" s="860"/>
      <c r="AQ184" s="860"/>
      <c r="AR184" s="861"/>
    </row>
    <row r="185" spans="3:44" ht="15" customHeight="1">
      <c r="C185" s="117"/>
      <c r="D185" s="94"/>
      <c r="E185" s="94"/>
      <c r="F185" s="94"/>
      <c r="G185" s="94"/>
      <c r="H185" s="94"/>
      <c r="I185" s="94"/>
      <c r="J185" s="94"/>
      <c r="K185" s="94"/>
      <c r="L185" s="94"/>
      <c r="M185" s="94"/>
      <c r="N185" s="94"/>
      <c r="O185" s="94"/>
      <c r="P185" s="94"/>
      <c r="Q185" s="94"/>
      <c r="R185" s="94"/>
      <c r="S185" s="94"/>
      <c r="T185" s="94"/>
      <c r="U185" s="94"/>
      <c r="V185" s="118"/>
      <c r="W185" s="94"/>
      <c r="X185" s="859"/>
      <c r="Y185" s="860"/>
      <c r="Z185" s="860"/>
      <c r="AA185" s="860"/>
      <c r="AB185" s="860"/>
      <c r="AC185" s="860"/>
      <c r="AD185" s="860"/>
      <c r="AE185" s="860"/>
      <c r="AF185" s="860"/>
      <c r="AG185" s="860"/>
      <c r="AH185" s="860"/>
      <c r="AI185" s="860"/>
      <c r="AJ185" s="860"/>
      <c r="AK185" s="860"/>
      <c r="AL185" s="860"/>
      <c r="AM185" s="860"/>
      <c r="AN185" s="860"/>
      <c r="AO185" s="860"/>
      <c r="AP185" s="860"/>
      <c r="AQ185" s="860"/>
      <c r="AR185" s="861"/>
    </row>
    <row r="186" spans="3:44" ht="15" customHeight="1">
      <c r="C186" s="119"/>
      <c r="D186" s="120"/>
      <c r="E186" s="120"/>
      <c r="F186" s="120"/>
      <c r="G186" s="120"/>
      <c r="H186" s="120"/>
      <c r="I186" s="120"/>
      <c r="J186" s="120"/>
      <c r="K186" s="120"/>
      <c r="L186" s="120"/>
      <c r="M186" s="120"/>
      <c r="N186" s="120"/>
      <c r="O186" s="120"/>
      <c r="P186" s="120"/>
      <c r="Q186" s="120"/>
      <c r="R186" s="120"/>
      <c r="S186" s="120"/>
      <c r="T186" s="120"/>
      <c r="U186" s="120"/>
      <c r="V186" s="121"/>
      <c r="W186" s="94"/>
      <c r="X186" s="862"/>
      <c r="Y186" s="863"/>
      <c r="Z186" s="863"/>
      <c r="AA186" s="863"/>
      <c r="AB186" s="863"/>
      <c r="AC186" s="863"/>
      <c r="AD186" s="863"/>
      <c r="AE186" s="863"/>
      <c r="AF186" s="863"/>
      <c r="AG186" s="863"/>
      <c r="AH186" s="863"/>
      <c r="AI186" s="863"/>
      <c r="AJ186" s="863"/>
      <c r="AK186" s="863"/>
      <c r="AL186" s="863"/>
      <c r="AM186" s="863"/>
      <c r="AN186" s="863"/>
      <c r="AO186" s="863"/>
      <c r="AP186" s="863"/>
      <c r="AQ186" s="863"/>
      <c r="AR186" s="864"/>
    </row>
    <row r="187" spans="3:44" ht="22" customHeight="1">
      <c r="C187" s="94"/>
      <c r="D187" s="94"/>
      <c r="E187" s="94"/>
      <c r="F187" s="94"/>
      <c r="G187" s="94"/>
      <c r="H187" s="94"/>
      <c r="I187" s="94"/>
      <c r="J187" s="94"/>
      <c r="K187" s="94"/>
      <c r="L187" s="94"/>
      <c r="M187" s="94"/>
      <c r="N187" s="94"/>
      <c r="O187" s="94"/>
      <c r="P187" s="94"/>
      <c r="Q187" s="94"/>
      <c r="R187" s="94"/>
      <c r="S187" s="94"/>
      <c r="T187" s="94"/>
      <c r="U187" s="94"/>
      <c r="V187" s="94"/>
      <c r="W187" s="94"/>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row>
    <row r="189" spans="3:44" ht="5" customHeight="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3:44" ht="22" customHeight="1">
      <c r="C190" s="1"/>
      <c r="D190" s="160"/>
      <c r="E190" s="160"/>
      <c r="F190" s="160"/>
      <c r="G190" s="160"/>
      <c r="H190" s="160"/>
      <c r="I190" s="160"/>
      <c r="J190" s="160"/>
      <c r="K190" s="160"/>
      <c r="L190" s="160"/>
      <c r="M190" s="160"/>
      <c r="N190" s="160"/>
      <c r="O190" s="160"/>
      <c r="P190" s="160"/>
      <c r="Q190" s="160"/>
      <c r="R190" s="160"/>
      <c r="S190" s="160"/>
      <c r="T190" s="160"/>
      <c r="U190" s="160"/>
      <c r="V190" s="160"/>
      <c r="W190" s="1"/>
      <c r="X190" s="1"/>
      <c r="Y190" s="1"/>
      <c r="Z190" s="1"/>
      <c r="AA190" s="1"/>
      <c r="AB190" s="1"/>
      <c r="AC190" s="1"/>
      <c r="AD190" s="1"/>
      <c r="AE190" s="1"/>
      <c r="AF190" s="1"/>
      <c r="AG190" s="1"/>
      <c r="AH190" s="1"/>
      <c r="AI190" s="1"/>
      <c r="AJ190" s="1"/>
      <c r="AK190" s="1"/>
      <c r="AL190" s="1"/>
      <c r="AM190" s="1"/>
      <c r="AN190" s="1"/>
      <c r="AO190" s="1"/>
      <c r="AP190" s="1"/>
      <c r="AQ190" s="1"/>
      <c r="AR190" s="1"/>
    </row>
    <row r="191" spans="3:44" ht="31" customHeight="1">
      <c r="C191" s="95"/>
      <c r="D191" s="853" t="s">
        <v>79</v>
      </c>
      <c r="E191" s="854"/>
      <c r="F191" s="854"/>
      <c r="G191" s="854"/>
      <c r="H191" s="854"/>
      <c r="I191" s="854"/>
      <c r="J191" s="854"/>
      <c r="K191" s="854"/>
      <c r="L191" s="854"/>
      <c r="M191" s="854"/>
      <c r="N191" s="854"/>
      <c r="O191" s="854"/>
      <c r="P191" s="854"/>
      <c r="Q191" s="854"/>
      <c r="R191" s="854"/>
      <c r="S191" s="854"/>
      <c r="T191" s="854"/>
      <c r="U191" s="854"/>
      <c r="V191" s="855"/>
      <c r="X191" s="896" t="s">
        <v>85</v>
      </c>
      <c r="Y191" s="897"/>
      <c r="Z191" s="897"/>
      <c r="AA191" s="897"/>
      <c r="AB191" s="897"/>
      <c r="AC191" s="897"/>
      <c r="AD191" s="898"/>
      <c r="AE191" s="899" t="s">
        <v>86</v>
      </c>
      <c r="AF191" s="897"/>
      <c r="AG191" s="897"/>
      <c r="AH191" s="897"/>
      <c r="AI191" s="897"/>
      <c r="AJ191" s="897"/>
      <c r="AK191" s="898"/>
      <c r="AL191" s="899" t="s">
        <v>87</v>
      </c>
      <c r="AM191" s="897"/>
      <c r="AN191" s="897"/>
      <c r="AO191" s="897"/>
      <c r="AP191" s="897"/>
      <c r="AQ191" s="897"/>
      <c r="AR191" s="898"/>
    </row>
    <row r="192" spans="3:44" ht="18" customHeight="1">
      <c r="C192" s="95"/>
      <c r="D192" s="875" t="s">
        <v>82</v>
      </c>
      <c r="E192" s="894"/>
      <c r="F192" s="894"/>
      <c r="G192" s="894"/>
      <c r="H192" s="894"/>
      <c r="I192" s="894"/>
      <c r="J192" s="894"/>
      <c r="K192" s="894"/>
      <c r="L192" s="894"/>
      <c r="M192" s="894"/>
      <c r="N192" s="894"/>
      <c r="O192" s="894"/>
      <c r="P192" s="894"/>
      <c r="Q192" s="894"/>
      <c r="R192" s="894"/>
      <c r="S192" s="894"/>
      <c r="T192" s="894"/>
      <c r="U192" s="894"/>
      <c r="V192" s="895"/>
      <c r="W192" s="98"/>
      <c r="X192" s="930"/>
      <c r="Y192" s="931"/>
      <c r="Z192" s="931"/>
      <c r="AA192" s="931"/>
      <c r="AB192" s="931"/>
      <c r="AC192" s="931"/>
      <c r="AD192" s="932"/>
      <c r="AE192" s="900"/>
      <c r="AF192" s="901"/>
      <c r="AG192" s="901"/>
      <c r="AH192" s="901"/>
      <c r="AI192" s="901"/>
      <c r="AJ192" s="901"/>
      <c r="AK192" s="902"/>
      <c r="AL192" s="909"/>
      <c r="AM192" s="901"/>
      <c r="AN192" s="901"/>
      <c r="AO192" s="901"/>
      <c r="AP192" s="901"/>
      <c r="AQ192" s="901"/>
      <c r="AR192" s="910"/>
    </row>
    <row r="193" spans="3:44" ht="18" customHeight="1">
      <c r="C193" s="95"/>
      <c r="D193" s="853" t="s">
        <v>83</v>
      </c>
      <c r="E193" s="854"/>
      <c r="F193" s="854"/>
      <c r="G193" s="854"/>
      <c r="H193" s="854"/>
      <c r="I193" s="854"/>
      <c r="J193" s="854"/>
      <c r="K193" s="854"/>
      <c r="L193" s="854"/>
      <c r="M193" s="854"/>
      <c r="N193" s="854"/>
      <c r="O193" s="854"/>
      <c r="P193" s="854"/>
      <c r="Q193" s="854"/>
      <c r="R193" s="854"/>
      <c r="S193" s="854"/>
      <c r="T193" s="854"/>
      <c r="U193" s="854"/>
      <c r="V193" s="855"/>
      <c r="W193" s="98"/>
      <c r="X193" s="930"/>
      <c r="Y193" s="931"/>
      <c r="Z193" s="931"/>
      <c r="AA193" s="931"/>
      <c r="AB193" s="931"/>
      <c r="AC193" s="931"/>
      <c r="AD193" s="932"/>
      <c r="AE193" s="903"/>
      <c r="AF193" s="904"/>
      <c r="AG193" s="904"/>
      <c r="AH193" s="904"/>
      <c r="AI193" s="904"/>
      <c r="AJ193" s="904"/>
      <c r="AK193" s="905"/>
      <c r="AL193" s="911"/>
      <c r="AM193" s="904"/>
      <c r="AN193" s="904"/>
      <c r="AO193" s="904"/>
      <c r="AP193" s="904"/>
      <c r="AQ193" s="904"/>
      <c r="AR193" s="912"/>
    </row>
    <row r="194" spans="3:44" ht="18" customHeight="1">
      <c r="C194" s="95"/>
      <c r="D194" s="865" t="s">
        <v>84</v>
      </c>
      <c r="E194" s="866"/>
      <c r="F194" s="866"/>
      <c r="G194" s="866"/>
      <c r="H194" s="866"/>
      <c r="I194" s="866"/>
      <c r="J194" s="866"/>
      <c r="K194" s="866"/>
      <c r="L194" s="866"/>
      <c r="M194" s="866"/>
      <c r="N194" s="866"/>
      <c r="O194" s="866"/>
      <c r="P194" s="866"/>
      <c r="Q194" s="866"/>
      <c r="R194" s="866"/>
      <c r="S194" s="866"/>
      <c r="T194" s="866"/>
      <c r="U194" s="866"/>
      <c r="V194" s="867"/>
      <c r="W194" s="98"/>
      <c r="X194" s="930"/>
      <c r="Y194" s="931"/>
      <c r="Z194" s="931"/>
      <c r="AA194" s="931"/>
      <c r="AB194" s="931"/>
      <c r="AC194" s="931"/>
      <c r="AD194" s="932"/>
      <c r="AE194" s="903"/>
      <c r="AF194" s="904"/>
      <c r="AG194" s="904"/>
      <c r="AH194" s="904"/>
      <c r="AI194" s="904"/>
      <c r="AJ194" s="904"/>
      <c r="AK194" s="905"/>
      <c r="AL194" s="911"/>
      <c r="AM194" s="904"/>
      <c r="AN194" s="904"/>
      <c r="AO194" s="904"/>
      <c r="AP194" s="904"/>
      <c r="AQ194" s="904"/>
      <c r="AR194" s="912"/>
    </row>
    <row r="195" spans="3:44" ht="18" customHeight="1">
      <c r="C195" s="95"/>
      <c r="D195" s="878"/>
      <c r="E195" s="879"/>
      <c r="F195" s="879"/>
      <c r="G195" s="879"/>
      <c r="H195" s="879"/>
      <c r="I195" s="879"/>
      <c r="J195" s="879"/>
      <c r="K195" s="879"/>
      <c r="L195" s="879"/>
      <c r="M195" s="879"/>
      <c r="N195" s="879"/>
      <c r="O195" s="879"/>
      <c r="P195" s="879"/>
      <c r="Q195" s="879"/>
      <c r="R195" s="879"/>
      <c r="S195" s="879"/>
      <c r="T195" s="879"/>
      <c r="U195" s="879"/>
      <c r="V195" s="880"/>
      <c r="W195" s="98"/>
      <c r="X195" s="930"/>
      <c r="Y195" s="931"/>
      <c r="Z195" s="931"/>
      <c r="AA195" s="931"/>
      <c r="AB195" s="931"/>
      <c r="AC195" s="931"/>
      <c r="AD195" s="932"/>
      <c r="AE195" s="906"/>
      <c r="AF195" s="907"/>
      <c r="AG195" s="907"/>
      <c r="AH195" s="907"/>
      <c r="AI195" s="907"/>
      <c r="AJ195" s="907"/>
      <c r="AK195" s="908"/>
      <c r="AL195" s="913"/>
      <c r="AM195" s="907"/>
      <c r="AN195" s="907"/>
      <c r="AO195" s="907"/>
      <c r="AP195" s="907"/>
      <c r="AQ195" s="907"/>
      <c r="AR195" s="914"/>
    </row>
    <row r="196" spans="3:44" ht="15" customHeight="1">
      <c r="C196" s="99"/>
      <c r="D196" s="100"/>
      <c r="E196" s="101"/>
      <c r="F196" s="101"/>
      <c r="G196" s="101"/>
      <c r="H196" s="96"/>
      <c r="I196" s="100"/>
      <c r="J196" s="96"/>
      <c r="K196" s="96"/>
      <c r="L196" s="96"/>
      <c r="M196" s="97"/>
      <c r="N196" s="100"/>
      <c r="O196" s="101"/>
      <c r="P196" s="101"/>
      <c r="Q196" s="101"/>
      <c r="R196" s="96"/>
      <c r="S196" s="100"/>
      <c r="T196" s="96"/>
      <c r="U196" s="96"/>
      <c r="V196" s="96"/>
      <c r="W196" s="287"/>
      <c r="X196" s="286"/>
      <c r="Y196" s="286"/>
      <c r="Z196" s="286"/>
      <c r="AA196" s="286"/>
      <c r="AB196" s="141"/>
      <c r="AC196" s="141"/>
      <c r="AD196" s="141"/>
      <c r="AE196" s="141"/>
      <c r="AF196" s="141"/>
      <c r="AG196" s="141"/>
      <c r="AH196" s="141"/>
      <c r="AI196" s="141"/>
      <c r="AJ196" s="141"/>
      <c r="AK196" s="141"/>
      <c r="AL196" s="141"/>
      <c r="AM196" s="141"/>
      <c r="AN196" s="141"/>
      <c r="AO196" s="141"/>
      <c r="AP196" s="141"/>
      <c r="AQ196" s="141"/>
      <c r="AR196" s="141"/>
    </row>
    <row r="197" spans="1:44" ht="15" customHeight="1">
      <c r="A197" s="382" t="s">
        <v>278</v>
      </c>
      <c r="D197" s="161"/>
      <c r="E197" s="162"/>
      <c r="F197" s="162"/>
      <c r="G197" s="162"/>
      <c r="H197" s="162"/>
      <c r="I197" s="162"/>
      <c r="J197" s="162"/>
      <c r="K197" s="162"/>
      <c r="L197" s="163"/>
      <c r="M197" s="102"/>
      <c r="N197" s="161"/>
      <c r="O197" s="162"/>
      <c r="P197" s="162"/>
      <c r="Q197" s="162"/>
      <c r="R197" s="162"/>
      <c r="S197" s="162"/>
      <c r="T197" s="162"/>
      <c r="U197" s="162"/>
      <c r="V197" s="163"/>
      <c r="W197" s="98"/>
      <c r="X197" s="933" t="s">
        <v>88</v>
      </c>
      <c r="Y197" s="928"/>
      <c r="Z197" s="928"/>
      <c r="AA197" s="928"/>
      <c r="AB197" s="928"/>
      <c r="AC197" s="928"/>
      <c r="AD197" s="928"/>
      <c r="AE197" s="928"/>
      <c r="AF197" s="928"/>
      <c r="AG197" s="928"/>
      <c r="AH197" s="928"/>
      <c r="AI197" s="928"/>
      <c r="AJ197" s="928"/>
      <c r="AK197" s="928"/>
      <c r="AL197" s="928"/>
      <c r="AM197" s="928"/>
      <c r="AN197" s="928"/>
      <c r="AO197" s="928"/>
      <c r="AP197" s="928"/>
      <c r="AQ197" s="928"/>
      <c r="AR197" s="929"/>
    </row>
    <row r="198" spans="1:44" ht="15" customHeight="1">
      <c r="A198" s="359"/>
      <c r="D198" s="164"/>
      <c r="E198" s="103"/>
      <c r="F198" s="103"/>
      <c r="G198" s="103"/>
      <c r="H198" s="104"/>
      <c r="I198" s="113"/>
      <c r="J198" s="104"/>
      <c r="K198" s="104"/>
      <c r="L198" s="165"/>
      <c r="M198" s="105"/>
      <c r="N198" s="164"/>
      <c r="O198" s="103"/>
      <c r="P198" s="103"/>
      <c r="Q198" s="103"/>
      <c r="R198" s="104"/>
      <c r="S198" s="113"/>
      <c r="T198" s="104"/>
      <c r="U198" s="104"/>
      <c r="V198" s="165"/>
      <c r="W198" s="287"/>
      <c r="X198" s="856" t="s">
        <v>96</v>
      </c>
      <c r="Y198" s="857"/>
      <c r="Z198" s="857"/>
      <c r="AA198" s="857"/>
      <c r="AB198" s="857"/>
      <c r="AC198" s="857"/>
      <c r="AD198" s="857"/>
      <c r="AE198" s="857"/>
      <c r="AF198" s="857"/>
      <c r="AG198" s="857"/>
      <c r="AH198" s="857"/>
      <c r="AI198" s="857"/>
      <c r="AJ198" s="857"/>
      <c r="AK198" s="857"/>
      <c r="AL198" s="857"/>
      <c r="AM198" s="857"/>
      <c r="AN198" s="857"/>
      <c r="AO198" s="857"/>
      <c r="AP198" s="857"/>
      <c r="AQ198" s="857"/>
      <c r="AR198" s="858"/>
    </row>
    <row r="199" spans="1:44" ht="15" customHeight="1">
      <c r="A199" s="359"/>
      <c r="D199" s="166"/>
      <c r="E199" s="106"/>
      <c r="F199" s="107"/>
      <c r="G199" s="107"/>
      <c r="H199" s="107"/>
      <c r="I199" s="106"/>
      <c r="J199" s="106"/>
      <c r="K199" s="107"/>
      <c r="L199" s="167"/>
      <c r="M199" s="108"/>
      <c r="N199" s="166"/>
      <c r="O199" s="106"/>
      <c r="P199" s="107"/>
      <c r="Q199" s="107"/>
      <c r="R199" s="107"/>
      <c r="S199" s="106"/>
      <c r="T199" s="106"/>
      <c r="U199" s="107"/>
      <c r="V199" s="167"/>
      <c r="W199" s="287"/>
      <c r="X199" s="859"/>
      <c r="Y199" s="860"/>
      <c r="Z199" s="860"/>
      <c r="AA199" s="860"/>
      <c r="AB199" s="860"/>
      <c r="AC199" s="860"/>
      <c r="AD199" s="860"/>
      <c r="AE199" s="860"/>
      <c r="AF199" s="860"/>
      <c r="AG199" s="860"/>
      <c r="AH199" s="860"/>
      <c r="AI199" s="860"/>
      <c r="AJ199" s="860"/>
      <c r="AK199" s="860"/>
      <c r="AL199" s="860"/>
      <c r="AM199" s="860"/>
      <c r="AN199" s="860"/>
      <c r="AO199" s="860"/>
      <c r="AP199" s="860"/>
      <c r="AQ199" s="860"/>
      <c r="AR199" s="861"/>
    </row>
    <row r="200" spans="1:44" ht="15" customHeight="1">
      <c r="A200" s="359"/>
      <c r="D200" s="166"/>
      <c r="E200" s="106"/>
      <c r="F200" s="107"/>
      <c r="G200" s="107"/>
      <c r="H200" s="107"/>
      <c r="I200" s="106"/>
      <c r="J200" s="106"/>
      <c r="K200" s="107"/>
      <c r="L200" s="167"/>
      <c r="M200" s="108"/>
      <c r="N200" s="166"/>
      <c r="O200" s="106"/>
      <c r="P200" s="107"/>
      <c r="Q200" s="107"/>
      <c r="R200" s="107"/>
      <c r="S200" s="106"/>
      <c r="T200" s="106"/>
      <c r="U200" s="107"/>
      <c r="V200" s="167"/>
      <c r="W200" s="287"/>
      <c r="X200" s="859"/>
      <c r="Y200" s="860"/>
      <c r="Z200" s="860"/>
      <c r="AA200" s="860"/>
      <c r="AB200" s="860"/>
      <c r="AC200" s="860"/>
      <c r="AD200" s="860"/>
      <c r="AE200" s="860"/>
      <c r="AF200" s="860"/>
      <c r="AG200" s="860"/>
      <c r="AH200" s="860"/>
      <c r="AI200" s="860"/>
      <c r="AJ200" s="860"/>
      <c r="AK200" s="860"/>
      <c r="AL200" s="860"/>
      <c r="AM200" s="860"/>
      <c r="AN200" s="860"/>
      <c r="AO200" s="860"/>
      <c r="AP200" s="860"/>
      <c r="AQ200" s="860"/>
      <c r="AR200" s="861"/>
    </row>
    <row r="201" spans="1:44" ht="15" customHeight="1">
      <c r="A201" s="359"/>
      <c r="D201" s="166"/>
      <c r="E201" s="106"/>
      <c r="F201" s="107"/>
      <c r="G201" s="107"/>
      <c r="H201" s="107"/>
      <c r="I201" s="106"/>
      <c r="J201" s="106"/>
      <c r="K201" s="107"/>
      <c r="L201" s="167"/>
      <c r="M201" s="108"/>
      <c r="N201" s="166"/>
      <c r="O201" s="106"/>
      <c r="P201" s="107"/>
      <c r="Q201" s="107"/>
      <c r="R201" s="107"/>
      <c r="S201" s="106"/>
      <c r="T201" s="106"/>
      <c r="U201" s="107"/>
      <c r="V201" s="167"/>
      <c r="W201" s="287"/>
      <c r="X201" s="859"/>
      <c r="Y201" s="860"/>
      <c r="Z201" s="860"/>
      <c r="AA201" s="860"/>
      <c r="AB201" s="860"/>
      <c r="AC201" s="860"/>
      <c r="AD201" s="860"/>
      <c r="AE201" s="860"/>
      <c r="AF201" s="860"/>
      <c r="AG201" s="860"/>
      <c r="AH201" s="860"/>
      <c r="AI201" s="860"/>
      <c r="AJ201" s="860"/>
      <c r="AK201" s="860"/>
      <c r="AL201" s="860"/>
      <c r="AM201" s="860"/>
      <c r="AN201" s="860"/>
      <c r="AO201" s="860"/>
      <c r="AP201" s="860"/>
      <c r="AQ201" s="860"/>
      <c r="AR201" s="861"/>
    </row>
    <row r="202" spans="1:44" ht="15" customHeight="1">
      <c r="A202" s="359"/>
      <c r="D202" s="166"/>
      <c r="E202" s="106"/>
      <c r="F202" s="107"/>
      <c r="G202" s="107"/>
      <c r="H202" s="107"/>
      <c r="I202" s="106"/>
      <c r="J202" s="106"/>
      <c r="K202" s="107"/>
      <c r="L202" s="167"/>
      <c r="M202" s="108"/>
      <c r="N202" s="166"/>
      <c r="O202" s="106"/>
      <c r="P202" s="107"/>
      <c r="Q202" s="107"/>
      <c r="R202" s="107"/>
      <c r="S202" s="106"/>
      <c r="T202" s="106"/>
      <c r="U202" s="107"/>
      <c r="V202" s="167"/>
      <c r="W202" s="287"/>
      <c r="X202" s="862"/>
      <c r="Y202" s="863"/>
      <c r="Z202" s="863"/>
      <c r="AA202" s="863"/>
      <c r="AB202" s="863"/>
      <c r="AC202" s="863"/>
      <c r="AD202" s="863"/>
      <c r="AE202" s="863"/>
      <c r="AF202" s="863"/>
      <c r="AG202" s="863"/>
      <c r="AH202" s="863"/>
      <c r="AI202" s="863"/>
      <c r="AJ202" s="863"/>
      <c r="AK202" s="863"/>
      <c r="AL202" s="863"/>
      <c r="AM202" s="863"/>
      <c r="AN202" s="863"/>
      <c r="AO202" s="863"/>
      <c r="AP202" s="863"/>
      <c r="AQ202" s="863"/>
      <c r="AR202" s="864"/>
    </row>
    <row r="203" spans="1:44" ht="15" customHeight="1">
      <c r="A203" s="359"/>
      <c r="D203" s="166"/>
      <c r="E203" s="106"/>
      <c r="F203" s="107"/>
      <c r="G203" s="107"/>
      <c r="H203" s="107"/>
      <c r="I203" s="106"/>
      <c r="J203" s="106"/>
      <c r="K203" s="107"/>
      <c r="L203" s="167"/>
      <c r="M203" s="108"/>
      <c r="N203" s="166"/>
      <c r="O203" s="106"/>
      <c r="P203" s="107"/>
      <c r="Q203" s="107"/>
      <c r="R203" s="107"/>
      <c r="S203" s="106"/>
      <c r="T203" s="106"/>
      <c r="U203" s="107"/>
      <c r="V203" s="167"/>
      <c r="W203" s="287"/>
      <c r="X203" s="865" t="s">
        <v>90</v>
      </c>
      <c r="Y203" s="866"/>
      <c r="Z203" s="866"/>
      <c r="AA203" s="866"/>
      <c r="AB203" s="866"/>
      <c r="AC203" s="866"/>
      <c r="AD203" s="866"/>
      <c r="AE203" s="866"/>
      <c r="AF203" s="866"/>
      <c r="AG203" s="866"/>
      <c r="AH203" s="866"/>
      <c r="AI203" s="866"/>
      <c r="AJ203" s="866"/>
      <c r="AK203" s="866"/>
      <c r="AL203" s="866"/>
      <c r="AM203" s="866"/>
      <c r="AN203" s="866"/>
      <c r="AO203" s="866"/>
      <c r="AP203" s="866"/>
      <c r="AQ203" s="866"/>
      <c r="AR203" s="867"/>
    </row>
    <row r="204" spans="1:44" ht="15" customHeight="1">
      <c r="A204" s="359"/>
      <c r="D204" s="166"/>
      <c r="E204" s="106"/>
      <c r="F204" s="109"/>
      <c r="G204" s="109"/>
      <c r="H204" s="109"/>
      <c r="I204" s="110"/>
      <c r="J204" s="110"/>
      <c r="K204" s="107"/>
      <c r="L204" s="167"/>
      <c r="M204" s="108"/>
      <c r="N204" s="166"/>
      <c r="O204" s="106"/>
      <c r="P204" s="109"/>
      <c r="Q204" s="109"/>
      <c r="R204" s="109"/>
      <c r="S204" s="110"/>
      <c r="T204" s="110"/>
      <c r="U204" s="107"/>
      <c r="V204" s="167"/>
      <c r="W204" s="287"/>
      <c r="X204" s="868"/>
      <c r="Y204" s="869"/>
      <c r="Z204" s="869"/>
      <c r="AA204" s="869"/>
      <c r="AB204" s="869"/>
      <c r="AC204" s="869"/>
      <c r="AD204" s="869"/>
      <c r="AE204" s="869"/>
      <c r="AF204" s="869"/>
      <c r="AG204" s="869"/>
      <c r="AH204" s="869"/>
      <c r="AI204" s="869"/>
      <c r="AJ204" s="869"/>
      <c r="AK204" s="869"/>
      <c r="AL204" s="869"/>
      <c r="AM204" s="869"/>
      <c r="AN204" s="869"/>
      <c r="AO204" s="869"/>
      <c r="AP204" s="869"/>
      <c r="AQ204" s="869"/>
      <c r="AR204" s="870"/>
    </row>
    <row r="205" spans="1:44" ht="15" customHeight="1">
      <c r="A205" s="359"/>
      <c r="D205" s="166"/>
      <c r="E205" s="106"/>
      <c r="F205" s="109"/>
      <c r="G205" s="109"/>
      <c r="H205" s="109"/>
      <c r="I205" s="110"/>
      <c r="J205" s="110"/>
      <c r="K205" s="107"/>
      <c r="L205" s="167"/>
      <c r="M205" s="108"/>
      <c r="N205" s="166"/>
      <c r="O205" s="106"/>
      <c r="P205" s="109"/>
      <c r="Q205" s="109"/>
      <c r="R205" s="109"/>
      <c r="S205" s="110"/>
      <c r="T205" s="110"/>
      <c r="U205" s="107"/>
      <c r="V205" s="167"/>
      <c r="W205" s="286"/>
      <c r="X205" s="868"/>
      <c r="Y205" s="869"/>
      <c r="Z205" s="869"/>
      <c r="AA205" s="869"/>
      <c r="AB205" s="869"/>
      <c r="AC205" s="869"/>
      <c r="AD205" s="869"/>
      <c r="AE205" s="869"/>
      <c r="AF205" s="869"/>
      <c r="AG205" s="869"/>
      <c r="AH205" s="869"/>
      <c r="AI205" s="869"/>
      <c r="AJ205" s="869"/>
      <c r="AK205" s="869"/>
      <c r="AL205" s="869"/>
      <c r="AM205" s="869"/>
      <c r="AN205" s="869"/>
      <c r="AO205" s="869"/>
      <c r="AP205" s="869"/>
      <c r="AQ205" s="869"/>
      <c r="AR205" s="870"/>
    </row>
    <row r="206" spans="1:44" ht="15" customHeight="1">
      <c r="A206" s="359"/>
      <c r="D206" s="169"/>
      <c r="E206" s="170"/>
      <c r="F206" s="174"/>
      <c r="G206" s="174"/>
      <c r="H206" s="175"/>
      <c r="I206" s="176"/>
      <c r="J206" s="176"/>
      <c r="K206" s="171"/>
      <c r="L206" s="172"/>
      <c r="M206" s="108"/>
      <c r="N206" s="169"/>
      <c r="O206" s="170"/>
      <c r="P206" s="174"/>
      <c r="Q206" s="174"/>
      <c r="R206" s="175"/>
      <c r="S206" s="176"/>
      <c r="T206" s="176"/>
      <c r="U206" s="171"/>
      <c r="V206" s="172"/>
      <c r="W206" s="140"/>
      <c r="X206" s="868"/>
      <c r="Y206" s="869"/>
      <c r="Z206" s="869"/>
      <c r="AA206" s="869"/>
      <c r="AB206" s="869"/>
      <c r="AC206" s="869"/>
      <c r="AD206" s="869"/>
      <c r="AE206" s="869"/>
      <c r="AF206" s="869"/>
      <c r="AG206" s="869"/>
      <c r="AH206" s="869"/>
      <c r="AI206" s="869"/>
      <c r="AJ206" s="869"/>
      <c r="AK206" s="869"/>
      <c r="AL206" s="869"/>
      <c r="AM206" s="869"/>
      <c r="AN206" s="869"/>
      <c r="AO206" s="869"/>
      <c r="AP206" s="869"/>
      <c r="AQ206" s="869"/>
      <c r="AR206" s="870"/>
    </row>
    <row r="207" spans="1:44" ht="15" customHeight="1">
      <c r="A207" s="359"/>
      <c r="D207" s="173"/>
      <c r="E207" s="104"/>
      <c r="F207" s="96"/>
      <c r="G207" s="96"/>
      <c r="H207" s="96"/>
      <c r="I207" s="110"/>
      <c r="J207" s="110"/>
      <c r="K207" s="104"/>
      <c r="L207" s="168"/>
      <c r="M207" s="108"/>
      <c r="N207" s="173"/>
      <c r="O207" s="104"/>
      <c r="P207" s="96"/>
      <c r="Q207" s="96"/>
      <c r="R207" s="96"/>
      <c r="S207" s="110"/>
      <c r="T207" s="110"/>
      <c r="U207" s="104"/>
      <c r="V207" s="168"/>
      <c r="W207" s="112"/>
      <c r="X207" s="871"/>
      <c r="Y207" s="872"/>
      <c r="Z207" s="872"/>
      <c r="AA207" s="872"/>
      <c r="AB207" s="872"/>
      <c r="AC207" s="872"/>
      <c r="AD207" s="872"/>
      <c r="AE207" s="872"/>
      <c r="AF207" s="872"/>
      <c r="AG207" s="872"/>
      <c r="AH207" s="872"/>
      <c r="AI207" s="872"/>
      <c r="AJ207" s="872"/>
      <c r="AK207" s="872"/>
      <c r="AL207" s="872"/>
      <c r="AM207" s="872"/>
      <c r="AN207" s="872"/>
      <c r="AO207" s="872"/>
      <c r="AP207" s="872"/>
      <c r="AQ207" s="872"/>
      <c r="AR207" s="873"/>
    </row>
    <row r="208" spans="1:44" ht="15" customHeight="1">
      <c r="A208" s="359"/>
      <c r="D208" s="164"/>
      <c r="E208" s="103"/>
      <c r="F208" s="103"/>
      <c r="G208" s="103"/>
      <c r="H208" s="104"/>
      <c r="I208" s="113"/>
      <c r="J208" s="104"/>
      <c r="K208" s="104"/>
      <c r="L208" s="168"/>
      <c r="M208" s="108"/>
      <c r="N208" s="164"/>
      <c r="O208" s="103"/>
      <c r="P208" s="103"/>
      <c r="Q208" s="103"/>
      <c r="R208" s="104"/>
      <c r="S208" s="113"/>
      <c r="T208" s="104"/>
      <c r="U208" s="104"/>
      <c r="V208" s="168"/>
      <c r="W208" s="287"/>
      <c r="X208" s="865" t="s">
        <v>91</v>
      </c>
      <c r="Y208" s="866"/>
      <c r="Z208" s="866"/>
      <c r="AA208" s="866"/>
      <c r="AB208" s="866"/>
      <c r="AC208" s="866"/>
      <c r="AD208" s="866"/>
      <c r="AE208" s="866"/>
      <c r="AF208" s="866"/>
      <c r="AG208" s="866"/>
      <c r="AH208" s="866"/>
      <c r="AI208" s="866"/>
      <c r="AJ208" s="866"/>
      <c r="AK208" s="866"/>
      <c r="AL208" s="866"/>
      <c r="AM208" s="866"/>
      <c r="AN208" s="866"/>
      <c r="AO208" s="866"/>
      <c r="AP208" s="866"/>
      <c r="AQ208" s="866"/>
      <c r="AR208" s="867"/>
    </row>
    <row r="209" spans="1:44" ht="15" customHeight="1">
      <c r="A209" s="359"/>
      <c r="D209" s="166"/>
      <c r="E209" s="106"/>
      <c r="F209" s="107"/>
      <c r="G209" s="107"/>
      <c r="H209" s="107"/>
      <c r="I209" s="106"/>
      <c r="J209" s="106"/>
      <c r="K209" s="107"/>
      <c r="L209" s="167"/>
      <c r="M209" s="108"/>
      <c r="N209" s="166"/>
      <c r="O209" s="106"/>
      <c r="P209" s="107"/>
      <c r="Q209" s="107"/>
      <c r="R209" s="107"/>
      <c r="S209" s="106"/>
      <c r="T209" s="106"/>
      <c r="U209" s="107"/>
      <c r="V209" s="167"/>
      <c r="W209" s="140"/>
      <c r="X209" s="868"/>
      <c r="Y209" s="869"/>
      <c r="Z209" s="869"/>
      <c r="AA209" s="869"/>
      <c r="AB209" s="869"/>
      <c r="AC209" s="869"/>
      <c r="AD209" s="869"/>
      <c r="AE209" s="869"/>
      <c r="AF209" s="869"/>
      <c r="AG209" s="869"/>
      <c r="AH209" s="869"/>
      <c r="AI209" s="869"/>
      <c r="AJ209" s="869"/>
      <c r="AK209" s="869"/>
      <c r="AL209" s="869"/>
      <c r="AM209" s="869"/>
      <c r="AN209" s="869"/>
      <c r="AO209" s="869"/>
      <c r="AP209" s="869"/>
      <c r="AQ209" s="869"/>
      <c r="AR209" s="870"/>
    </row>
    <row r="210" spans="1:44" ht="15" customHeight="1">
      <c r="A210" s="359"/>
      <c r="D210" s="166"/>
      <c r="E210" s="106"/>
      <c r="F210" s="107"/>
      <c r="G210" s="107"/>
      <c r="H210" s="107"/>
      <c r="I210" s="106"/>
      <c r="J210" s="106"/>
      <c r="K210" s="107"/>
      <c r="L210" s="167"/>
      <c r="M210" s="108"/>
      <c r="N210" s="166"/>
      <c r="O210" s="106"/>
      <c r="P210" s="107"/>
      <c r="Q210" s="107"/>
      <c r="R210" s="107"/>
      <c r="S210" s="106"/>
      <c r="T210" s="106"/>
      <c r="U210" s="107"/>
      <c r="V210" s="167"/>
      <c r="W210" s="112"/>
      <c r="X210" s="868"/>
      <c r="Y210" s="869"/>
      <c r="Z210" s="869"/>
      <c r="AA210" s="869"/>
      <c r="AB210" s="869"/>
      <c r="AC210" s="869"/>
      <c r="AD210" s="869"/>
      <c r="AE210" s="869"/>
      <c r="AF210" s="869"/>
      <c r="AG210" s="869"/>
      <c r="AH210" s="869"/>
      <c r="AI210" s="869"/>
      <c r="AJ210" s="869"/>
      <c r="AK210" s="869"/>
      <c r="AL210" s="869"/>
      <c r="AM210" s="869"/>
      <c r="AN210" s="869"/>
      <c r="AO210" s="869"/>
      <c r="AP210" s="869"/>
      <c r="AQ210" s="869"/>
      <c r="AR210" s="870"/>
    </row>
    <row r="211" spans="1:44" ht="15" customHeight="1">
      <c r="A211" s="359"/>
      <c r="D211" s="166"/>
      <c r="E211" s="106"/>
      <c r="F211" s="107"/>
      <c r="G211" s="107"/>
      <c r="H211" s="107"/>
      <c r="I211" s="106"/>
      <c r="J211" s="106"/>
      <c r="K211" s="107"/>
      <c r="L211" s="167"/>
      <c r="M211" s="108"/>
      <c r="N211" s="166"/>
      <c r="O211" s="106"/>
      <c r="P211" s="107"/>
      <c r="Q211" s="107"/>
      <c r="R211" s="107"/>
      <c r="S211" s="106"/>
      <c r="T211" s="106"/>
      <c r="U211" s="107"/>
      <c r="V211" s="167"/>
      <c r="W211" s="287"/>
      <c r="X211" s="868"/>
      <c r="Y211" s="869"/>
      <c r="Z211" s="869"/>
      <c r="AA211" s="869"/>
      <c r="AB211" s="869"/>
      <c r="AC211" s="869"/>
      <c r="AD211" s="869"/>
      <c r="AE211" s="869"/>
      <c r="AF211" s="869"/>
      <c r="AG211" s="869"/>
      <c r="AH211" s="869"/>
      <c r="AI211" s="869"/>
      <c r="AJ211" s="869"/>
      <c r="AK211" s="869"/>
      <c r="AL211" s="869"/>
      <c r="AM211" s="869"/>
      <c r="AN211" s="869"/>
      <c r="AO211" s="869"/>
      <c r="AP211" s="869"/>
      <c r="AQ211" s="869"/>
      <c r="AR211" s="870"/>
    </row>
    <row r="212" spans="1:44" ht="15" customHeight="1">
      <c r="A212" s="359"/>
      <c r="D212" s="166"/>
      <c r="E212" s="106"/>
      <c r="F212" s="107"/>
      <c r="G212" s="107"/>
      <c r="H212" s="107"/>
      <c r="I212" s="106"/>
      <c r="J212" s="106"/>
      <c r="K212" s="107"/>
      <c r="L212" s="167"/>
      <c r="M212" s="108"/>
      <c r="N212" s="166"/>
      <c r="O212" s="106"/>
      <c r="P212" s="107"/>
      <c r="Q212" s="107"/>
      <c r="R212" s="107"/>
      <c r="S212" s="106"/>
      <c r="T212" s="106"/>
      <c r="U212" s="107"/>
      <c r="V212" s="167"/>
      <c r="W212" s="140"/>
      <c r="X212" s="871"/>
      <c r="Y212" s="872"/>
      <c r="Z212" s="872"/>
      <c r="AA212" s="872"/>
      <c r="AB212" s="872"/>
      <c r="AC212" s="872"/>
      <c r="AD212" s="872"/>
      <c r="AE212" s="872"/>
      <c r="AF212" s="872"/>
      <c r="AG212" s="872"/>
      <c r="AH212" s="872"/>
      <c r="AI212" s="872"/>
      <c r="AJ212" s="872"/>
      <c r="AK212" s="872"/>
      <c r="AL212" s="872"/>
      <c r="AM212" s="872"/>
      <c r="AN212" s="872"/>
      <c r="AO212" s="872"/>
      <c r="AP212" s="872"/>
      <c r="AQ212" s="872"/>
      <c r="AR212" s="873"/>
    </row>
    <row r="213" spans="1:44" ht="15" customHeight="1">
      <c r="A213" s="359"/>
      <c r="D213" s="166"/>
      <c r="E213" s="106"/>
      <c r="F213" s="107"/>
      <c r="G213" s="107"/>
      <c r="H213" s="107"/>
      <c r="I213" s="106"/>
      <c r="J213" s="106"/>
      <c r="K213" s="107"/>
      <c r="L213" s="167"/>
      <c r="M213" s="105"/>
      <c r="N213" s="166"/>
      <c r="O213" s="106"/>
      <c r="P213" s="107"/>
      <c r="Q213" s="107"/>
      <c r="R213" s="107"/>
      <c r="S213" s="106"/>
      <c r="T213" s="106"/>
      <c r="U213" s="107"/>
      <c r="V213" s="167"/>
      <c r="W213" s="140"/>
      <c r="X213" s="856" t="s">
        <v>94</v>
      </c>
      <c r="Y213" s="857"/>
      <c r="Z213" s="857"/>
      <c r="AA213" s="857"/>
      <c r="AB213" s="857"/>
      <c r="AC213" s="857"/>
      <c r="AD213" s="857"/>
      <c r="AE213" s="857"/>
      <c r="AF213" s="857"/>
      <c r="AG213" s="857"/>
      <c r="AH213" s="857"/>
      <c r="AI213" s="857"/>
      <c r="AJ213" s="857"/>
      <c r="AK213" s="857"/>
      <c r="AL213" s="857"/>
      <c r="AM213" s="857"/>
      <c r="AN213" s="857"/>
      <c r="AO213" s="857"/>
      <c r="AP213" s="857"/>
      <c r="AQ213" s="857"/>
      <c r="AR213" s="858"/>
    </row>
    <row r="214" spans="1:44" ht="15" customHeight="1">
      <c r="A214" s="359"/>
      <c r="D214" s="166"/>
      <c r="E214" s="106"/>
      <c r="F214" s="107"/>
      <c r="G214" s="107"/>
      <c r="H214" s="107"/>
      <c r="I214" s="111"/>
      <c r="J214" s="111"/>
      <c r="K214" s="107"/>
      <c r="L214" s="167"/>
      <c r="M214" s="105"/>
      <c r="N214" s="166"/>
      <c r="O214" s="106"/>
      <c r="P214" s="107"/>
      <c r="Q214" s="107"/>
      <c r="R214" s="107"/>
      <c r="S214" s="111"/>
      <c r="T214" s="111"/>
      <c r="U214" s="107"/>
      <c r="V214" s="167"/>
      <c r="W214" s="140"/>
      <c r="X214" s="859"/>
      <c r="Y214" s="860"/>
      <c r="Z214" s="860"/>
      <c r="AA214" s="860"/>
      <c r="AB214" s="860"/>
      <c r="AC214" s="860"/>
      <c r="AD214" s="860"/>
      <c r="AE214" s="860"/>
      <c r="AF214" s="860"/>
      <c r="AG214" s="860"/>
      <c r="AH214" s="860"/>
      <c r="AI214" s="860"/>
      <c r="AJ214" s="860"/>
      <c r="AK214" s="860"/>
      <c r="AL214" s="860"/>
      <c r="AM214" s="860"/>
      <c r="AN214" s="860"/>
      <c r="AO214" s="860"/>
      <c r="AP214" s="860"/>
      <c r="AQ214" s="860"/>
      <c r="AR214" s="861"/>
    </row>
    <row r="215" spans="1:44" ht="15" customHeight="1">
      <c r="A215" s="359"/>
      <c r="D215" s="166"/>
      <c r="E215" s="106"/>
      <c r="F215" s="107"/>
      <c r="G215" s="107"/>
      <c r="H215" s="107"/>
      <c r="I215" s="111"/>
      <c r="J215" s="111"/>
      <c r="K215" s="107"/>
      <c r="L215" s="167"/>
      <c r="M215" s="108"/>
      <c r="N215" s="166"/>
      <c r="O215" s="106"/>
      <c r="P215" s="107"/>
      <c r="Q215" s="107"/>
      <c r="R215" s="107"/>
      <c r="S215" s="111"/>
      <c r="T215" s="111"/>
      <c r="U215" s="107"/>
      <c r="V215" s="167"/>
      <c r="W215" s="112"/>
      <c r="X215" s="859"/>
      <c r="Y215" s="860"/>
      <c r="Z215" s="860"/>
      <c r="AA215" s="860"/>
      <c r="AB215" s="860"/>
      <c r="AC215" s="860"/>
      <c r="AD215" s="860"/>
      <c r="AE215" s="860"/>
      <c r="AF215" s="860"/>
      <c r="AG215" s="860"/>
      <c r="AH215" s="860"/>
      <c r="AI215" s="860"/>
      <c r="AJ215" s="860"/>
      <c r="AK215" s="860"/>
      <c r="AL215" s="860"/>
      <c r="AM215" s="860"/>
      <c r="AN215" s="860"/>
      <c r="AO215" s="860"/>
      <c r="AP215" s="860"/>
      <c r="AQ215" s="860"/>
      <c r="AR215" s="861"/>
    </row>
    <row r="216" spans="1:44" ht="15" customHeight="1">
      <c r="A216" s="359"/>
      <c r="D216" s="169"/>
      <c r="E216" s="170"/>
      <c r="F216" s="171"/>
      <c r="G216" s="171"/>
      <c r="H216" s="171"/>
      <c r="I216" s="170"/>
      <c r="J216" s="170"/>
      <c r="K216" s="171"/>
      <c r="L216" s="172"/>
      <c r="M216" s="108"/>
      <c r="N216" s="169"/>
      <c r="O216" s="170"/>
      <c r="P216" s="171"/>
      <c r="Q216" s="171"/>
      <c r="R216" s="171"/>
      <c r="S216" s="170"/>
      <c r="T216" s="170"/>
      <c r="U216" s="171"/>
      <c r="V216" s="172"/>
      <c r="W216" s="287"/>
      <c r="X216" s="862"/>
      <c r="Y216" s="863"/>
      <c r="Z216" s="863"/>
      <c r="AA216" s="863"/>
      <c r="AB216" s="863"/>
      <c r="AC216" s="863"/>
      <c r="AD216" s="863"/>
      <c r="AE216" s="863"/>
      <c r="AF216" s="863"/>
      <c r="AG216" s="863"/>
      <c r="AH216" s="863"/>
      <c r="AI216" s="863"/>
      <c r="AJ216" s="863"/>
      <c r="AK216" s="863"/>
      <c r="AL216" s="863"/>
      <c r="AM216" s="863"/>
      <c r="AN216" s="863"/>
      <c r="AO216" s="863"/>
      <c r="AP216" s="863"/>
      <c r="AQ216" s="863"/>
      <c r="AR216" s="864"/>
    </row>
    <row r="217" spans="24:44" ht="15" customHeight="1">
      <c r="X217" s="856" t="s">
        <v>95</v>
      </c>
      <c r="Y217" s="857"/>
      <c r="Z217" s="857"/>
      <c r="AA217" s="857"/>
      <c r="AB217" s="857"/>
      <c r="AC217" s="857"/>
      <c r="AD217" s="857"/>
      <c r="AE217" s="857"/>
      <c r="AF217" s="857"/>
      <c r="AG217" s="857"/>
      <c r="AH217" s="857"/>
      <c r="AI217" s="857"/>
      <c r="AJ217" s="857"/>
      <c r="AK217" s="857"/>
      <c r="AL217" s="857"/>
      <c r="AM217" s="857"/>
      <c r="AN217" s="857"/>
      <c r="AO217" s="857"/>
      <c r="AP217" s="857"/>
      <c r="AQ217" s="857"/>
      <c r="AR217" s="858"/>
    </row>
    <row r="218" spans="3:44" ht="15" customHeight="1">
      <c r="C218" s="114"/>
      <c r="D218" s="115"/>
      <c r="E218" s="115"/>
      <c r="F218" s="115"/>
      <c r="G218" s="115"/>
      <c r="H218" s="115"/>
      <c r="I218" s="115"/>
      <c r="J218" s="115"/>
      <c r="K218" s="115"/>
      <c r="L218" s="115"/>
      <c r="M218" s="115"/>
      <c r="N218" s="115"/>
      <c r="O218" s="115"/>
      <c r="P218" s="115"/>
      <c r="Q218" s="115"/>
      <c r="R218" s="115"/>
      <c r="S218" s="115"/>
      <c r="T218" s="115"/>
      <c r="U218" s="115"/>
      <c r="V218" s="116"/>
      <c r="W218" s="94"/>
      <c r="X218" s="859"/>
      <c r="Y218" s="860"/>
      <c r="Z218" s="860"/>
      <c r="AA218" s="860"/>
      <c r="AB218" s="860"/>
      <c r="AC218" s="860"/>
      <c r="AD218" s="860"/>
      <c r="AE218" s="860"/>
      <c r="AF218" s="860"/>
      <c r="AG218" s="860"/>
      <c r="AH218" s="860"/>
      <c r="AI218" s="860"/>
      <c r="AJ218" s="860"/>
      <c r="AK218" s="860"/>
      <c r="AL218" s="860"/>
      <c r="AM218" s="860"/>
      <c r="AN218" s="860"/>
      <c r="AO218" s="860"/>
      <c r="AP218" s="860"/>
      <c r="AQ218" s="860"/>
      <c r="AR218" s="861"/>
    </row>
    <row r="219" spans="3:44" ht="15" customHeight="1">
      <c r="C219" s="117"/>
      <c r="D219" s="94"/>
      <c r="E219" s="94"/>
      <c r="F219" s="94"/>
      <c r="G219" s="94"/>
      <c r="H219" s="94"/>
      <c r="I219" s="94"/>
      <c r="J219" s="167"/>
      <c r="K219" s="94"/>
      <c r="L219" s="94"/>
      <c r="M219" s="94"/>
      <c r="N219" s="94"/>
      <c r="O219" s="94"/>
      <c r="P219" s="94"/>
      <c r="Q219" s="94"/>
      <c r="R219" s="94"/>
      <c r="S219" s="94"/>
      <c r="T219" s="94"/>
      <c r="U219" s="94"/>
      <c r="V219" s="118"/>
      <c r="W219" s="94"/>
      <c r="X219" s="859"/>
      <c r="Y219" s="860"/>
      <c r="Z219" s="860"/>
      <c r="AA219" s="860"/>
      <c r="AB219" s="860"/>
      <c r="AC219" s="860"/>
      <c r="AD219" s="860"/>
      <c r="AE219" s="860"/>
      <c r="AF219" s="860"/>
      <c r="AG219" s="860"/>
      <c r="AH219" s="860"/>
      <c r="AI219" s="860"/>
      <c r="AJ219" s="860"/>
      <c r="AK219" s="860"/>
      <c r="AL219" s="860"/>
      <c r="AM219" s="860"/>
      <c r="AN219" s="860"/>
      <c r="AO219" s="860"/>
      <c r="AP219" s="860"/>
      <c r="AQ219" s="860"/>
      <c r="AR219" s="861"/>
    </row>
    <row r="220" spans="3:44" ht="15" customHeight="1">
      <c r="C220" s="117"/>
      <c r="D220" s="94"/>
      <c r="E220" s="94"/>
      <c r="F220" s="94"/>
      <c r="G220" s="94"/>
      <c r="H220" s="94"/>
      <c r="I220" s="94"/>
      <c r="J220" s="94"/>
      <c r="K220" s="94"/>
      <c r="L220" s="94"/>
      <c r="M220" s="94"/>
      <c r="N220" s="94"/>
      <c r="O220" s="94"/>
      <c r="P220" s="94"/>
      <c r="Q220" s="94"/>
      <c r="R220" s="94"/>
      <c r="S220" s="94"/>
      <c r="T220" s="94"/>
      <c r="U220" s="94"/>
      <c r="V220" s="118"/>
      <c r="W220" s="94"/>
      <c r="X220" s="859"/>
      <c r="Y220" s="860"/>
      <c r="Z220" s="860"/>
      <c r="AA220" s="860"/>
      <c r="AB220" s="860"/>
      <c r="AC220" s="860"/>
      <c r="AD220" s="860"/>
      <c r="AE220" s="860"/>
      <c r="AF220" s="860"/>
      <c r="AG220" s="860"/>
      <c r="AH220" s="860"/>
      <c r="AI220" s="860"/>
      <c r="AJ220" s="860"/>
      <c r="AK220" s="860"/>
      <c r="AL220" s="860"/>
      <c r="AM220" s="860"/>
      <c r="AN220" s="860"/>
      <c r="AO220" s="860"/>
      <c r="AP220" s="860"/>
      <c r="AQ220" s="860"/>
      <c r="AR220" s="861"/>
    </row>
    <row r="221" spans="3:44" ht="15" customHeight="1">
      <c r="C221" s="119"/>
      <c r="D221" s="120"/>
      <c r="E221" s="120"/>
      <c r="F221" s="120"/>
      <c r="G221" s="120"/>
      <c r="H221" s="120"/>
      <c r="I221" s="120"/>
      <c r="J221" s="120"/>
      <c r="K221" s="120"/>
      <c r="L221" s="120"/>
      <c r="M221" s="120"/>
      <c r="N221" s="120"/>
      <c r="O221" s="120"/>
      <c r="P221" s="120"/>
      <c r="Q221" s="120"/>
      <c r="R221" s="120"/>
      <c r="S221" s="120"/>
      <c r="T221" s="120"/>
      <c r="U221" s="120"/>
      <c r="V221" s="121"/>
      <c r="W221" s="94"/>
      <c r="X221" s="862"/>
      <c r="Y221" s="863"/>
      <c r="Z221" s="863"/>
      <c r="AA221" s="863"/>
      <c r="AB221" s="863"/>
      <c r="AC221" s="863"/>
      <c r="AD221" s="863"/>
      <c r="AE221" s="863"/>
      <c r="AF221" s="863"/>
      <c r="AG221" s="863"/>
      <c r="AH221" s="863"/>
      <c r="AI221" s="863"/>
      <c r="AJ221" s="863"/>
      <c r="AK221" s="863"/>
      <c r="AL221" s="863"/>
      <c r="AM221" s="863"/>
      <c r="AN221" s="863"/>
      <c r="AO221" s="863"/>
      <c r="AP221" s="863"/>
      <c r="AQ221" s="863"/>
      <c r="AR221" s="864"/>
    </row>
    <row r="222" spans="3:44" ht="15" customHeight="1">
      <c r="C222" s="95"/>
      <c r="D222" s="177"/>
      <c r="E222" s="177"/>
      <c r="F222" s="177"/>
      <c r="G222" s="177"/>
      <c r="H222" s="177"/>
      <c r="I222" s="122"/>
      <c r="J222" s="122"/>
      <c r="K222" s="122"/>
      <c r="L222" s="122"/>
      <c r="M222" s="122"/>
      <c r="N222" s="122"/>
      <c r="O222" s="122"/>
      <c r="P222" s="122"/>
      <c r="Q222" s="95"/>
      <c r="R222" s="95"/>
      <c r="S222" s="95"/>
      <c r="T222" s="95"/>
      <c r="U222" s="95"/>
      <c r="V222" s="95"/>
      <c r="W222" s="95"/>
      <c r="X222" s="95"/>
      <c r="Y222" s="95"/>
      <c r="Z222" s="123"/>
      <c r="AA222" s="123"/>
      <c r="AB222" s="123"/>
      <c r="AC222" s="123"/>
      <c r="AD222" s="123"/>
      <c r="AE222" s="123"/>
      <c r="AF222" s="123"/>
      <c r="AG222" s="124"/>
      <c r="AH222" s="124"/>
      <c r="AI222" s="123"/>
      <c r="AJ222" s="123"/>
      <c r="AK222" s="123"/>
      <c r="AL222" s="123"/>
      <c r="AM222" s="123"/>
      <c r="AN222" s="125"/>
      <c r="AO222" s="125"/>
      <c r="AP222" s="125"/>
      <c r="AQ222" s="125"/>
      <c r="AR222" s="122"/>
    </row>
    <row r="224" spans="3:44" ht="5" customHeight="1">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3:44" ht="22" customHeight="1">
      <c r="C225" s="1"/>
      <c r="D225" s="160"/>
      <c r="E225" s="160"/>
      <c r="F225" s="160"/>
      <c r="G225" s="160"/>
      <c r="H225" s="160"/>
      <c r="I225" s="160"/>
      <c r="J225" s="160"/>
      <c r="K225" s="160"/>
      <c r="L225" s="160"/>
      <c r="M225" s="160"/>
      <c r="N225" s="160"/>
      <c r="O225" s="160"/>
      <c r="P225" s="160"/>
      <c r="Q225" s="160"/>
      <c r="R225" s="160"/>
      <c r="S225" s="160"/>
      <c r="T225" s="160"/>
      <c r="U225" s="160"/>
      <c r="V225" s="160"/>
      <c r="W225" s="1"/>
      <c r="X225" s="1"/>
      <c r="Y225" s="1"/>
      <c r="Z225" s="1"/>
      <c r="AA225" s="1"/>
      <c r="AB225" s="1"/>
      <c r="AC225" s="1"/>
      <c r="AD225" s="1"/>
      <c r="AE225" s="1"/>
      <c r="AF225" s="1"/>
      <c r="AG225" s="1"/>
      <c r="AH225" s="1"/>
      <c r="AI225" s="1"/>
      <c r="AJ225" s="1"/>
      <c r="AK225" s="1"/>
      <c r="AL225" s="1"/>
      <c r="AM225" s="1"/>
      <c r="AN225" s="1"/>
      <c r="AO225" s="1"/>
      <c r="AP225" s="1"/>
      <c r="AQ225" s="1"/>
      <c r="AR225" s="1"/>
    </row>
    <row r="226" spans="3:44" ht="31" customHeight="1">
      <c r="C226" s="95"/>
      <c r="D226" s="853" t="s">
        <v>80</v>
      </c>
      <c r="E226" s="854"/>
      <c r="F226" s="854"/>
      <c r="G226" s="854"/>
      <c r="H226" s="854"/>
      <c r="I226" s="854"/>
      <c r="J226" s="854"/>
      <c r="K226" s="854"/>
      <c r="L226" s="854"/>
      <c r="M226" s="854"/>
      <c r="N226" s="854"/>
      <c r="O226" s="854"/>
      <c r="P226" s="854"/>
      <c r="Q226" s="854"/>
      <c r="R226" s="854"/>
      <c r="S226" s="854"/>
      <c r="T226" s="854"/>
      <c r="U226" s="854"/>
      <c r="V226" s="855"/>
      <c r="X226" s="896" t="s">
        <v>85</v>
      </c>
      <c r="Y226" s="897"/>
      <c r="Z226" s="897"/>
      <c r="AA226" s="897"/>
      <c r="AB226" s="897"/>
      <c r="AC226" s="897"/>
      <c r="AD226" s="898"/>
      <c r="AE226" s="899" t="s">
        <v>86</v>
      </c>
      <c r="AF226" s="897"/>
      <c r="AG226" s="897"/>
      <c r="AH226" s="897"/>
      <c r="AI226" s="897"/>
      <c r="AJ226" s="897"/>
      <c r="AK226" s="898"/>
      <c r="AL226" s="899" t="s">
        <v>87</v>
      </c>
      <c r="AM226" s="897"/>
      <c r="AN226" s="897"/>
      <c r="AO226" s="897"/>
      <c r="AP226" s="897"/>
      <c r="AQ226" s="897"/>
      <c r="AR226" s="898"/>
    </row>
    <row r="227" spans="3:44" ht="18" customHeight="1">
      <c r="C227" s="95"/>
      <c r="D227" s="875" t="s">
        <v>82</v>
      </c>
      <c r="E227" s="894"/>
      <c r="F227" s="894"/>
      <c r="G227" s="894"/>
      <c r="H227" s="894"/>
      <c r="I227" s="894"/>
      <c r="J227" s="894"/>
      <c r="K227" s="894"/>
      <c r="L227" s="894"/>
      <c r="M227" s="894"/>
      <c r="N227" s="894"/>
      <c r="O227" s="894"/>
      <c r="P227" s="894"/>
      <c r="Q227" s="894"/>
      <c r="R227" s="894"/>
      <c r="S227" s="894"/>
      <c r="T227" s="894"/>
      <c r="U227" s="894"/>
      <c r="V227" s="895"/>
      <c r="W227" s="98"/>
      <c r="X227" s="930"/>
      <c r="Y227" s="931"/>
      <c r="Z227" s="931"/>
      <c r="AA227" s="931"/>
      <c r="AB227" s="931"/>
      <c r="AC227" s="931"/>
      <c r="AD227" s="932"/>
      <c r="AE227" s="900"/>
      <c r="AF227" s="901"/>
      <c r="AG227" s="901"/>
      <c r="AH227" s="901"/>
      <c r="AI227" s="901"/>
      <c r="AJ227" s="901"/>
      <c r="AK227" s="902"/>
      <c r="AL227" s="909"/>
      <c r="AM227" s="901"/>
      <c r="AN227" s="901"/>
      <c r="AO227" s="901"/>
      <c r="AP227" s="901"/>
      <c r="AQ227" s="901"/>
      <c r="AR227" s="910"/>
    </row>
    <row r="228" spans="3:44" ht="18" customHeight="1">
      <c r="C228" s="95"/>
      <c r="D228" s="853" t="s">
        <v>83</v>
      </c>
      <c r="E228" s="854"/>
      <c r="F228" s="854"/>
      <c r="G228" s="854"/>
      <c r="H228" s="854"/>
      <c r="I228" s="854"/>
      <c r="J228" s="854"/>
      <c r="K228" s="854"/>
      <c r="L228" s="854"/>
      <c r="M228" s="854"/>
      <c r="N228" s="854"/>
      <c r="O228" s="854"/>
      <c r="P228" s="854"/>
      <c r="Q228" s="854"/>
      <c r="R228" s="854"/>
      <c r="S228" s="854"/>
      <c r="T228" s="854"/>
      <c r="U228" s="854"/>
      <c r="V228" s="855"/>
      <c r="W228" s="98"/>
      <c r="X228" s="930"/>
      <c r="Y228" s="931"/>
      <c r="Z228" s="931"/>
      <c r="AA228" s="931"/>
      <c r="AB228" s="931"/>
      <c r="AC228" s="931"/>
      <c r="AD228" s="932"/>
      <c r="AE228" s="903"/>
      <c r="AF228" s="904"/>
      <c r="AG228" s="904"/>
      <c r="AH228" s="904"/>
      <c r="AI228" s="904"/>
      <c r="AJ228" s="904"/>
      <c r="AK228" s="905"/>
      <c r="AL228" s="911"/>
      <c r="AM228" s="904"/>
      <c r="AN228" s="904"/>
      <c r="AO228" s="904"/>
      <c r="AP228" s="904"/>
      <c r="AQ228" s="904"/>
      <c r="AR228" s="912"/>
    </row>
    <row r="229" spans="3:44" ht="18" customHeight="1">
      <c r="C229" s="95"/>
      <c r="D229" s="865" t="s">
        <v>84</v>
      </c>
      <c r="E229" s="866"/>
      <c r="F229" s="866"/>
      <c r="G229" s="866"/>
      <c r="H229" s="866"/>
      <c r="I229" s="866"/>
      <c r="J229" s="866"/>
      <c r="K229" s="866"/>
      <c r="L229" s="866"/>
      <c r="M229" s="866"/>
      <c r="N229" s="866"/>
      <c r="O229" s="866"/>
      <c r="P229" s="866"/>
      <c r="Q229" s="866"/>
      <c r="R229" s="866"/>
      <c r="S229" s="866"/>
      <c r="T229" s="866"/>
      <c r="U229" s="866"/>
      <c r="V229" s="867"/>
      <c r="W229" s="98"/>
      <c r="X229" s="930"/>
      <c r="Y229" s="931"/>
      <c r="Z229" s="931"/>
      <c r="AA229" s="931"/>
      <c r="AB229" s="931"/>
      <c r="AC229" s="931"/>
      <c r="AD229" s="932"/>
      <c r="AE229" s="903"/>
      <c r="AF229" s="904"/>
      <c r="AG229" s="904"/>
      <c r="AH229" s="904"/>
      <c r="AI229" s="904"/>
      <c r="AJ229" s="904"/>
      <c r="AK229" s="905"/>
      <c r="AL229" s="911"/>
      <c r="AM229" s="904"/>
      <c r="AN229" s="904"/>
      <c r="AO229" s="904"/>
      <c r="AP229" s="904"/>
      <c r="AQ229" s="904"/>
      <c r="AR229" s="912"/>
    </row>
    <row r="230" spans="3:44" ht="18" customHeight="1">
      <c r="C230" s="95"/>
      <c r="D230" s="878"/>
      <c r="E230" s="879"/>
      <c r="F230" s="879"/>
      <c r="G230" s="879"/>
      <c r="H230" s="879"/>
      <c r="I230" s="879"/>
      <c r="J230" s="879"/>
      <c r="K230" s="879"/>
      <c r="L230" s="879"/>
      <c r="M230" s="879"/>
      <c r="N230" s="879"/>
      <c r="O230" s="879"/>
      <c r="P230" s="879"/>
      <c r="Q230" s="879"/>
      <c r="R230" s="879"/>
      <c r="S230" s="879"/>
      <c r="T230" s="879"/>
      <c r="U230" s="879"/>
      <c r="V230" s="880"/>
      <c r="W230" s="98"/>
      <c r="X230" s="930"/>
      <c r="Y230" s="931"/>
      <c r="Z230" s="931"/>
      <c r="AA230" s="931"/>
      <c r="AB230" s="931"/>
      <c r="AC230" s="931"/>
      <c r="AD230" s="932"/>
      <c r="AE230" s="906"/>
      <c r="AF230" s="907"/>
      <c r="AG230" s="907"/>
      <c r="AH230" s="907"/>
      <c r="AI230" s="907"/>
      <c r="AJ230" s="907"/>
      <c r="AK230" s="908"/>
      <c r="AL230" s="913"/>
      <c r="AM230" s="907"/>
      <c r="AN230" s="907"/>
      <c r="AO230" s="907"/>
      <c r="AP230" s="907"/>
      <c r="AQ230" s="907"/>
      <c r="AR230" s="914"/>
    </row>
    <row r="231" spans="3:44" ht="15" customHeight="1">
      <c r="C231" s="99"/>
      <c r="D231" s="100"/>
      <c r="E231" s="101"/>
      <c r="F231" s="101"/>
      <c r="G231" s="101"/>
      <c r="H231" s="96"/>
      <c r="I231" s="100"/>
      <c r="J231" s="96"/>
      <c r="K231" s="96"/>
      <c r="L231" s="96"/>
      <c r="M231" s="97"/>
      <c r="N231" s="100"/>
      <c r="O231" s="101"/>
      <c r="P231" s="101"/>
      <c r="Q231" s="101"/>
      <c r="R231" s="96"/>
      <c r="S231" s="100"/>
      <c r="T231" s="96"/>
      <c r="U231" s="96"/>
      <c r="V231" s="96"/>
      <c r="W231" s="287"/>
      <c r="X231" s="286"/>
      <c r="Y231" s="286"/>
      <c r="Z231" s="286"/>
      <c r="AA231" s="286"/>
      <c r="AB231" s="141"/>
      <c r="AC231" s="141"/>
      <c r="AD231" s="141"/>
      <c r="AE231" s="141"/>
      <c r="AF231" s="141"/>
      <c r="AG231" s="141"/>
      <c r="AH231" s="141"/>
      <c r="AI231" s="141"/>
      <c r="AJ231" s="141"/>
      <c r="AK231" s="141"/>
      <c r="AL231" s="141"/>
      <c r="AM231" s="141"/>
      <c r="AN231" s="141"/>
      <c r="AO231" s="141"/>
      <c r="AP231" s="141"/>
      <c r="AQ231" s="141"/>
      <c r="AR231" s="141"/>
    </row>
    <row r="232" spans="1:44" ht="15" customHeight="1">
      <c r="A232" s="382" t="s">
        <v>278</v>
      </c>
      <c r="D232" s="161"/>
      <c r="E232" s="162"/>
      <c r="F232" s="162"/>
      <c r="G232" s="162"/>
      <c r="H232" s="162"/>
      <c r="I232" s="162"/>
      <c r="J232" s="162"/>
      <c r="K232" s="162"/>
      <c r="L232" s="163"/>
      <c r="M232" s="102"/>
      <c r="N232" s="161"/>
      <c r="O232" s="162"/>
      <c r="P232" s="162"/>
      <c r="Q232" s="162"/>
      <c r="R232" s="162"/>
      <c r="S232" s="162"/>
      <c r="T232" s="162"/>
      <c r="U232" s="162"/>
      <c r="V232" s="163"/>
      <c r="W232" s="98"/>
      <c r="X232" s="933" t="s">
        <v>88</v>
      </c>
      <c r="Y232" s="928"/>
      <c r="Z232" s="928"/>
      <c r="AA232" s="928"/>
      <c r="AB232" s="928"/>
      <c r="AC232" s="928"/>
      <c r="AD232" s="928"/>
      <c r="AE232" s="928"/>
      <c r="AF232" s="928"/>
      <c r="AG232" s="928"/>
      <c r="AH232" s="928"/>
      <c r="AI232" s="928"/>
      <c r="AJ232" s="928"/>
      <c r="AK232" s="928"/>
      <c r="AL232" s="928"/>
      <c r="AM232" s="928"/>
      <c r="AN232" s="928"/>
      <c r="AO232" s="928"/>
      <c r="AP232" s="928"/>
      <c r="AQ232" s="928"/>
      <c r="AR232" s="929"/>
    </row>
    <row r="233" spans="1:44" ht="15" customHeight="1">
      <c r="A233" s="359"/>
      <c r="D233" s="164"/>
      <c r="E233" s="103"/>
      <c r="F233" s="103"/>
      <c r="G233" s="103"/>
      <c r="H233" s="104"/>
      <c r="I233" s="113"/>
      <c r="J233" s="104"/>
      <c r="K233" s="104"/>
      <c r="L233" s="165"/>
      <c r="M233" s="105"/>
      <c r="N233" s="164"/>
      <c r="O233" s="103"/>
      <c r="P233" s="103"/>
      <c r="Q233" s="103"/>
      <c r="R233" s="104"/>
      <c r="S233" s="113"/>
      <c r="T233" s="104"/>
      <c r="U233" s="104"/>
      <c r="V233" s="165"/>
      <c r="W233" s="287"/>
      <c r="X233" s="856" t="s">
        <v>96</v>
      </c>
      <c r="Y233" s="857"/>
      <c r="Z233" s="857"/>
      <c r="AA233" s="857"/>
      <c r="AB233" s="857"/>
      <c r="AC233" s="857"/>
      <c r="AD233" s="857"/>
      <c r="AE233" s="857"/>
      <c r="AF233" s="857"/>
      <c r="AG233" s="857"/>
      <c r="AH233" s="857"/>
      <c r="AI233" s="857"/>
      <c r="AJ233" s="857"/>
      <c r="AK233" s="857"/>
      <c r="AL233" s="857"/>
      <c r="AM233" s="857"/>
      <c r="AN233" s="857"/>
      <c r="AO233" s="857"/>
      <c r="AP233" s="857"/>
      <c r="AQ233" s="857"/>
      <c r="AR233" s="858"/>
    </row>
    <row r="234" spans="1:44" ht="15" customHeight="1">
      <c r="A234" s="359"/>
      <c r="D234" s="166"/>
      <c r="E234" s="106"/>
      <c r="F234" s="107"/>
      <c r="G234" s="107"/>
      <c r="H234" s="107"/>
      <c r="I234" s="106"/>
      <c r="J234" s="106"/>
      <c r="K234" s="107"/>
      <c r="L234" s="167"/>
      <c r="M234" s="108"/>
      <c r="N234" s="166"/>
      <c r="O234" s="106"/>
      <c r="P234" s="107"/>
      <c r="Q234" s="107"/>
      <c r="R234" s="107"/>
      <c r="S234" s="106"/>
      <c r="T234" s="106"/>
      <c r="U234" s="107"/>
      <c r="V234" s="167"/>
      <c r="W234" s="287"/>
      <c r="X234" s="859"/>
      <c r="Y234" s="860"/>
      <c r="Z234" s="860"/>
      <c r="AA234" s="860"/>
      <c r="AB234" s="860"/>
      <c r="AC234" s="860"/>
      <c r="AD234" s="860"/>
      <c r="AE234" s="860"/>
      <c r="AF234" s="860"/>
      <c r="AG234" s="860"/>
      <c r="AH234" s="860"/>
      <c r="AI234" s="860"/>
      <c r="AJ234" s="860"/>
      <c r="AK234" s="860"/>
      <c r="AL234" s="860"/>
      <c r="AM234" s="860"/>
      <c r="AN234" s="860"/>
      <c r="AO234" s="860"/>
      <c r="AP234" s="860"/>
      <c r="AQ234" s="860"/>
      <c r="AR234" s="861"/>
    </row>
    <row r="235" spans="1:44" ht="15" customHeight="1">
      <c r="A235" s="359"/>
      <c r="D235" s="166"/>
      <c r="E235" s="106"/>
      <c r="F235" s="107"/>
      <c r="G235" s="107"/>
      <c r="H235" s="107"/>
      <c r="I235" s="106"/>
      <c r="J235" s="106"/>
      <c r="K235" s="107"/>
      <c r="L235" s="167"/>
      <c r="M235" s="108"/>
      <c r="N235" s="166"/>
      <c r="O235" s="106"/>
      <c r="P235" s="107"/>
      <c r="Q235" s="107"/>
      <c r="R235" s="107"/>
      <c r="S235" s="106"/>
      <c r="T235" s="106"/>
      <c r="U235" s="107"/>
      <c r="V235" s="167"/>
      <c r="W235" s="287"/>
      <c r="X235" s="859"/>
      <c r="Y235" s="860"/>
      <c r="Z235" s="860"/>
      <c r="AA235" s="860"/>
      <c r="AB235" s="860"/>
      <c r="AC235" s="860"/>
      <c r="AD235" s="860"/>
      <c r="AE235" s="860"/>
      <c r="AF235" s="860"/>
      <c r="AG235" s="860"/>
      <c r="AH235" s="860"/>
      <c r="AI235" s="860"/>
      <c r="AJ235" s="860"/>
      <c r="AK235" s="860"/>
      <c r="AL235" s="860"/>
      <c r="AM235" s="860"/>
      <c r="AN235" s="860"/>
      <c r="AO235" s="860"/>
      <c r="AP235" s="860"/>
      <c r="AQ235" s="860"/>
      <c r="AR235" s="861"/>
    </row>
    <row r="236" spans="1:44" ht="15" customHeight="1">
      <c r="A236" s="359"/>
      <c r="D236" s="166"/>
      <c r="E236" s="106"/>
      <c r="F236" s="107"/>
      <c r="G236" s="107"/>
      <c r="H236" s="107"/>
      <c r="I236" s="106"/>
      <c r="J236" s="106"/>
      <c r="K236" s="107"/>
      <c r="L236" s="167"/>
      <c r="M236" s="108"/>
      <c r="N236" s="166"/>
      <c r="O236" s="106"/>
      <c r="P236" s="107"/>
      <c r="Q236" s="107"/>
      <c r="R236" s="107"/>
      <c r="S236" s="106"/>
      <c r="T236" s="106"/>
      <c r="U236" s="107"/>
      <c r="V236" s="167"/>
      <c r="W236" s="287"/>
      <c r="X236" s="859"/>
      <c r="Y236" s="860"/>
      <c r="Z236" s="860"/>
      <c r="AA236" s="860"/>
      <c r="AB236" s="860"/>
      <c r="AC236" s="860"/>
      <c r="AD236" s="860"/>
      <c r="AE236" s="860"/>
      <c r="AF236" s="860"/>
      <c r="AG236" s="860"/>
      <c r="AH236" s="860"/>
      <c r="AI236" s="860"/>
      <c r="AJ236" s="860"/>
      <c r="AK236" s="860"/>
      <c r="AL236" s="860"/>
      <c r="AM236" s="860"/>
      <c r="AN236" s="860"/>
      <c r="AO236" s="860"/>
      <c r="AP236" s="860"/>
      <c r="AQ236" s="860"/>
      <c r="AR236" s="861"/>
    </row>
    <row r="237" spans="1:44" ht="15" customHeight="1">
      <c r="A237" s="359"/>
      <c r="D237" s="166"/>
      <c r="E237" s="106"/>
      <c r="F237" s="107"/>
      <c r="G237" s="107"/>
      <c r="H237" s="107"/>
      <c r="I237" s="106"/>
      <c r="J237" s="106"/>
      <c r="K237" s="107"/>
      <c r="L237" s="167"/>
      <c r="M237" s="108"/>
      <c r="N237" s="166"/>
      <c r="O237" s="106"/>
      <c r="P237" s="107"/>
      <c r="Q237" s="107"/>
      <c r="R237" s="107"/>
      <c r="S237" s="106"/>
      <c r="T237" s="106"/>
      <c r="U237" s="107"/>
      <c r="V237" s="167"/>
      <c r="W237" s="287"/>
      <c r="X237" s="862"/>
      <c r="Y237" s="863"/>
      <c r="Z237" s="863"/>
      <c r="AA237" s="863"/>
      <c r="AB237" s="863"/>
      <c r="AC237" s="863"/>
      <c r="AD237" s="863"/>
      <c r="AE237" s="863"/>
      <c r="AF237" s="863"/>
      <c r="AG237" s="863"/>
      <c r="AH237" s="863"/>
      <c r="AI237" s="863"/>
      <c r="AJ237" s="863"/>
      <c r="AK237" s="863"/>
      <c r="AL237" s="863"/>
      <c r="AM237" s="863"/>
      <c r="AN237" s="863"/>
      <c r="AO237" s="863"/>
      <c r="AP237" s="863"/>
      <c r="AQ237" s="863"/>
      <c r="AR237" s="864"/>
    </row>
    <row r="238" spans="1:44" ht="15" customHeight="1">
      <c r="A238" s="359"/>
      <c r="D238" s="166"/>
      <c r="E238" s="106"/>
      <c r="F238" s="107"/>
      <c r="G238" s="107"/>
      <c r="H238" s="107"/>
      <c r="I238" s="106"/>
      <c r="J238" s="106"/>
      <c r="K238" s="107"/>
      <c r="L238" s="167"/>
      <c r="M238" s="108"/>
      <c r="N238" s="166"/>
      <c r="O238" s="106"/>
      <c r="P238" s="107"/>
      <c r="Q238" s="107"/>
      <c r="R238" s="107"/>
      <c r="S238" s="106"/>
      <c r="T238" s="106"/>
      <c r="U238" s="107"/>
      <c r="V238" s="167"/>
      <c r="W238" s="287"/>
      <c r="X238" s="865" t="s">
        <v>90</v>
      </c>
      <c r="Y238" s="866"/>
      <c r="Z238" s="866"/>
      <c r="AA238" s="866"/>
      <c r="AB238" s="866"/>
      <c r="AC238" s="866"/>
      <c r="AD238" s="866"/>
      <c r="AE238" s="866"/>
      <c r="AF238" s="866"/>
      <c r="AG238" s="866"/>
      <c r="AH238" s="866"/>
      <c r="AI238" s="866"/>
      <c r="AJ238" s="866"/>
      <c r="AK238" s="866"/>
      <c r="AL238" s="866"/>
      <c r="AM238" s="866"/>
      <c r="AN238" s="866"/>
      <c r="AO238" s="866"/>
      <c r="AP238" s="866"/>
      <c r="AQ238" s="866"/>
      <c r="AR238" s="867"/>
    </row>
    <row r="239" spans="1:44" ht="15" customHeight="1">
      <c r="A239" s="359"/>
      <c r="D239" s="166"/>
      <c r="E239" s="106"/>
      <c r="F239" s="109"/>
      <c r="G239" s="109"/>
      <c r="H239" s="109"/>
      <c r="I239" s="110"/>
      <c r="J239" s="110"/>
      <c r="K239" s="107"/>
      <c r="L239" s="167"/>
      <c r="M239" s="108"/>
      <c r="N239" s="166"/>
      <c r="O239" s="106"/>
      <c r="P239" s="109"/>
      <c r="Q239" s="109"/>
      <c r="R239" s="109"/>
      <c r="S239" s="110"/>
      <c r="T239" s="110"/>
      <c r="U239" s="107"/>
      <c r="V239" s="167"/>
      <c r="W239" s="287"/>
      <c r="X239" s="868"/>
      <c r="Y239" s="869"/>
      <c r="Z239" s="869"/>
      <c r="AA239" s="869"/>
      <c r="AB239" s="869"/>
      <c r="AC239" s="869"/>
      <c r="AD239" s="869"/>
      <c r="AE239" s="869"/>
      <c r="AF239" s="869"/>
      <c r="AG239" s="869"/>
      <c r="AH239" s="869"/>
      <c r="AI239" s="869"/>
      <c r="AJ239" s="869"/>
      <c r="AK239" s="869"/>
      <c r="AL239" s="869"/>
      <c r="AM239" s="869"/>
      <c r="AN239" s="869"/>
      <c r="AO239" s="869"/>
      <c r="AP239" s="869"/>
      <c r="AQ239" s="869"/>
      <c r="AR239" s="870"/>
    </row>
    <row r="240" spans="1:44" ht="15" customHeight="1">
      <c r="A240" s="359"/>
      <c r="D240" s="166"/>
      <c r="E240" s="106"/>
      <c r="F240" s="109"/>
      <c r="G240" s="109"/>
      <c r="H240" s="109"/>
      <c r="I240" s="110"/>
      <c r="J240" s="110"/>
      <c r="K240" s="107"/>
      <c r="L240" s="167"/>
      <c r="M240" s="108"/>
      <c r="N240" s="166"/>
      <c r="O240" s="106"/>
      <c r="P240" s="109"/>
      <c r="Q240" s="109"/>
      <c r="R240" s="109"/>
      <c r="S240" s="110"/>
      <c r="T240" s="110"/>
      <c r="U240" s="107"/>
      <c r="V240" s="167"/>
      <c r="W240" s="286"/>
      <c r="X240" s="868"/>
      <c r="Y240" s="869"/>
      <c r="Z240" s="869"/>
      <c r="AA240" s="869"/>
      <c r="AB240" s="869"/>
      <c r="AC240" s="869"/>
      <c r="AD240" s="869"/>
      <c r="AE240" s="869"/>
      <c r="AF240" s="869"/>
      <c r="AG240" s="869"/>
      <c r="AH240" s="869"/>
      <c r="AI240" s="869"/>
      <c r="AJ240" s="869"/>
      <c r="AK240" s="869"/>
      <c r="AL240" s="869"/>
      <c r="AM240" s="869"/>
      <c r="AN240" s="869"/>
      <c r="AO240" s="869"/>
      <c r="AP240" s="869"/>
      <c r="AQ240" s="869"/>
      <c r="AR240" s="870"/>
    </row>
    <row r="241" spans="1:44" ht="15" customHeight="1">
      <c r="A241" s="359"/>
      <c r="D241" s="169"/>
      <c r="E241" s="170"/>
      <c r="F241" s="174"/>
      <c r="G241" s="174"/>
      <c r="H241" s="175"/>
      <c r="I241" s="176"/>
      <c r="J241" s="176"/>
      <c r="K241" s="171"/>
      <c r="L241" s="172"/>
      <c r="M241" s="108"/>
      <c r="N241" s="169"/>
      <c r="O241" s="170"/>
      <c r="P241" s="174"/>
      <c r="Q241" s="174"/>
      <c r="R241" s="175"/>
      <c r="S241" s="176"/>
      <c r="T241" s="176"/>
      <c r="U241" s="171"/>
      <c r="V241" s="172"/>
      <c r="W241" s="140"/>
      <c r="X241" s="868"/>
      <c r="Y241" s="869"/>
      <c r="Z241" s="869"/>
      <c r="AA241" s="869"/>
      <c r="AB241" s="869"/>
      <c r="AC241" s="869"/>
      <c r="AD241" s="869"/>
      <c r="AE241" s="869"/>
      <c r="AF241" s="869"/>
      <c r="AG241" s="869"/>
      <c r="AH241" s="869"/>
      <c r="AI241" s="869"/>
      <c r="AJ241" s="869"/>
      <c r="AK241" s="869"/>
      <c r="AL241" s="869"/>
      <c r="AM241" s="869"/>
      <c r="AN241" s="869"/>
      <c r="AO241" s="869"/>
      <c r="AP241" s="869"/>
      <c r="AQ241" s="869"/>
      <c r="AR241" s="870"/>
    </row>
    <row r="242" spans="1:44" ht="15" customHeight="1">
      <c r="A242" s="359"/>
      <c r="D242" s="173"/>
      <c r="E242" s="104"/>
      <c r="F242" s="96"/>
      <c r="G242" s="96"/>
      <c r="H242" s="96"/>
      <c r="I242" s="110"/>
      <c r="J242" s="110"/>
      <c r="K242" s="104"/>
      <c r="L242" s="168"/>
      <c r="M242" s="108"/>
      <c r="N242" s="173"/>
      <c r="O242" s="104"/>
      <c r="P242" s="96"/>
      <c r="Q242" s="96"/>
      <c r="R242" s="96"/>
      <c r="S242" s="110"/>
      <c r="T242" s="110"/>
      <c r="U242" s="104"/>
      <c r="V242" s="168"/>
      <c r="W242" s="112"/>
      <c r="X242" s="871"/>
      <c r="Y242" s="872"/>
      <c r="Z242" s="872"/>
      <c r="AA242" s="872"/>
      <c r="AB242" s="872"/>
      <c r="AC242" s="872"/>
      <c r="AD242" s="872"/>
      <c r="AE242" s="872"/>
      <c r="AF242" s="872"/>
      <c r="AG242" s="872"/>
      <c r="AH242" s="872"/>
      <c r="AI242" s="872"/>
      <c r="AJ242" s="872"/>
      <c r="AK242" s="872"/>
      <c r="AL242" s="872"/>
      <c r="AM242" s="872"/>
      <c r="AN242" s="872"/>
      <c r="AO242" s="872"/>
      <c r="AP242" s="872"/>
      <c r="AQ242" s="872"/>
      <c r="AR242" s="873"/>
    </row>
    <row r="243" spans="1:44" ht="15" customHeight="1">
      <c r="A243" s="359"/>
      <c r="D243" s="164"/>
      <c r="E243" s="103"/>
      <c r="F243" s="103"/>
      <c r="G243" s="103"/>
      <c r="H243" s="104"/>
      <c r="I243" s="113"/>
      <c r="J243" s="104"/>
      <c r="K243" s="104"/>
      <c r="L243" s="168"/>
      <c r="M243" s="108"/>
      <c r="N243" s="164"/>
      <c r="O243" s="103"/>
      <c r="P243" s="103"/>
      <c r="Q243" s="103"/>
      <c r="R243" s="104"/>
      <c r="S243" s="113"/>
      <c r="T243" s="104"/>
      <c r="U243" s="104"/>
      <c r="V243" s="168"/>
      <c r="W243" s="287"/>
      <c r="X243" s="918" t="s">
        <v>97</v>
      </c>
      <c r="Y243" s="919"/>
      <c r="Z243" s="919"/>
      <c r="AA243" s="919"/>
      <c r="AB243" s="919"/>
      <c r="AC243" s="919"/>
      <c r="AD243" s="919"/>
      <c r="AE243" s="919"/>
      <c r="AF243" s="919"/>
      <c r="AG243" s="919"/>
      <c r="AH243" s="919"/>
      <c r="AI243" s="919"/>
      <c r="AJ243" s="919"/>
      <c r="AK243" s="919"/>
      <c r="AL243" s="919"/>
      <c r="AM243" s="919"/>
      <c r="AN243" s="919"/>
      <c r="AO243" s="919"/>
      <c r="AP243" s="919"/>
      <c r="AQ243" s="919"/>
      <c r="AR243" s="920"/>
    </row>
    <row r="244" spans="1:44" ht="15" customHeight="1">
      <c r="A244" s="359"/>
      <c r="D244" s="166"/>
      <c r="E244" s="106"/>
      <c r="F244" s="107"/>
      <c r="G244" s="107"/>
      <c r="H244" s="107"/>
      <c r="I244" s="106"/>
      <c r="J244" s="106"/>
      <c r="K244" s="107"/>
      <c r="L244" s="167"/>
      <c r="M244" s="108"/>
      <c r="N244" s="166"/>
      <c r="O244" s="106"/>
      <c r="P244" s="107"/>
      <c r="Q244" s="107"/>
      <c r="R244" s="107"/>
      <c r="S244" s="106"/>
      <c r="T244" s="106"/>
      <c r="U244" s="107"/>
      <c r="V244" s="167"/>
      <c r="W244" s="140"/>
      <c r="X244" s="921"/>
      <c r="Y244" s="922"/>
      <c r="Z244" s="922"/>
      <c r="AA244" s="922"/>
      <c r="AB244" s="922"/>
      <c r="AC244" s="922"/>
      <c r="AD244" s="922"/>
      <c r="AE244" s="922"/>
      <c r="AF244" s="922"/>
      <c r="AG244" s="922"/>
      <c r="AH244" s="922"/>
      <c r="AI244" s="922"/>
      <c r="AJ244" s="922"/>
      <c r="AK244" s="922"/>
      <c r="AL244" s="922"/>
      <c r="AM244" s="922"/>
      <c r="AN244" s="922"/>
      <c r="AO244" s="922"/>
      <c r="AP244" s="922"/>
      <c r="AQ244" s="922"/>
      <c r="AR244" s="923"/>
    </row>
    <row r="245" spans="1:44" ht="15" customHeight="1">
      <c r="A245" s="359"/>
      <c r="D245" s="166"/>
      <c r="E245" s="106"/>
      <c r="F245" s="107"/>
      <c r="G245" s="107"/>
      <c r="H245" s="107"/>
      <c r="I245" s="106"/>
      <c r="J245" s="106"/>
      <c r="K245" s="107"/>
      <c r="L245" s="167"/>
      <c r="M245" s="108"/>
      <c r="N245" s="166"/>
      <c r="O245" s="106"/>
      <c r="P245" s="107"/>
      <c r="Q245" s="107"/>
      <c r="R245" s="107"/>
      <c r="S245" s="106"/>
      <c r="T245" s="106"/>
      <c r="U245" s="107"/>
      <c r="V245" s="167"/>
      <c r="W245" s="112"/>
      <c r="X245" s="921"/>
      <c r="Y245" s="922"/>
      <c r="Z245" s="922"/>
      <c r="AA245" s="922"/>
      <c r="AB245" s="922"/>
      <c r="AC245" s="922"/>
      <c r="AD245" s="922"/>
      <c r="AE245" s="922"/>
      <c r="AF245" s="922"/>
      <c r="AG245" s="922"/>
      <c r="AH245" s="922"/>
      <c r="AI245" s="922"/>
      <c r="AJ245" s="922"/>
      <c r="AK245" s="922"/>
      <c r="AL245" s="922"/>
      <c r="AM245" s="922"/>
      <c r="AN245" s="922"/>
      <c r="AO245" s="922"/>
      <c r="AP245" s="922"/>
      <c r="AQ245" s="922"/>
      <c r="AR245" s="923"/>
    </row>
    <row r="246" spans="1:44" ht="15" customHeight="1">
      <c r="A246" s="359"/>
      <c r="D246" s="166"/>
      <c r="E246" s="106"/>
      <c r="F246" s="107"/>
      <c r="G246" s="107"/>
      <c r="H246" s="107"/>
      <c r="I246" s="106"/>
      <c r="J246" s="106"/>
      <c r="K246" s="107"/>
      <c r="L246" s="167"/>
      <c r="M246" s="108"/>
      <c r="N246" s="166"/>
      <c r="O246" s="106"/>
      <c r="P246" s="107"/>
      <c r="Q246" s="107"/>
      <c r="R246" s="107"/>
      <c r="S246" s="106"/>
      <c r="T246" s="106"/>
      <c r="U246" s="107"/>
      <c r="V246" s="167"/>
      <c r="W246" s="287"/>
      <c r="X246" s="921"/>
      <c r="Y246" s="922"/>
      <c r="Z246" s="922"/>
      <c r="AA246" s="922"/>
      <c r="AB246" s="922"/>
      <c r="AC246" s="922"/>
      <c r="AD246" s="922"/>
      <c r="AE246" s="922"/>
      <c r="AF246" s="922"/>
      <c r="AG246" s="922"/>
      <c r="AH246" s="922"/>
      <c r="AI246" s="922"/>
      <c r="AJ246" s="922"/>
      <c r="AK246" s="922"/>
      <c r="AL246" s="922"/>
      <c r="AM246" s="922"/>
      <c r="AN246" s="922"/>
      <c r="AO246" s="922"/>
      <c r="AP246" s="922"/>
      <c r="AQ246" s="922"/>
      <c r="AR246" s="923"/>
    </row>
    <row r="247" spans="1:44" ht="15" customHeight="1">
      <c r="A247" s="359"/>
      <c r="D247" s="166"/>
      <c r="E247" s="106"/>
      <c r="F247" s="107"/>
      <c r="G247" s="107"/>
      <c r="H247" s="107"/>
      <c r="I247" s="106"/>
      <c r="J247" s="106"/>
      <c r="K247" s="107"/>
      <c r="L247" s="167"/>
      <c r="M247" s="108"/>
      <c r="N247" s="166"/>
      <c r="O247" s="106"/>
      <c r="P247" s="107"/>
      <c r="Q247" s="107"/>
      <c r="R247" s="107"/>
      <c r="S247" s="106"/>
      <c r="T247" s="106"/>
      <c r="U247" s="107"/>
      <c r="V247" s="167"/>
      <c r="W247" s="140"/>
      <c r="X247" s="924"/>
      <c r="Y247" s="925"/>
      <c r="Z247" s="925"/>
      <c r="AA247" s="925"/>
      <c r="AB247" s="925"/>
      <c r="AC247" s="925"/>
      <c r="AD247" s="925"/>
      <c r="AE247" s="925"/>
      <c r="AF247" s="925"/>
      <c r="AG247" s="925"/>
      <c r="AH247" s="925"/>
      <c r="AI247" s="925"/>
      <c r="AJ247" s="925"/>
      <c r="AK247" s="925"/>
      <c r="AL247" s="925"/>
      <c r="AM247" s="925"/>
      <c r="AN247" s="925"/>
      <c r="AO247" s="925"/>
      <c r="AP247" s="925"/>
      <c r="AQ247" s="925"/>
      <c r="AR247" s="926"/>
    </row>
    <row r="248" spans="1:44" ht="15" customHeight="1">
      <c r="A248" s="359"/>
      <c r="D248" s="166"/>
      <c r="E248" s="106"/>
      <c r="F248" s="107"/>
      <c r="G248" s="107"/>
      <c r="H248" s="107"/>
      <c r="I248" s="106"/>
      <c r="J248" s="106"/>
      <c r="K248" s="107"/>
      <c r="L248" s="167"/>
      <c r="M248" s="105"/>
      <c r="N248" s="166"/>
      <c r="O248" s="106"/>
      <c r="P248" s="107"/>
      <c r="Q248" s="107"/>
      <c r="R248" s="107"/>
      <c r="S248" s="106"/>
      <c r="T248" s="106"/>
      <c r="U248" s="107"/>
      <c r="V248" s="167"/>
      <c r="W248" s="140"/>
      <c r="X248" s="856" t="s">
        <v>93</v>
      </c>
      <c r="Y248" s="857"/>
      <c r="Z248" s="857"/>
      <c r="AA248" s="857"/>
      <c r="AB248" s="857"/>
      <c r="AC248" s="857"/>
      <c r="AD248" s="857"/>
      <c r="AE248" s="857"/>
      <c r="AF248" s="857"/>
      <c r="AG248" s="857"/>
      <c r="AH248" s="857"/>
      <c r="AI248" s="857"/>
      <c r="AJ248" s="857"/>
      <c r="AK248" s="857"/>
      <c r="AL248" s="857"/>
      <c r="AM248" s="857"/>
      <c r="AN248" s="857"/>
      <c r="AO248" s="857"/>
      <c r="AP248" s="857"/>
      <c r="AQ248" s="857"/>
      <c r="AR248" s="858"/>
    </row>
    <row r="249" spans="1:44" ht="15" customHeight="1">
      <c r="A249" s="359"/>
      <c r="D249" s="166"/>
      <c r="E249" s="106"/>
      <c r="F249" s="107"/>
      <c r="G249" s="107"/>
      <c r="H249" s="107"/>
      <c r="I249" s="111"/>
      <c r="J249" s="111"/>
      <c r="K249" s="107"/>
      <c r="L249" s="167"/>
      <c r="M249" s="105"/>
      <c r="N249" s="166"/>
      <c r="O249" s="106"/>
      <c r="P249" s="107"/>
      <c r="Q249" s="107"/>
      <c r="R249" s="107"/>
      <c r="S249" s="111"/>
      <c r="T249" s="111"/>
      <c r="U249" s="107"/>
      <c r="V249" s="167"/>
      <c r="W249" s="140"/>
      <c r="X249" s="859"/>
      <c r="Y249" s="860"/>
      <c r="Z249" s="860"/>
      <c r="AA249" s="860"/>
      <c r="AB249" s="860"/>
      <c r="AC249" s="860"/>
      <c r="AD249" s="860"/>
      <c r="AE249" s="860"/>
      <c r="AF249" s="860"/>
      <c r="AG249" s="860"/>
      <c r="AH249" s="860"/>
      <c r="AI249" s="860"/>
      <c r="AJ249" s="860"/>
      <c r="AK249" s="860"/>
      <c r="AL249" s="860"/>
      <c r="AM249" s="860"/>
      <c r="AN249" s="860"/>
      <c r="AO249" s="860"/>
      <c r="AP249" s="860"/>
      <c r="AQ249" s="860"/>
      <c r="AR249" s="861"/>
    </row>
    <row r="250" spans="1:44" ht="15" customHeight="1">
      <c r="A250" s="359"/>
      <c r="D250" s="166"/>
      <c r="E250" s="106"/>
      <c r="F250" s="107"/>
      <c r="G250" s="107"/>
      <c r="H250" s="107"/>
      <c r="I250" s="111"/>
      <c r="J250" s="111"/>
      <c r="K250" s="107"/>
      <c r="L250" s="167"/>
      <c r="M250" s="108"/>
      <c r="N250" s="166"/>
      <c r="O250" s="106"/>
      <c r="P250" s="107"/>
      <c r="Q250" s="107"/>
      <c r="R250" s="107"/>
      <c r="S250" s="111"/>
      <c r="T250" s="111"/>
      <c r="U250" s="107"/>
      <c r="V250" s="167"/>
      <c r="W250" s="112"/>
      <c r="X250" s="859"/>
      <c r="Y250" s="860"/>
      <c r="Z250" s="860"/>
      <c r="AA250" s="860"/>
      <c r="AB250" s="860"/>
      <c r="AC250" s="860"/>
      <c r="AD250" s="860"/>
      <c r="AE250" s="860"/>
      <c r="AF250" s="860"/>
      <c r="AG250" s="860"/>
      <c r="AH250" s="860"/>
      <c r="AI250" s="860"/>
      <c r="AJ250" s="860"/>
      <c r="AK250" s="860"/>
      <c r="AL250" s="860"/>
      <c r="AM250" s="860"/>
      <c r="AN250" s="860"/>
      <c r="AO250" s="860"/>
      <c r="AP250" s="860"/>
      <c r="AQ250" s="860"/>
      <c r="AR250" s="861"/>
    </row>
    <row r="251" spans="1:44" ht="15" customHeight="1">
      <c r="A251" s="359"/>
      <c r="D251" s="169"/>
      <c r="E251" s="170"/>
      <c r="F251" s="171"/>
      <c r="G251" s="171"/>
      <c r="H251" s="171"/>
      <c r="I251" s="170"/>
      <c r="J251" s="170"/>
      <c r="K251" s="171"/>
      <c r="L251" s="172"/>
      <c r="M251" s="108"/>
      <c r="N251" s="169"/>
      <c r="O251" s="170"/>
      <c r="P251" s="171"/>
      <c r="Q251" s="171"/>
      <c r="R251" s="171"/>
      <c r="S251" s="170"/>
      <c r="T251" s="170"/>
      <c r="U251" s="171"/>
      <c r="V251" s="172"/>
      <c r="W251" s="287"/>
      <c r="X251" s="862"/>
      <c r="Y251" s="863"/>
      <c r="Z251" s="863"/>
      <c r="AA251" s="863"/>
      <c r="AB251" s="863"/>
      <c r="AC251" s="863"/>
      <c r="AD251" s="863"/>
      <c r="AE251" s="863"/>
      <c r="AF251" s="863"/>
      <c r="AG251" s="863"/>
      <c r="AH251" s="863"/>
      <c r="AI251" s="863"/>
      <c r="AJ251" s="863"/>
      <c r="AK251" s="863"/>
      <c r="AL251" s="863"/>
      <c r="AM251" s="863"/>
      <c r="AN251" s="863"/>
      <c r="AO251" s="863"/>
      <c r="AP251" s="863"/>
      <c r="AQ251" s="863"/>
      <c r="AR251" s="864"/>
    </row>
    <row r="252" spans="24:44" ht="15" customHeight="1">
      <c r="X252" s="856" t="s">
        <v>95</v>
      </c>
      <c r="Y252" s="857"/>
      <c r="Z252" s="857"/>
      <c r="AA252" s="857"/>
      <c r="AB252" s="857"/>
      <c r="AC252" s="857"/>
      <c r="AD252" s="857"/>
      <c r="AE252" s="857"/>
      <c r="AF252" s="857"/>
      <c r="AG252" s="857"/>
      <c r="AH252" s="857"/>
      <c r="AI252" s="857"/>
      <c r="AJ252" s="857"/>
      <c r="AK252" s="857"/>
      <c r="AL252" s="857"/>
      <c r="AM252" s="857"/>
      <c r="AN252" s="857"/>
      <c r="AO252" s="857"/>
      <c r="AP252" s="857"/>
      <c r="AQ252" s="857"/>
      <c r="AR252" s="858"/>
    </row>
    <row r="253" spans="3:44" ht="15" customHeight="1">
      <c r="C253" s="114"/>
      <c r="D253" s="115"/>
      <c r="E253" s="115"/>
      <c r="F253" s="115"/>
      <c r="G253" s="115"/>
      <c r="H253" s="115"/>
      <c r="I253" s="115"/>
      <c r="J253" s="115"/>
      <c r="K253" s="115"/>
      <c r="L253" s="115"/>
      <c r="M253" s="115"/>
      <c r="N253" s="115"/>
      <c r="O253" s="115"/>
      <c r="P253" s="115"/>
      <c r="Q253" s="115"/>
      <c r="R253" s="115"/>
      <c r="S253" s="115"/>
      <c r="T253" s="115"/>
      <c r="U253" s="115"/>
      <c r="V253" s="116"/>
      <c r="W253" s="94"/>
      <c r="X253" s="859"/>
      <c r="Y253" s="860"/>
      <c r="Z253" s="860"/>
      <c r="AA253" s="860"/>
      <c r="AB253" s="860"/>
      <c r="AC253" s="860"/>
      <c r="AD253" s="860"/>
      <c r="AE253" s="860"/>
      <c r="AF253" s="860"/>
      <c r="AG253" s="860"/>
      <c r="AH253" s="860"/>
      <c r="AI253" s="860"/>
      <c r="AJ253" s="860"/>
      <c r="AK253" s="860"/>
      <c r="AL253" s="860"/>
      <c r="AM253" s="860"/>
      <c r="AN253" s="860"/>
      <c r="AO253" s="860"/>
      <c r="AP253" s="860"/>
      <c r="AQ253" s="860"/>
      <c r="AR253" s="861"/>
    </row>
    <row r="254" spans="3:44" ht="15" customHeight="1">
      <c r="C254" s="117"/>
      <c r="D254" s="94"/>
      <c r="E254" s="94"/>
      <c r="F254" s="94"/>
      <c r="G254" s="94"/>
      <c r="H254" s="94"/>
      <c r="I254" s="94"/>
      <c r="J254" s="94"/>
      <c r="K254" s="94"/>
      <c r="L254" s="94"/>
      <c r="M254" s="94"/>
      <c r="N254" s="94"/>
      <c r="O254" s="94"/>
      <c r="P254" s="94"/>
      <c r="Q254" s="94"/>
      <c r="R254" s="94"/>
      <c r="S254" s="94"/>
      <c r="T254" s="94"/>
      <c r="U254" s="94"/>
      <c r="V254" s="118"/>
      <c r="W254" s="94"/>
      <c r="X254" s="859"/>
      <c r="Y254" s="860"/>
      <c r="Z254" s="860"/>
      <c r="AA254" s="860"/>
      <c r="AB254" s="860"/>
      <c r="AC254" s="860"/>
      <c r="AD254" s="860"/>
      <c r="AE254" s="860"/>
      <c r="AF254" s="860"/>
      <c r="AG254" s="860"/>
      <c r="AH254" s="860"/>
      <c r="AI254" s="860"/>
      <c r="AJ254" s="860"/>
      <c r="AK254" s="860"/>
      <c r="AL254" s="860"/>
      <c r="AM254" s="860"/>
      <c r="AN254" s="860"/>
      <c r="AO254" s="860"/>
      <c r="AP254" s="860"/>
      <c r="AQ254" s="860"/>
      <c r="AR254" s="861"/>
    </row>
    <row r="255" spans="3:44" ht="15" customHeight="1">
      <c r="C255" s="117"/>
      <c r="D255" s="94"/>
      <c r="E255" s="94"/>
      <c r="F255" s="94"/>
      <c r="G255" s="94"/>
      <c r="H255" s="94"/>
      <c r="I255" s="94"/>
      <c r="J255" s="94"/>
      <c r="K255" s="94"/>
      <c r="L255" s="94"/>
      <c r="M255" s="94"/>
      <c r="N255" s="94"/>
      <c r="O255" s="94"/>
      <c r="P255" s="94"/>
      <c r="Q255" s="94"/>
      <c r="R255" s="94"/>
      <c r="S255" s="94"/>
      <c r="T255" s="94"/>
      <c r="U255" s="94"/>
      <c r="V255" s="118"/>
      <c r="W255" s="94"/>
      <c r="X255" s="859"/>
      <c r="Y255" s="860"/>
      <c r="Z255" s="860"/>
      <c r="AA255" s="860"/>
      <c r="AB255" s="860"/>
      <c r="AC255" s="860"/>
      <c r="AD255" s="860"/>
      <c r="AE255" s="860"/>
      <c r="AF255" s="860"/>
      <c r="AG255" s="860"/>
      <c r="AH255" s="860"/>
      <c r="AI255" s="860"/>
      <c r="AJ255" s="860"/>
      <c r="AK255" s="860"/>
      <c r="AL255" s="860"/>
      <c r="AM255" s="860"/>
      <c r="AN255" s="860"/>
      <c r="AO255" s="860"/>
      <c r="AP255" s="860"/>
      <c r="AQ255" s="860"/>
      <c r="AR255" s="861"/>
    </row>
    <row r="256" spans="3:44" ht="15" customHeight="1">
      <c r="C256" s="119"/>
      <c r="D256" s="120"/>
      <c r="E256" s="120"/>
      <c r="F256" s="120"/>
      <c r="G256" s="120"/>
      <c r="H256" s="120"/>
      <c r="I256" s="120"/>
      <c r="J256" s="120"/>
      <c r="K256" s="120"/>
      <c r="L256" s="120"/>
      <c r="M256" s="120"/>
      <c r="N256" s="120"/>
      <c r="O256" s="120"/>
      <c r="P256" s="120"/>
      <c r="Q256" s="120"/>
      <c r="R256" s="120"/>
      <c r="S256" s="120"/>
      <c r="T256" s="120"/>
      <c r="U256" s="120"/>
      <c r="V256" s="121"/>
      <c r="W256" s="94"/>
      <c r="X256" s="862"/>
      <c r="Y256" s="863"/>
      <c r="Z256" s="863"/>
      <c r="AA256" s="863"/>
      <c r="AB256" s="863"/>
      <c r="AC256" s="863"/>
      <c r="AD256" s="863"/>
      <c r="AE256" s="863"/>
      <c r="AF256" s="863"/>
      <c r="AG256" s="863"/>
      <c r="AH256" s="863"/>
      <c r="AI256" s="863"/>
      <c r="AJ256" s="863"/>
      <c r="AK256" s="863"/>
      <c r="AL256" s="863"/>
      <c r="AM256" s="863"/>
      <c r="AN256" s="863"/>
      <c r="AO256" s="863"/>
      <c r="AP256" s="863"/>
      <c r="AQ256" s="863"/>
      <c r="AR256" s="864"/>
    </row>
    <row r="257" spans="3:44" ht="15" customHeight="1">
      <c r="C257" s="95"/>
      <c r="D257" s="177"/>
      <c r="E257" s="177"/>
      <c r="F257" s="177"/>
      <c r="G257" s="177"/>
      <c r="H257" s="177"/>
      <c r="I257" s="122"/>
      <c r="J257" s="122"/>
      <c r="K257" s="122"/>
      <c r="L257" s="122"/>
      <c r="M257" s="122"/>
      <c r="N257" s="122"/>
      <c r="O257" s="122"/>
      <c r="P257" s="122"/>
      <c r="Q257" s="95"/>
      <c r="R257" s="95"/>
      <c r="S257" s="95"/>
      <c r="T257" s="95"/>
      <c r="U257" s="95"/>
      <c r="V257" s="95"/>
      <c r="W257" s="95"/>
      <c r="X257" s="95"/>
      <c r="Y257" s="95"/>
      <c r="Z257" s="123"/>
      <c r="AA257" s="123"/>
      <c r="AB257" s="123"/>
      <c r="AC257" s="123"/>
      <c r="AD257" s="123"/>
      <c r="AE257" s="123"/>
      <c r="AF257" s="123"/>
      <c r="AG257" s="124"/>
      <c r="AH257" s="124"/>
      <c r="AI257" s="123"/>
      <c r="AJ257" s="123"/>
      <c r="AK257" s="123"/>
      <c r="AL257" s="123"/>
      <c r="AM257" s="123"/>
      <c r="AN257" s="125"/>
      <c r="AO257" s="125"/>
      <c r="AP257" s="125"/>
      <c r="AQ257" s="125"/>
      <c r="AR257" s="122"/>
    </row>
    <row r="259" spans="3:44" ht="5" customHeight="1">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3:44" ht="22" customHeight="1">
      <c r="C260" s="1"/>
      <c r="D260" s="160"/>
      <c r="E260" s="160"/>
      <c r="F260" s="160"/>
      <c r="G260" s="160"/>
      <c r="H260" s="160"/>
      <c r="I260" s="160"/>
      <c r="J260" s="160"/>
      <c r="K260" s="160"/>
      <c r="L260" s="160"/>
      <c r="M260" s="160"/>
      <c r="N260" s="160"/>
      <c r="O260" s="160"/>
      <c r="P260" s="160"/>
      <c r="Q260" s="160"/>
      <c r="R260" s="160"/>
      <c r="S260" s="160"/>
      <c r="T260" s="160"/>
      <c r="U260" s="160"/>
      <c r="V260" s="160"/>
      <c r="W260" s="1"/>
      <c r="X260" s="1"/>
      <c r="Y260" s="1"/>
      <c r="Z260" s="1"/>
      <c r="AA260" s="1"/>
      <c r="AB260" s="1"/>
      <c r="AC260" s="1"/>
      <c r="AD260" s="1"/>
      <c r="AE260" s="1"/>
      <c r="AF260" s="1"/>
      <c r="AG260" s="1"/>
      <c r="AH260" s="1"/>
      <c r="AI260" s="1"/>
      <c r="AJ260" s="1"/>
      <c r="AK260" s="1"/>
      <c r="AL260" s="1"/>
      <c r="AM260" s="1"/>
      <c r="AN260" s="1"/>
      <c r="AO260" s="1"/>
      <c r="AP260" s="1"/>
      <c r="AQ260" s="1"/>
      <c r="AR260" s="1"/>
    </row>
    <row r="261" spans="3:44" ht="31" customHeight="1">
      <c r="C261" s="95"/>
      <c r="D261" s="915" t="s">
        <v>81</v>
      </c>
      <c r="E261" s="916"/>
      <c r="F261" s="916"/>
      <c r="G261" s="916"/>
      <c r="H261" s="916"/>
      <c r="I261" s="916"/>
      <c r="J261" s="916"/>
      <c r="K261" s="916"/>
      <c r="L261" s="916"/>
      <c r="M261" s="916"/>
      <c r="N261" s="916"/>
      <c r="O261" s="916"/>
      <c r="P261" s="916"/>
      <c r="Q261" s="916"/>
      <c r="R261" s="916"/>
      <c r="S261" s="916"/>
      <c r="T261" s="916"/>
      <c r="U261" s="916"/>
      <c r="V261" s="917"/>
      <c r="X261" s="896" t="s">
        <v>85</v>
      </c>
      <c r="Y261" s="897"/>
      <c r="Z261" s="897"/>
      <c r="AA261" s="897"/>
      <c r="AB261" s="897"/>
      <c r="AC261" s="897"/>
      <c r="AD261" s="898"/>
      <c r="AE261" s="899" t="s">
        <v>86</v>
      </c>
      <c r="AF261" s="897"/>
      <c r="AG261" s="897"/>
      <c r="AH261" s="897"/>
      <c r="AI261" s="897"/>
      <c r="AJ261" s="897"/>
      <c r="AK261" s="898"/>
      <c r="AL261" s="899" t="s">
        <v>87</v>
      </c>
      <c r="AM261" s="897"/>
      <c r="AN261" s="897"/>
      <c r="AO261" s="897"/>
      <c r="AP261" s="897"/>
      <c r="AQ261" s="897"/>
      <c r="AR261" s="898"/>
    </row>
    <row r="262" spans="3:44" ht="18" customHeight="1">
      <c r="C262" s="95"/>
      <c r="D262" s="875" t="s">
        <v>82</v>
      </c>
      <c r="E262" s="894"/>
      <c r="F262" s="894"/>
      <c r="G262" s="894"/>
      <c r="H262" s="894"/>
      <c r="I262" s="894"/>
      <c r="J262" s="894"/>
      <c r="K262" s="894"/>
      <c r="L262" s="894"/>
      <c r="M262" s="894"/>
      <c r="N262" s="894"/>
      <c r="O262" s="894"/>
      <c r="P262" s="894"/>
      <c r="Q262" s="894"/>
      <c r="R262" s="894"/>
      <c r="S262" s="894"/>
      <c r="T262" s="894"/>
      <c r="U262" s="894"/>
      <c r="V262" s="895"/>
      <c r="W262" s="98"/>
      <c r="X262" s="930"/>
      <c r="Y262" s="931"/>
      <c r="Z262" s="931"/>
      <c r="AA262" s="931"/>
      <c r="AB262" s="931"/>
      <c r="AC262" s="931"/>
      <c r="AD262" s="932"/>
      <c r="AE262" s="900"/>
      <c r="AF262" s="901"/>
      <c r="AG262" s="901"/>
      <c r="AH262" s="901"/>
      <c r="AI262" s="901"/>
      <c r="AJ262" s="901"/>
      <c r="AK262" s="902"/>
      <c r="AL262" s="909"/>
      <c r="AM262" s="901"/>
      <c r="AN262" s="901"/>
      <c r="AO262" s="901"/>
      <c r="AP262" s="901"/>
      <c r="AQ262" s="901"/>
      <c r="AR262" s="910"/>
    </row>
    <row r="263" spans="3:44" ht="18" customHeight="1">
      <c r="C263" s="95"/>
      <c r="D263" s="853" t="s">
        <v>83</v>
      </c>
      <c r="E263" s="854"/>
      <c r="F263" s="854"/>
      <c r="G263" s="854"/>
      <c r="H263" s="854"/>
      <c r="I263" s="854"/>
      <c r="J263" s="854"/>
      <c r="K263" s="854"/>
      <c r="L263" s="854"/>
      <c r="M263" s="854"/>
      <c r="N263" s="854"/>
      <c r="O263" s="854"/>
      <c r="P263" s="854"/>
      <c r="Q263" s="854"/>
      <c r="R263" s="854"/>
      <c r="S263" s="854"/>
      <c r="T263" s="854"/>
      <c r="U263" s="854"/>
      <c r="V263" s="855"/>
      <c r="W263" s="98"/>
      <c r="X263" s="930"/>
      <c r="Y263" s="931"/>
      <c r="Z263" s="931"/>
      <c r="AA263" s="931"/>
      <c r="AB263" s="931"/>
      <c r="AC263" s="931"/>
      <c r="AD263" s="932"/>
      <c r="AE263" s="903"/>
      <c r="AF263" s="904"/>
      <c r="AG263" s="904"/>
      <c r="AH263" s="904"/>
      <c r="AI263" s="904"/>
      <c r="AJ263" s="904"/>
      <c r="AK263" s="905"/>
      <c r="AL263" s="911"/>
      <c r="AM263" s="904"/>
      <c r="AN263" s="904"/>
      <c r="AO263" s="904"/>
      <c r="AP263" s="904"/>
      <c r="AQ263" s="904"/>
      <c r="AR263" s="912"/>
    </row>
    <row r="264" spans="3:44" ht="18" customHeight="1">
      <c r="C264" s="95"/>
      <c r="D264" s="865" t="s">
        <v>84</v>
      </c>
      <c r="E264" s="866"/>
      <c r="F264" s="866"/>
      <c r="G264" s="866"/>
      <c r="H264" s="866"/>
      <c r="I264" s="866"/>
      <c r="J264" s="866"/>
      <c r="K264" s="866"/>
      <c r="L264" s="866"/>
      <c r="M264" s="866"/>
      <c r="N264" s="866"/>
      <c r="O264" s="866"/>
      <c r="P264" s="866"/>
      <c r="Q264" s="866"/>
      <c r="R264" s="866"/>
      <c r="S264" s="866"/>
      <c r="T264" s="866"/>
      <c r="U264" s="866"/>
      <c r="V264" s="867"/>
      <c r="W264" s="98"/>
      <c r="X264" s="930"/>
      <c r="Y264" s="931"/>
      <c r="Z264" s="931"/>
      <c r="AA264" s="931"/>
      <c r="AB264" s="931"/>
      <c r="AC264" s="931"/>
      <c r="AD264" s="932"/>
      <c r="AE264" s="903"/>
      <c r="AF264" s="904"/>
      <c r="AG264" s="904"/>
      <c r="AH264" s="904"/>
      <c r="AI264" s="904"/>
      <c r="AJ264" s="904"/>
      <c r="AK264" s="905"/>
      <c r="AL264" s="911"/>
      <c r="AM264" s="904"/>
      <c r="AN264" s="904"/>
      <c r="AO264" s="904"/>
      <c r="AP264" s="904"/>
      <c r="AQ264" s="904"/>
      <c r="AR264" s="912"/>
    </row>
    <row r="265" spans="3:44" ht="18" customHeight="1">
      <c r="C265" s="95"/>
      <c r="D265" s="878"/>
      <c r="E265" s="879"/>
      <c r="F265" s="879"/>
      <c r="G265" s="879"/>
      <c r="H265" s="879"/>
      <c r="I265" s="879"/>
      <c r="J265" s="879"/>
      <c r="K265" s="879"/>
      <c r="L265" s="879"/>
      <c r="M265" s="879"/>
      <c r="N265" s="879"/>
      <c r="O265" s="879"/>
      <c r="P265" s="879"/>
      <c r="Q265" s="879"/>
      <c r="R265" s="879"/>
      <c r="S265" s="879"/>
      <c r="T265" s="879"/>
      <c r="U265" s="879"/>
      <c r="V265" s="880"/>
      <c r="W265" s="98"/>
      <c r="X265" s="930"/>
      <c r="Y265" s="931"/>
      <c r="Z265" s="931"/>
      <c r="AA265" s="931"/>
      <c r="AB265" s="931"/>
      <c r="AC265" s="931"/>
      <c r="AD265" s="932"/>
      <c r="AE265" s="906"/>
      <c r="AF265" s="907"/>
      <c r="AG265" s="907"/>
      <c r="AH265" s="907"/>
      <c r="AI265" s="907"/>
      <c r="AJ265" s="907"/>
      <c r="AK265" s="908"/>
      <c r="AL265" s="913"/>
      <c r="AM265" s="907"/>
      <c r="AN265" s="907"/>
      <c r="AO265" s="907"/>
      <c r="AP265" s="907"/>
      <c r="AQ265" s="907"/>
      <c r="AR265" s="914"/>
    </row>
    <row r="266" spans="3:44" ht="15" customHeight="1">
      <c r="C266" s="99"/>
      <c r="D266" s="100"/>
      <c r="E266" s="101"/>
      <c r="F266" s="101"/>
      <c r="G266" s="101"/>
      <c r="H266" s="96"/>
      <c r="I266" s="100"/>
      <c r="J266" s="96"/>
      <c r="K266" s="96"/>
      <c r="L266" s="96"/>
      <c r="M266" s="97"/>
      <c r="N266" s="100"/>
      <c r="O266" s="101"/>
      <c r="P266" s="101"/>
      <c r="Q266" s="101"/>
      <c r="R266" s="96"/>
      <c r="S266" s="100"/>
      <c r="T266" s="96"/>
      <c r="U266" s="96"/>
      <c r="V266" s="96"/>
      <c r="W266" s="287"/>
      <c r="X266" s="286"/>
      <c r="Y266" s="286"/>
      <c r="Z266" s="286"/>
      <c r="AA266" s="286"/>
      <c r="AB266" s="141"/>
      <c r="AC266" s="141"/>
      <c r="AD266" s="141"/>
      <c r="AE266" s="141"/>
      <c r="AF266" s="141"/>
      <c r="AG266" s="141"/>
      <c r="AH266" s="141"/>
      <c r="AI266" s="141"/>
      <c r="AJ266" s="141"/>
      <c r="AK266" s="141"/>
      <c r="AL266" s="141"/>
      <c r="AM266" s="141"/>
      <c r="AN266" s="141"/>
      <c r="AO266" s="141"/>
      <c r="AP266" s="141"/>
      <c r="AQ266" s="141"/>
      <c r="AR266" s="141"/>
    </row>
    <row r="267" spans="1:44" ht="15" customHeight="1">
      <c r="A267" s="382" t="s">
        <v>278</v>
      </c>
      <c r="D267" s="161"/>
      <c r="E267" s="162"/>
      <c r="F267" s="162"/>
      <c r="G267" s="162"/>
      <c r="H267" s="162"/>
      <c r="I267" s="162"/>
      <c r="J267" s="162"/>
      <c r="K267" s="162"/>
      <c r="L267" s="163"/>
      <c r="M267" s="102"/>
      <c r="N267" s="161"/>
      <c r="O267" s="162"/>
      <c r="P267" s="162"/>
      <c r="Q267" s="162"/>
      <c r="R267" s="162"/>
      <c r="S267" s="162"/>
      <c r="T267" s="162"/>
      <c r="U267" s="162"/>
      <c r="V267" s="163"/>
      <c r="W267" s="98"/>
      <c r="X267" s="927" t="s">
        <v>88</v>
      </c>
      <c r="Y267" s="928"/>
      <c r="Z267" s="928"/>
      <c r="AA267" s="928"/>
      <c r="AB267" s="928"/>
      <c r="AC267" s="928"/>
      <c r="AD267" s="928"/>
      <c r="AE267" s="928"/>
      <c r="AF267" s="928"/>
      <c r="AG267" s="928"/>
      <c r="AH267" s="928"/>
      <c r="AI267" s="928"/>
      <c r="AJ267" s="928"/>
      <c r="AK267" s="928"/>
      <c r="AL267" s="928"/>
      <c r="AM267" s="928"/>
      <c r="AN267" s="928"/>
      <c r="AO267" s="928"/>
      <c r="AP267" s="928"/>
      <c r="AQ267" s="928"/>
      <c r="AR267" s="929"/>
    </row>
    <row r="268" spans="1:44" ht="15" customHeight="1">
      <c r="A268" s="359"/>
      <c r="D268" s="164"/>
      <c r="E268" s="103"/>
      <c r="F268" s="103"/>
      <c r="G268" s="103"/>
      <c r="H268" s="104"/>
      <c r="I268" s="113"/>
      <c r="J268" s="104"/>
      <c r="K268" s="104"/>
      <c r="L268" s="165"/>
      <c r="M268" s="105"/>
      <c r="N268" s="164"/>
      <c r="O268" s="103"/>
      <c r="P268" s="103"/>
      <c r="Q268" s="103"/>
      <c r="R268" s="104"/>
      <c r="S268" s="113"/>
      <c r="T268" s="104"/>
      <c r="U268" s="104"/>
      <c r="V268" s="165"/>
      <c r="W268" s="287"/>
      <c r="X268" s="856" t="s">
        <v>96</v>
      </c>
      <c r="Y268" s="857"/>
      <c r="Z268" s="857"/>
      <c r="AA268" s="857"/>
      <c r="AB268" s="857"/>
      <c r="AC268" s="857"/>
      <c r="AD268" s="857"/>
      <c r="AE268" s="857"/>
      <c r="AF268" s="857"/>
      <c r="AG268" s="857"/>
      <c r="AH268" s="857"/>
      <c r="AI268" s="857"/>
      <c r="AJ268" s="857"/>
      <c r="AK268" s="857"/>
      <c r="AL268" s="857"/>
      <c r="AM268" s="857"/>
      <c r="AN268" s="857"/>
      <c r="AO268" s="857"/>
      <c r="AP268" s="857"/>
      <c r="AQ268" s="857"/>
      <c r="AR268" s="858"/>
    </row>
    <row r="269" spans="1:44" ht="15" customHeight="1">
      <c r="A269" s="359"/>
      <c r="D269" s="166"/>
      <c r="E269" s="106"/>
      <c r="F269" s="107"/>
      <c r="G269" s="107"/>
      <c r="H269" s="107"/>
      <c r="I269" s="106"/>
      <c r="J269" s="106"/>
      <c r="K269" s="107"/>
      <c r="L269" s="167"/>
      <c r="M269" s="108"/>
      <c r="N269" s="166"/>
      <c r="O269" s="106"/>
      <c r="P269" s="107"/>
      <c r="Q269" s="107"/>
      <c r="R269" s="107"/>
      <c r="S269" s="106"/>
      <c r="T269" s="106"/>
      <c r="U269" s="107"/>
      <c r="V269" s="167"/>
      <c r="W269" s="287"/>
      <c r="X269" s="859"/>
      <c r="Y269" s="860"/>
      <c r="Z269" s="860"/>
      <c r="AA269" s="860"/>
      <c r="AB269" s="860"/>
      <c r="AC269" s="860"/>
      <c r="AD269" s="860"/>
      <c r="AE269" s="860"/>
      <c r="AF269" s="860"/>
      <c r="AG269" s="860"/>
      <c r="AH269" s="860"/>
      <c r="AI269" s="860"/>
      <c r="AJ269" s="860"/>
      <c r="AK269" s="860"/>
      <c r="AL269" s="860"/>
      <c r="AM269" s="860"/>
      <c r="AN269" s="860"/>
      <c r="AO269" s="860"/>
      <c r="AP269" s="860"/>
      <c r="AQ269" s="860"/>
      <c r="AR269" s="861"/>
    </row>
    <row r="270" spans="1:44" ht="15" customHeight="1">
      <c r="A270" s="359"/>
      <c r="D270" s="166"/>
      <c r="E270" s="106"/>
      <c r="F270" s="107"/>
      <c r="G270" s="107"/>
      <c r="H270" s="107"/>
      <c r="I270" s="106"/>
      <c r="J270" s="106"/>
      <c r="K270" s="107"/>
      <c r="L270" s="167"/>
      <c r="M270" s="108"/>
      <c r="N270" s="166"/>
      <c r="O270" s="106"/>
      <c r="P270" s="107"/>
      <c r="Q270" s="107"/>
      <c r="R270" s="107"/>
      <c r="S270" s="106"/>
      <c r="T270" s="106"/>
      <c r="U270" s="107"/>
      <c r="V270" s="167"/>
      <c r="W270" s="287"/>
      <c r="X270" s="859"/>
      <c r="Y270" s="860"/>
      <c r="Z270" s="860"/>
      <c r="AA270" s="860"/>
      <c r="AB270" s="860"/>
      <c r="AC270" s="860"/>
      <c r="AD270" s="860"/>
      <c r="AE270" s="860"/>
      <c r="AF270" s="860"/>
      <c r="AG270" s="860"/>
      <c r="AH270" s="860"/>
      <c r="AI270" s="860"/>
      <c r="AJ270" s="860"/>
      <c r="AK270" s="860"/>
      <c r="AL270" s="860"/>
      <c r="AM270" s="860"/>
      <c r="AN270" s="860"/>
      <c r="AO270" s="860"/>
      <c r="AP270" s="860"/>
      <c r="AQ270" s="860"/>
      <c r="AR270" s="861"/>
    </row>
    <row r="271" spans="1:44" ht="15" customHeight="1">
      <c r="A271" s="359"/>
      <c r="D271" s="166"/>
      <c r="E271" s="106"/>
      <c r="F271" s="107"/>
      <c r="G271" s="107"/>
      <c r="H271" s="107"/>
      <c r="I271" s="106"/>
      <c r="J271" s="106"/>
      <c r="K271" s="107"/>
      <c r="L271" s="167"/>
      <c r="M271" s="108"/>
      <c r="N271" s="166"/>
      <c r="O271" s="106"/>
      <c r="P271" s="107"/>
      <c r="Q271" s="107"/>
      <c r="R271" s="107"/>
      <c r="S271" s="106"/>
      <c r="T271" s="106"/>
      <c r="U271" s="107"/>
      <c r="V271" s="167"/>
      <c r="W271" s="287"/>
      <c r="X271" s="859"/>
      <c r="Y271" s="860"/>
      <c r="Z271" s="860"/>
      <c r="AA271" s="860"/>
      <c r="AB271" s="860"/>
      <c r="AC271" s="860"/>
      <c r="AD271" s="860"/>
      <c r="AE271" s="860"/>
      <c r="AF271" s="860"/>
      <c r="AG271" s="860"/>
      <c r="AH271" s="860"/>
      <c r="AI271" s="860"/>
      <c r="AJ271" s="860"/>
      <c r="AK271" s="860"/>
      <c r="AL271" s="860"/>
      <c r="AM271" s="860"/>
      <c r="AN271" s="860"/>
      <c r="AO271" s="860"/>
      <c r="AP271" s="860"/>
      <c r="AQ271" s="860"/>
      <c r="AR271" s="861"/>
    </row>
    <row r="272" spans="1:44" ht="15" customHeight="1">
      <c r="A272" s="359"/>
      <c r="D272" s="166"/>
      <c r="E272" s="106"/>
      <c r="F272" s="107"/>
      <c r="G272" s="107"/>
      <c r="H272" s="107"/>
      <c r="I272" s="106"/>
      <c r="J272" s="106"/>
      <c r="K272" s="107"/>
      <c r="L272" s="167"/>
      <c r="M272" s="108"/>
      <c r="N272" s="166"/>
      <c r="O272" s="106"/>
      <c r="P272" s="107"/>
      <c r="Q272" s="107"/>
      <c r="R272" s="107"/>
      <c r="S272" s="106"/>
      <c r="T272" s="106"/>
      <c r="U272" s="107"/>
      <c r="V272" s="167"/>
      <c r="W272" s="287"/>
      <c r="X272" s="862"/>
      <c r="Y272" s="863"/>
      <c r="Z272" s="863"/>
      <c r="AA272" s="863"/>
      <c r="AB272" s="863"/>
      <c r="AC272" s="863"/>
      <c r="AD272" s="863"/>
      <c r="AE272" s="863"/>
      <c r="AF272" s="863"/>
      <c r="AG272" s="863"/>
      <c r="AH272" s="863"/>
      <c r="AI272" s="863"/>
      <c r="AJ272" s="863"/>
      <c r="AK272" s="863"/>
      <c r="AL272" s="863"/>
      <c r="AM272" s="863"/>
      <c r="AN272" s="863"/>
      <c r="AO272" s="863"/>
      <c r="AP272" s="863"/>
      <c r="AQ272" s="863"/>
      <c r="AR272" s="864"/>
    </row>
    <row r="273" spans="1:44" ht="15" customHeight="1">
      <c r="A273" s="359"/>
      <c r="D273" s="166"/>
      <c r="E273" s="106"/>
      <c r="F273" s="107"/>
      <c r="G273" s="107"/>
      <c r="H273" s="107"/>
      <c r="I273" s="106"/>
      <c r="J273" s="106"/>
      <c r="K273" s="107"/>
      <c r="L273" s="167"/>
      <c r="M273" s="108"/>
      <c r="N273" s="166"/>
      <c r="O273" s="106"/>
      <c r="P273" s="107"/>
      <c r="Q273" s="107"/>
      <c r="R273" s="107"/>
      <c r="S273" s="106"/>
      <c r="T273" s="106"/>
      <c r="U273" s="107"/>
      <c r="V273" s="167"/>
      <c r="W273" s="287"/>
      <c r="X273" s="865" t="s">
        <v>90</v>
      </c>
      <c r="Y273" s="866"/>
      <c r="Z273" s="866"/>
      <c r="AA273" s="866"/>
      <c r="AB273" s="866"/>
      <c r="AC273" s="866"/>
      <c r="AD273" s="866"/>
      <c r="AE273" s="866"/>
      <c r="AF273" s="866"/>
      <c r="AG273" s="866"/>
      <c r="AH273" s="866"/>
      <c r="AI273" s="866"/>
      <c r="AJ273" s="866"/>
      <c r="AK273" s="866"/>
      <c r="AL273" s="866"/>
      <c r="AM273" s="866"/>
      <c r="AN273" s="866"/>
      <c r="AO273" s="866"/>
      <c r="AP273" s="866"/>
      <c r="AQ273" s="866"/>
      <c r="AR273" s="867"/>
    </row>
    <row r="274" spans="1:44" ht="15" customHeight="1">
      <c r="A274" s="359"/>
      <c r="D274" s="166"/>
      <c r="E274" s="106"/>
      <c r="F274" s="109"/>
      <c r="G274" s="109"/>
      <c r="H274" s="109"/>
      <c r="I274" s="110"/>
      <c r="J274" s="110"/>
      <c r="K274" s="107"/>
      <c r="L274" s="167"/>
      <c r="M274" s="108"/>
      <c r="N274" s="166"/>
      <c r="O274" s="106"/>
      <c r="P274" s="109"/>
      <c r="Q274" s="109"/>
      <c r="R274" s="109"/>
      <c r="S274" s="110"/>
      <c r="T274" s="110"/>
      <c r="U274" s="107"/>
      <c r="V274" s="167"/>
      <c r="W274" s="287"/>
      <c r="X274" s="868"/>
      <c r="Y274" s="869"/>
      <c r="Z274" s="869"/>
      <c r="AA274" s="869"/>
      <c r="AB274" s="869"/>
      <c r="AC274" s="869"/>
      <c r="AD274" s="869"/>
      <c r="AE274" s="869"/>
      <c r="AF274" s="869"/>
      <c r="AG274" s="869"/>
      <c r="AH274" s="869"/>
      <c r="AI274" s="869"/>
      <c r="AJ274" s="869"/>
      <c r="AK274" s="869"/>
      <c r="AL274" s="869"/>
      <c r="AM274" s="869"/>
      <c r="AN274" s="869"/>
      <c r="AO274" s="869"/>
      <c r="AP274" s="869"/>
      <c r="AQ274" s="869"/>
      <c r="AR274" s="870"/>
    </row>
    <row r="275" spans="1:44" ht="15" customHeight="1">
      <c r="A275" s="359"/>
      <c r="D275" s="166"/>
      <c r="E275" s="106"/>
      <c r="F275" s="109"/>
      <c r="G275" s="109"/>
      <c r="H275" s="109"/>
      <c r="I275" s="110"/>
      <c r="J275" s="110"/>
      <c r="K275" s="107"/>
      <c r="L275" s="167"/>
      <c r="M275" s="108"/>
      <c r="N275" s="166"/>
      <c r="O275" s="106"/>
      <c r="P275" s="109"/>
      <c r="Q275" s="109"/>
      <c r="R275" s="109"/>
      <c r="S275" s="110"/>
      <c r="T275" s="110"/>
      <c r="U275" s="107"/>
      <c r="V275" s="167"/>
      <c r="W275" s="286"/>
      <c r="X275" s="868"/>
      <c r="Y275" s="869"/>
      <c r="Z275" s="869"/>
      <c r="AA275" s="869"/>
      <c r="AB275" s="869"/>
      <c r="AC275" s="869"/>
      <c r="AD275" s="869"/>
      <c r="AE275" s="869"/>
      <c r="AF275" s="869"/>
      <c r="AG275" s="869"/>
      <c r="AH275" s="869"/>
      <c r="AI275" s="869"/>
      <c r="AJ275" s="869"/>
      <c r="AK275" s="869"/>
      <c r="AL275" s="869"/>
      <c r="AM275" s="869"/>
      <c r="AN275" s="869"/>
      <c r="AO275" s="869"/>
      <c r="AP275" s="869"/>
      <c r="AQ275" s="869"/>
      <c r="AR275" s="870"/>
    </row>
    <row r="276" spans="1:44" ht="15" customHeight="1">
      <c r="A276" s="359"/>
      <c r="D276" s="169"/>
      <c r="E276" s="170"/>
      <c r="F276" s="174"/>
      <c r="G276" s="174"/>
      <c r="H276" s="175"/>
      <c r="I276" s="176"/>
      <c r="J276" s="176"/>
      <c r="K276" s="171"/>
      <c r="L276" s="172"/>
      <c r="M276" s="108"/>
      <c r="N276" s="169"/>
      <c r="O276" s="170"/>
      <c r="P276" s="174"/>
      <c r="Q276" s="174"/>
      <c r="R276" s="175"/>
      <c r="S276" s="176"/>
      <c r="T276" s="176"/>
      <c r="U276" s="171"/>
      <c r="V276" s="172"/>
      <c r="W276" s="140"/>
      <c r="X276" s="868"/>
      <c r="Y276" s="869"/>
      <c r="Z276" s="869"/>
      <c r="AA276" s="869"/>
      <c r="AB276" s="869"/>
      <c r="AC276" s="869"/>
      <c r="AD276" s="869"/>
      <c r="AE276" s="869"/>
      <c r="AF276" s="869"/>
      <c r="AG276" s="869"/>
      <c r="AH276" s="869"/>
      <c r="AI276" s="869"/>
      <c r="AJ276" s="869"/>
      <c r="AK276" s="869"/>
      <c r="AL276" s="869"/>
      <c r="AM276" s="869"/>
      <c r="AN276" s="869"/>
      <c r="AO276" s="869"/>
      <c r="AP276" s="869"/>
      <c r="AQ276" s="869"/>
      <c r="AR276" s="870"/>
    </row>
    <row r="277" spans="1:44" ht="15" customHeight="1">
      <c r="A277" s="359"/>
      <c r="D277" s="173"/>
      <c r="E277" s="104"/>
      <c r="F277" s="96"/>
      <c r="G277" s="96"/>
      <c r="H277" s="96"/>
      <c r="I277" s="110"/>
      <c r="J277" s="110"/>
      <c r="K277" s="104"/>
      <c r="L277" s="168"/>
      <c r="M277" s="108"/>
      <c r="N277" s="173"/>
      <c r="O277" s="104"/>
      <c r="P277" s="96"/>
      <c r="Q277" s="96"/>
      <c r="R277" s="96"/>
      <c r="S277" s="110"/>
      <c r="T277" s="110"/>
      <c r="U277" s="104"/>
      <c r="V277" s="168"/>
      <c r="W277" s="112"/>
      <c r="X277" s="871"/>
      <c r="Y277" s="872"/>
      <c r="Z277" s="872"/>
      <c r="AA277" s="872"/>
      <c r="AB277" s="872"/>
      <c r="AC277" s="872"/>
      <c r="AD277" s="872"/>
      <c r="AE277" s="872"/>
      <c r="AF277" s="872"/>
      <c r="AG277" s="872"/>
      <c r="AH277" s="872"/>
      <c r="AI277" s="872"/>
      <c r="AJ277" s="872"/>
      <c r="AK277" s="872"/>
      <c r="AL277" s="872"/>
      <c r="AM277" s="872"/>
      <c r="AN277" s="872"/>
      <c r="AO277" s="872"/>
      <c r="AP277" s="872"/>
      <c r="AQ277" s="872"/>
      <c r="AR277" s="873"/>
    </row>
    <row r="278" spans="1:44" ht="15" customHeight="1">
      <c r="A278" s="359"/>
      <c r="D278" s="164"/>
      <c r="E278" s="103"/>
      <c r="F278" s="103"/>
      <c r="G278" s="103"/>
      <c r="H278" s="104"/>
      <c r="I278" s="113"/>
      <c r="J278" s="104"/>
      <c r="K278" s="104"/>
      <c r="L278" s="168"/>
      <c r="M278" s="108"/>
      <c r="N278" s="164"/>
      <c r="O278" s="103"/>
      <c r="P278" s="103"/>
      <c r="Q278" s="103"/>
      <c r="R278" s="104"/>
      <c r="S278" s="113"/>
      <c r="T278" s="104"/>
      <c r="U278" s="104"/>
      <c r="V278" s="168"/>
      <c r="W278" s="287"/>
      <c r="X278" s="918" t="s">
        <v>97</v>
      </c>
      <c r="Y278" s="919"/>
      <c r="Z278" s="919"/>
      <c r="AA278" s="919"/>
      <c r="AB278" s="919"/>
      <c r="AC278" s="919"/>
      <c r="AD278" s="919"/>
      <c r="AE278" s="919"/>
      <c r="AF278" s="919"/>
      <c r="AG278" s="919"/>
      <c r="AH278" s="919"/>
      <c r="AI278" s="919"/>
      <c r="AJ278" s="919"/>
      <c r="AK278" s="919"/>
      <c r="AL278" s="919"/>
      <c r="AM278" s="919"/>
      <c r="AN278" s="919"/>
      <c r="AO278" s="919"/>
      <c r="AP278" s="919"/>
      <c r="AQ278" s="919"/>
      <c r="AR278" s="920"/>
    </row>
    <row r="279" spans="1:44" ht="15" customHeight="1">
      <c r="A279" s="359"/>
      <c r="D279" s="166"/>
      <c r="E279" s="106"/>
      <c r="F279" s="107"/>
      <c r="G279" s="107"/>
      <c r="H279" s="107"/>
      <c r="I279" s="106"/>
      <c r="J279" s="106"/>
      <c r="K279" s="107"/>
      <c r="L279" s="167"/>
      <c r="M279" s="108"/>
      <c r="N279" s="166"/>
      <c r="O279" s="106"/>
      <c r="P279" s="107"/>
      <c r="Q279" s="107"/>
      <c r="R279" s="107"/>
      <c r="S279" s="106"/>
      <c r="T279" s="106"/>
      <c r="U279" s="107"/>
      <c r="V279" s="167"/>
      <c r="W279" s="140"/>
      <c r="X279" s="921"/>
      <c r="Y279" s="922"/>
      <c r="Z279" s="922"/>
      <c r="AA279" s="922"/>
      <c r="AB279" s="922"/>
      <c r="AC279" s="922"/>
      <c r="AD279" s="922"/>
      <c r="AE279" s="922"/>
      <c r="AF279" s="922"/>
      <c r="AG279" s="922"/>
      <c r="AH279" s="922"/>
      <c r="AI279" s="922"/>
      <c r="AJ279" s="922"/>
      <c r="AK279" s="922"/>
      <c r="AL279" s="922"/>
      <c r="AM279" s="922"/>
      <c r="AN279" s="922"/>
      <c r="AO279" s="922"/>
      <c r="AP279" s="922"/>
      <c r="AQ279" s="922"/>
      <c r="AR279" s="923"/>
    </row>
    <row r="280" spans="1:44" ht="15" customHeight="1">
      <c r="A280" s="359"/>
      <c r="D280" s="166"/>
      <c r="E280" s="106"/>
      <c r="F280" s="107"/>
      <c r="G280" s="107"/>
      <c r="H280" s="107"/>
      <c r="I280" s="106"/>
      <c r="J280" s="106"/>
      <c r="K280" s="107"/>
      <c r="L280" s="167"/>
      <c r="M280" s="108"/>
      <c r="N280" s="166"/>
      <c r="O280" s="106"/>
      <c r="P280" s="107"/>
      <c r="Q280" s="107"/>
      <c r="R280" s="107"/>
      <c r="S280" s="106"/>
      <c r="T280" s="106"/>
      <c r="U280" s="107"/>
      <c r="V280" s="167"/>
      <c r="W280" s="112"/>
      <c r="X280" s="921"/>
      <c r="Y280" s="922"/>
      <c r="Z280" s="922"/>
      <c r="AA280" s="922"/>
      <c r="AB280" s="922"/>
      <c r="AC280" s="922"/>
      <c r="AD280" s="922"/>
      <c r="AE280" s="922"/>
      <c r="AF280" s="922"/>
      <c r="AG280" s="922"/>
      <c r="AH280" s="922"/>
      <c r="AI280" s="922"/>
      <c r="AJ280" s="922"/>
      <c r="AK280" s="922"/>
      <c r="AL280" s="922"/>
      <c r="AM280" s="922"/>
      <c r="AN280" s="922"/>
      <c r="AO280" s="922"/>
      <c r="AP280" s="922"/>
      <c r="AQ280" s="922"/>
      <c r="AR280" s="923"/>
    </row>
    <row r="281" spans="1:44" ht="15" customHeight="1">
      <c r="A281" s="359"/>
      <c r="D281" s="166"/>
      <c r="E281" s="106"/>
      <c r="F281" s="107"/>
      <c r="G281" s="107"/>
      <c r="H281" s="107"/>
      <c r="I281" s="106"/>
      <c r="J281" s="106"/>
      <c r="K281" s="107"/>
      <c r="L281" s="167"/>
      <c r="M281" s="108"/>
      <c r="N281" s="166"/>
      <c r="O281" s="106"/>
      <c r="P281" s="107"/>
      <c r="Q281" s="107"/>
      <c r="R281" s="107"/>
      <c r="S281" s="106"/>
      <c r="T281" s="106"/>
      <c r="U281" s="107"/>
      <c r="V281" s="167"/>
      <c r="W281" s="287"/>
      <c r="X281" s="921"/>
      <c r="Y281" s="922"/>
      <c r="Z281" s="922"/>
      <c r="AA281" s="922"/>
      <c r="AB281" s="922"/>
      <c r="AC281" s="922"/>
      <c r="AD281" s="922"/>
      <c r="AE281" s="922"/>
      <c r="AF281" s="922"/>
      <c r="AG281" s="922"/>
      <c r="AH281" s="922"/>
      <c r="AI281" s="922"/>
      <c r="AJ281" s="922"/>
      <c r="AK281" s="922"/>
      <c r="AL281" s="922"/>
      <c r="AM281" s="922"/>
      <c r="AN281" s="922"/>
      <c r="AO281" s="922"/>
      <c r="AP281" s="922"/>
      <c r="AQ281" s="922"/>
      <c r="AR281" s="923"/>
    </row>
    <row r="282" spans="1:44" ht="15" customHeight="1">
      <c r="A282" s="359"/>
      <c r="D282" s="166"/>
      <c r="E282" s="106"/>
      <c r="F282" s="107"/>
      <c r="G282" s="107"/>
      <c r="H282" s="107"/>
      <c r="I282" s="106"/>
      <c r="J282" s="106"/>
      <c r="K282" s="107"/>
      <c r="L282" s="167"/>
      <c r="M282" s="108"/>
      <c r="N282" s="166"/>
      <c r="O282" s="106"/>
      <c r="P282" s="107"/>
      <c r="Q282" s="107"/>
      <c r="R282" s="107"/>
      <c r="S282" s="106"/>
      <c r="T282" s="106"/>
      <c r="U282" s="107"/>
      <c r="V282" s="167"/>
      <c r="W282" s="140"/>
      <c r="X282" s="924"/>
      <c r="Y282" s="925"/>
      <c r="Z282" s="925"/>
      <c r="AA282" s="925"/>
      <c r="AB282" s="925"/>
      <c r="AC282" s="925"/>
      <c r="AD282" s="925"/>
      <c r="AE282" s="925"/>
      <c r="AF282" s="925"/>
      <c r="AG282" s="925"/>
      <c r="AH282" s="925"/>
      <c r="AI282" s="925"/>
      <c r="AJ282" s="925"/>
      <c r="AK282" s="925"/>
      <c r="AL282" s="925"/>
      <c r="AM282" s="925"/>
      <c r="AN282" s="925"/>
      <c r="AO282" s="925"/>
      <c r="AP282" s="925"/>
      <c r="AQ282" s="925"/>
      <c r="AR282" s="926"/>
    </row>
    <row r="283" spans="1:44" ht="15" customHeight="1">
      <c r="A283" s="359"/>
      <c r="D283" s="166"/>
      <c r="E283" s="106"/>
      <c r="F283" s="107"/>
      <c r="G283" s="107"/>
      <c r="H283" s="107"/>
      <c r="I283" s="106"/>
      <c r="J283" s="106"/>
      <c r="K283" s="107"/>
      <c r="L283" s="167"/>
      <c r="M283" s="105"/>
      <c r="N283" s="166"/>
      <c r="O283" s="106"/>
      <c r="P283" s="107"/>
      <c r="Q283" s="107"/>
      <c r="R283" s="107"/>
      <c r="S283" s="106"/>
      <c r="T283" s="106"/>
      <c r="U283" s="107"/>
      <c r="V283" s="167"/>
      <c r="W283" s="140"/>
      <c r="X283" s="856" t="s">
        <v>93</v>
      </c>
      <c r="Y283" s="857"/>
      <c r="Z283" s="857"/>
      <c r="AA283" s="857"/>
      <c r="AB283" s="857"/>
      <c r="AC283" s="857"/>
      <c r="AD283" s="857"/>
      <c r="AE283" s="857"/>
      <c r="AF283" s="857"/>
      <c r="AG283" s="857"/>
      <c r="AH283" s="857"/>
      <c r="AI283" s="857"/>
      <c r="AJ283" s="857"/>
      <c r="AK283" s="857"/>
      <c r="AL283" s="857"/>
      <c r="AM283" s="857"/>
      <c r="AN283" s="857"/>
      <c r="AO283" s="857"/>
      <c r="AP283" s="857"/>
      <c r="AQ283" s="857"/>
      <c r="AR283" s="858"/>
    </row>
    <row r="284" spans="1:44" ht="15" customHeight="1">
      <c r="A284" s="359"/>
      <c r="D284" s="166"/>
      <c r="E284" s="106"/>
      <c r="F284" s="107"/>
      <c r="G284" s="107"/>
      <c r="H284" s="107"/>
      <c r="I284" s="111"/>
      <c r="J284" s="111"/>
      <c r="K284" s="107"/>
      <c r="L284" s="167"/>
      <c r="M284" s="105"/>
      <c r="N284" s="166"/>
      <c r="O284" s="106"/>
      <c r="P284" s="107"/>
      <c r="Q284" s="107"/>
      <c r="R284" s="107"/>
      <c r="S284" s="111"/>
      <c r="T284" s="111"/>
      <c r="U284" s="107"/>
      <c r="V284" s="167"/>
      <c r="W284" s="140"/>
      <c r="X284" s="859"/>
      <c r="Y284" s="860"/>
      <c r="Z284" s="860"/>
      <c r="AA284" s="860"/>
      <c r="AB284" s="860"/>
      <c r="AC284" s="860"/>
      <c r="AD284" s="860"/>
      <c r="AE284" s="860"/>
      <c r="AF284" s="860"/>
      <c r="AG284" s="860"/>
      <c r="AH284" s="860"/>
      <c r="AI284" s="860"/>
      <c r="AJ284" s="860"/>
      <c r="AK284" s="860"/>
      <c r="AL284" s="860"/>
      <c r="AM284" s="860"/>
      <c r="AN284" s="860"/>
      <c r="AO284" s="860"/>
      <c r="AP284" s="860"/>
      <c r="AQ284" s="860"/>
      <c r="AR284" s="861"/>
    </row>
    <row r="285" spans="1:44" ht="15" customHeight="1">
      <c r="A285" s="359"/>
      <c r="D285" s="166"/>
      <c r="E285" s="106"/>
      <c r="F285" s="107"/>
      <c r="G285" s="107"/>
      <c r="H285" s="107"/>
      <c r="I285" s="111"/>
      <c r="J285" s="111"/>
      <c r="K285" s="107"/>
      <c r="L285" s="167"/>
      <c r="M285" s="108"/>
      <c r="N285" s="166"/>
      <c r="O285" s="106"/>
      <c r="P285" s="107"/>
      <c r="Q285" s="107"/>
      <c r="R285" s="107"/>
      <c r="S285" s="111"/>
      <c r="T285" s="111"/>
      <c r="U285" s="107"/>
      <c r="V285" s="167"/>
      <c r="W285" s="112"/>
      <c r="X285" s="859"/>
      <c r="Y285" s="860"/>
      <c r="Z285" s="860"/>
      <c r="AA285" s="860"/>
      <c r="AB285" s="860"/>
      <c r="AC285" s="860"/>
      <c r="AD285" s="860"/>
      <c r="AE285" s="860"/>
      <c r="AF285" s="860"/>
      <c r="AG285" s="860"/>
      <c r="AH285" s="860"/>
      <c r="AI285" s="860"/>
      <c r="AJ285" s="860"/>
      <c r="AK285" s="860"/>
      <c r="AL285" s="860"/>
      <c r="AM285" s="860"/>
      <c r="AN285" s="860"/>
      <c r="AO285" s="860"/>
      <c r="AP285" s="860"/>
      <c r="AQ285" s="860"/>
      <c r="AR285" s="861"/>
    </row>
    <row r="286" spans="1:44" ht="15" customHeight="1">
      <c r="A286" s="359"/>
      <c r="D286" s="169"/>
      <c r="E286" s="170"/>
      <c r="F286" s="171"/>
      <c r="G286" s="171"/>
      <c r="H286" s="171"/>
      <c r="I286" s="170"/>
      <c r="J286" s="170"/>
      <c r="K286" s="171"/>
      <c r="L286" s="172"/>
      <c r="M286" s="108"/>
      <c r="N286" s="169"/>
      <c r="O286" s="170"/>
      <c r="P286" s="171"/>
      <c r="Q286" s="171"/>
      <c r="R286" s="171"/>
      <c r="S286" s="170"/>
      <c r="T286" s="170"/>
      <c r="U286" s="171"/>
      <c r="V286" s="172"/>
      <c r="W286" s="287"/>
      <c r="X286" s="862"/>
      <c r="Y286" s="863"/>
      <c r="Z286" s="863"/>
      <c r="AA286" s="863"/>
      <c r="AB286" s="863"/>
      <c r="AC286" s="863"/>
      <c r="AD286" s="863"/>
      <c r="AE286" s="863"/>
      <c r="AF286" s="863"/>
      <c r="AG286" s="863"/>
      <c r="AH286" s="863"/>
      <c r="AI286" s="863"/>
      <c r="AJ286" s="863"/>
      <c r="AK286" s="863"/>
      <c r="AL286" s="863"/>
      <c r="AM286" s="863"/>
      <c r="AN286" s="863"/>
      <c r="AO286" s="863"/>
      <c r="AP286" s="863"/>
      <c r="AQ286" s="863"/>
      <c r="AR286" s="864"/>
    </row>
    <row r="287" spans="24:44" ht="15" customHeight="1">
      <c r="X287" s="856" t="s">
        <v>95</v>
      </c>
      <c r="Y287" s="857"/>
      <c r="Z287" s="857"/>
      <c r="AA287" s="857"/>
      <c r="AB287" s="857"/>
      <c r="AC287" s="857"/>
      <c r="AD287" s="857"/>
      <c r="AE287" s="857"/>
      <c r="AF287" s="857"/>
      <c r="AG287" s="857"/>
      <c r="AH287" s="857"/>
      <c r="AI287" s="857"/>
      <c r="AJ287" s="857"/>
      <c r="AK287" s="857"/>
      <c r="AL287" s="857"/>
      <c r="AM287" s="857"/>
      <c r="AN287" s="857"/>
      <c r="AO287" s="857"/>
      <c r="AP287" s="857"/>
      <c r="AQ287" s="857"/>
      <c r="AR287" s="858"/>
    </row>
    <row r="288" spans="3:44" ht="15" customHeight="1">
      <c r="C288" s="114"/>
      <c r="D288" s="115"/>
      <c r="E288" s="115"/>
      <c r="F288" s="115"/>
      <c r="G288" s="115"/>
      <c r="H288" s="115"/>
      <c r="I288" s="115"/>
      <c r="J288" s="115"/>
      <c r="K288" s="115"/>
      <c r="L288" s="115"/>
      <c r="M288" s="115"/>
      <c r="N288" s="115"/>
      <c r="O288" s="115"/>
      <c r="P288" s="115"/>
      <c r="Q288" s="115"/>
      <c r="R288" s="115"/>
      <c r="S288" s="115"/>
      <c r="T288" s="115"/>
      <c r="U288" s="115"/>
      <c r="V288" s="116"/>
      <c r="W288" s="94"/>
      <c r="X288" s="859"/>
      <c r="Y288" s="860"/>
      <c r="Z288" s="860"/>
      <c r="AA288" s="860"/>
      <c r="AB288" s="860"/>
      <c r="AC288" s="860"/>
      <c r="AD288" s="860"/>
      <c r="AE288" s="860"/>
      <c r="AF288" s="860"/>
      <c r="AG288" s="860"/>
      <c r="AH288" s="860"/>
      <c r="AI288" s="860"/>
      <c r="AJ288" s="860"/>
      <c r="AK288" s="860"/>
      <c r="AL288" s="860"/>
      <c r="AM288" s="860"/>
      <c r="AN288" s="860"/>
      <c r="AO288" s="860"/>
      <c r="AP288" s="860"/>
      <c r="AQ288" s="860"/>
      <c r="AR288" s="861"/>
    </row>
    <row r="289" spans="3:44" ht="15" customHeight="1">
      <c r="C289" s="117"/>
      <c r="D289" s="94"/>
      <c r="E289" s="94"/>
      <c r="F289" s="94"/>
      <c r="G289" s="94"/>
      <c r="H289" s="94"/>
      <c r="I289" s="94"/>
      <c r="J289" s="94"/>
      <c r="K289" s="94"/>
      <c r="L289" s="94"/>
      <c r="M289" s="94"/>
      <c r="N289" s="94"/>
      <c r="O289" s="94"/>
      <c r="P289" s="94"/>
      <c r="Q289" s="94"/>
      <c r="R289" s="94"/>
      <c r="S289" s="94"/>
      <c r="T289" s="94"/>
      <c r="U289" s="94"/>
      <c r="V289" s="118"/>
      <c r="W289" s="94"/>
      <c r="X289" s="859"/>
      <c r="Y289" s="860"/>
      <c r="Z289" s="860"/>
      <c r="AA289" s="860"/>
      <c r="AB289" s="860"/>
      <c r="AC289" s="860"/>
      <c r="AD289" s="860"/>
      <c r="AE289" s="860"/>
      <c r="AF289" s="860"/>
      <c r="AG289" s="860"/>
      <c r="AH289" s="860"/>
      <c r="AI289" s="860"/>
      <c r="AJ289" s="860"/>
      <c r="AK289" s="860"/>
      <c r="AL289" s="860"/>
      <c r="AM289" s="860"/>
      <c r="AN289" s="860"/>
      <c r="AO289" s="860"/>
      <c r="AP289" s="860"/>
      <c r="AQ289" s="860"/>
      <c r="AR289" s="861"/>
    </row>
    <row r="290" spans="3:44" ht="15" customHeight="1">
      <c r="C290" s="117"/>
      <c r="D290" s="94"/>
      <c r="E290" s="94"/>
      <c r="F290" s="94"/>
      <c r="G290" s="94"/>
      <c r="H290" s="94"/>
      <c r="I290" s="94"/>
      <c r="J290" s="94"/>
      <c r="K290" s="94"/>
      <c r="L290" s="94"/>
      <c r="M290" s="94"/>
      <c r="N290" s="94"/>
      <c r="O290" s="94"/>
      <c r="P290" s="94"/>
      <c r="Q290" s="94"/>
      <c r="R290" s="94"/>
      <c r="S290" s="94"/>
      <c r="T290" s="94"/>
      <c r="U290" s="94"/>
      <c r="V290" s="118"/>
      <c r="W290" s="94"/>
      <c r="X290" s="859"/>
      <c r="Y290" s="860"/>
      <c r="Z290" s="860"/>
      <c r="AA290" s="860"/>
      <c r="AB290" s="860"/>
      <c r="AC290" s="860"/>
      <c r="AD290" s="860"/>
      <c r="AE290" s="860"/>
      <c r="AF290" s="860"/>
      <c r="AG290" s="860"/>
      <c r="AH290" s="860"/>
      <c r="AI290" s="860"/>
      <c r="AJ290" s="860"/>
      <c r="AK290" s="860"/>
      <c r="AL290" s="860"/>
      <c r="AM290" s="860"/>
      <c r="AN290" s="860"/>
      <c r="AO290" s="860"/>
      <c r="AP290" s="860"/>
      <c r="AQ290" s="860"/>
      <c r="AR290" s="861"/>
    </row>
    <row r="291" spans="3:44" ht="15" customHeight="1">
      <c r="C291" s="119"/>
      <c r="D291" s="120"/>
      <c r="E291" s="120"/>
      <c r="F291" s="120"/>
      <c r="G291" s="120"/>
      <c r="H291" s="120"/>
      <c r="I291" s="120"/>
      <c r="J291" s="120"/>
      <c r="K291" s="120"/>
      <c r="L291" s="120"/>
      <c r="M291" s="120"/>
      <c r="N291" s="120"/>
      <c r="O291" s="120"/>
      <c r="P291" s="120"/>
      <c r="Q291" s="120"/>
      <c r="R291" s="120"/>
      <c r="S291" s="120"/>
      <c r="T291" s="120"/>
      <c r="U291" s="120"/>
      <c r="V291" s="121"/>
      <c r="W291" s="94"/>
      <c r="X291" s="862"/>
      <c r="Y291" s="863"/>
      <c r="Z291" s="863"/>
      <c r="AA291" s="863"/>
      <c r="AB291" s="863"/>
      <c r="AC291" s="863"/>
      <c r="AD291" s="863"/>
      <c r="AE291" s="863"/>
      <c r="AF291" s="863"/>
      <c r="AG291" s="863"/>
      <c r="AH291" s="863"/>
      <c r="AI291" s="863"/>
      <c r="AJ291" s="863"/>
      <c r="AK291" s="863"/>
      <c r="AL291" s="863"/>
      <c r="AM291" s="863"/>
      <c r="AN291" s="863"/>
      <c r="AO291" s="863"/>
      <c r="AP291" s="863"/>
      <c r="AQ291" s="863"/>
      <c r="AR291" s="864"/>
    </row>
    <row r="292" spans="3:44" ht="15" customHeight="1">
      <c r="C292" s="95"/>
      <c r="D292" s="177"/>
      <c r="E292" s="177"/>
      <c r="F292" s="177"/>
      <c r="G292" s="177"/>
      <c r="H292" s="177"/>
      <c r="I292" s="122"/>
      <c r="J292" s="122"/>
      <c r="K292" s="122"/>
      <c r="L292" s="122"/>
      <c r="M292" s="122"/>
      <c r="N292" s="122"/>
      <c r="O292" s="122"/>
      <c r="P292" s="122"/>
      <c r="Q292" s="95"/>
      <c r="R292" s="95"/>
      <c r="S292" s="95"/>
      <c r="T292" s="95"/>
      <c r="U292" s="95"/>
      <c r="V292" s="95"/>
      <c r="W292" s="95"/>
      <c r="X292" s="95"/>
      <c r="Y292" s="95"/>
      <c r="Z292" s="123"/>
      <c r="AA292" s="123"/>
      <c r="AB292" s="123"/>
      <c r="AC292" s="123"/>
      <c r="AD292" s="123"/>
      <c r="AE292" s="123"/>
      <c r="AF292" s="123"/>
      <c r="AG292" s="124"/>
      <c r="AH292" s="124"/>
      <c r="AI292" s="123"/>
      <c r="AJ292" s="123"/>
      <c r="AK292" s="123"/>
      <c r="AL292" s="123"/>
      <c r="AM292" s="123"/>
      <c r="AN292" s="125"/>
      <c r="AO292" s="125"/>
      <c r="AP292" s="125"/>
      <c r="AQ292" s="125"/>
      <c r="AR292" s="122"/>
    </row>
  </sheetData>
  <mergeCells count="160">
    <mergeCell ref="D193:V193"/>
    <mergeCell ref="D194:V195"/>
    <mergeCell ref="D228:V228"/>
    <mergeCell ref="D229:V230"/>
    <mergeCell ref="D263:V263"/>
    <mergeCell ref="D264:V265"/>
    <mergeCell ref="D156:V156"/>
    <mergeCell ref="X156:AD156"/>
    <mergeCell ref="D157:V157"/>
    <mergeCell ref="X157:AD157"/>
    <mergeCell ref="D158:V158"/>
    <mergeCell ref="X158:AD158"/>
    <mergeCell ref="D159:V160"/>
    <mergeCell ref="X159:AD159"/>
    <mergeCell ref="X160:AD160"/>
    <mergeCell ref="X162:AR162"/>
    <mergeCell ref="X163:AR167"/>
    <mergeCell ref="X168:AR172"/>
    <mergeCell ref="X173:AR177"/>
    <mergeCell ref="X178:AR181"/>
    <mergeCell ref="X182:AR186"/>
    <mergeCell ref="X197:AR197"/>
    <mergeCell ref="X217:AR221"/>
    <mergeCell ref="X226:AD226"/>
    <mergeCell ref="X25:AR25"/>
    <mergeCell ref="X31:AR35"/>
    <mergeCell ref="X26:AR30"/>
    <mergeCell ref="X36:AR40"/>
    <mergeCell ref="X22:AD22"/>
    <mergeCell ref="X23:AD23"/>
    <mergeCell ref="X19:AD19"/>
    <mergeCell ref="AE19:AK19"/>
    <mergeCell ref="AL19:AR19"/>
    <mergeCell ref="X21:AD21"/>
    <mergeCell ref="AE191:AK191"/>
    <mergeCell ref="AL191:AR191"/>
    <mergeCell ref="AE192:AK195"/>
    <mergeCell ref="AL192:AR195"/>
    <mergeCell ref="AE156:AK156"/>
    <mergeCell ref="AL156:AR156"/>
    <mergeCell ref="AE157:AK160"/>
    <mergeCell ref="AL157:AR160"/>
    <mergeCell ref="X45:AR49"/>
    <mergeCell ref="X57:AD57"/>
    <mergeCell ref="X59:AR59"/>
    <mergeCell ref="AE54:AK57"/>
    <mergeCell ref="AL54:AR57"/>
    <mergeCell ref="X54:AD54"/>
    <mergeCell ref="X55:AD55"/>
    <mergeCell ref="X56:AD56"/>
    <mergeCell ref="X53:AD53"/>
    <mergeCell ref="AE53:AK53"/>
    <mergeCell ref="AL53:AR53"/>
    <mergeCell ref="AE226:AK226"/>
    <mergeCell ref="AL226:AR226"/>
    <mergeCell ref="X75:AR78"/>
    <mergeCell ref="X79:AR83"/>
    <mergeCell ref="X129:AR133"/>
    <mergeCell ref="X134:AR138"/>
    <mergeCell ref="X139:AR143"/>
    <mergeCell ref="X144:AR147"/>
    <mergeCell ref="X128:AR128"/>
    <mergeCell ref="X123:AD123"/>
    <mergeCell ref="X124:AD124"/>
    <mergeCell ref="X125:AD125"/>
    <mergeCell ref="X126:AD126"/>
    <mergeCell ref="X93:AR93"/>
    <mergeCell ref="X89:AD89"/>
    <mergeCell ref="X90:AD90"/>
    <mergeCell ref="X88:AD88"/>
    <mergeCell ref="X91:AD91"/>
    <mergeCell ref="X148:AR152"/>
    <mergeCell ref="X195:AD195"/>
    <mergeCell ref="X192:AD192"/>
    <mergeCell ref="X193:AD193"/>
    <mergeCell ref="X194:AD194"/>
    <mergeCell ref="X191:AD191"/>
    <mergeCell ref="X262:AD262"/>
    <mergeCell ref="X261:AD261"/>
    <mergeCell ref="AE261:AK261"/>
    <mergeCell ref="AL261:AR261"/>
    <mergeCell ref="X238:AR242"/>
    <mergeCell ref="X230:AD230"/>
    <mergeCell ref="X232:AR232"/>
    <mergeCell ref="AE227:AK230"/>
    <mergeCell ref="AL227:AR230"/>
    <mergeCell ref="X233:AR237"/>
    <mergeCell ref="X227:AD227"/>
    <mergeCell ref="X228:AD228"/>
    <mergeCell ref="X229:AD229"/>
    <mergeCell ref="D191:V191"/>
    <mergeCell ref="D192:V192"/>
    <mergeCell ref="D226:V226"/>
    <mergeCell ref="D227:V227"/>
    <mergeCell ref="D261:V261"/>
    <mergeCell ref="D262:V262"/>
    <mergeCell ref="X287:AR291"/>
    <mergeCell ref="X283:AR286"/>
    <mergeCell ref="X278:AR282"/>
    <mergeCell ref="X273:AR277"/>
    <mergeCell ref="X268:AR272"/>
    <mergeCell ref="X267:AR267"/>
    <mergeCell ref="X263:AD263"/>
    <mergeCell ref="X264:AD264"/>
    <mergeCell ref="AE262:AK265"/>
    <mergeCell ref="AL262:AR265"/>
    <mergeCell ref="X265:AD265"/>
    <mergeCell ref="X252:AR256"/>
    <mergeCell ref="X213:AR216"/>
    <mergeCell ref="X208:AR212"/>
    <mergeCell ref="X203:AR207"/>
    <mergeCell ref="X198:AR202"/>
    <mergeCell ref="X248:AR251"/>
    <mergeCell ref="X243:AR247"/>
    <mergeCell ref="D123:V123"/>
    <mergeCell ref="X87:AD87"/>
    <mergeCell ref="AE87:AK87"/>
    <mergeCell ref="AL87:AR87"/>
    <mergeCell ref="AE88:AK91"/>
    <mergeCell ref="AL88:AR91"/>
    <mergeCell ref="X122:AD122"/>
    <mergeCell ref="AE122:AK122"/>
    <mergeCell ref="AL122:AR122"/>
    <mergeCell ref="AE123:AK126"/>
    <mergeCell ref="AL123:AR126"/>
    <mergeCell ref="X94:AR98"/>
    <mergeCell ref="X99:AR103"/>
    <mergeCell ref="X104:AR108"/>
    <mergeCell ref="X109:AR112"/>
    <mergeCell ref="X113:AR117"/>
    <mergeCell ref="D87:V87"/>
    <mergeCell ref="D88:V88"/>
    <mergeCell ref="D89:V89"/>
    <mergeCell ref="D90:V91"/>
    <mergeCell ref="D124:V124"/>
    <mergeCell ref="D125:V126"/>
    <mergeCell ref="D2:D3"/>
    <mergeCell ref="K2:T4"/>
    <mergeCell ref="X2:AR11"/>
    <mergeCell ref="D4:D11"/>
    <mergeCell ref="F7:F11"/>
    <mergeCell ref="L9:N9"/>
    <mergeCell ref="L10:N10"/>
    <mergeCell ref="L11:N11"/>
    <mergeCell ref="D122:V122"/>
    <mergeCell ref="X60:AR64"/>
    <mergeCell ref="X65:AR69"/>
    <mergeCell ref="X70:AR74"/>
    <mergeCell ref="D53:V53"/>
    <mergeCell ref="D54:V54"/>
    <mergeCell ref="D55:V55"/>
    <mergeCell ref="D56:V57"/>
    <mergeCell ref="D19:V19"/>
    <mergeCell ref="D20:V20"/>
    <mergeCell ref="X20:AD20"/>
    <mergeCell ref="AE20:AK23"/>
    <mergeCell ref="AL20:AR23"/>
    <mergeCell ref="D21:V21"/>
    <mergeCell ref="D22:V23"/>
    <mergeCell ref="X41:AR44"/>
  </mergeCells>
  <conditionalFormatting sqref="G6:L11">
    <cfRule type="containsText" priority="1" dxfId="2" operator="containsText" text="M">
      <formula>NOT(ISERROR(SEARCH("M",G6)))</formula>
    </cfRule>
    <cfRule type="containsText" priority="2" dxfId="1" operator="containsText" text="R">
      <formula>NOT(ISERROR(SEARCH("R",G6)))</formula>
    </cfRule>
    <cfRule type="containsText" priority="3" dxfId="0" operator="containsText" text="H">
      <formula>NOT(ISERROR(SEARCH("H",G6)))</formula>
    </cfRule>
  </conditionalFormatting>
  <printOptions/>
  <pageMargins left="0.75" right="0.75" top="1" bottom="1" header="0.5" footer="0.5"/>
  <pageSetup horizontalDpi="600" verticalDpi="600"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292"/>
  <sheetViews>
    <sheetView showGridLines="0" zoomScale="125" zoomScaleNormal="125" zoomScalePageLayoutView="125" workbookViewId="0" topLeftCell="A1">
      <selection activeCell="AE15" sqref="AE15"/>
    </sheetView>
  </sheetViews>
  <sheetFormatPr defaultColWidth="2.875" defaultRowHeight="15.75"/>
  <cols>
    <col min="1" max="16384" width="2.875" style="137" customWidth="1"/>
  </cols>
  <sheetData>
    <row r="1" ht="16" customHeight="1" thickBot="1">
      <c r="AT1" s="94"/>
    </row>
    <row r="2" spans="3:46" ht="11" customHeight="1">
      <c r="C2" s="330"/>
      <c r="D2" s="831">
        <v>0</v>
      </c>
      <c r="E2" s="491" t="s">
        <v>279</v>
      </c>
      <c r="F2" s="492"/>
      <c r="G2" s="492"/>
      <c r="H2" s="493"/>
      <c r="I2" s="494"/>
      <c r="J2" s="494"/>
      <c r="K2" s="833"/>
      <c r="L2" s="833"/>
      <c r="M2" s="833"/>
      <c r="N2" s="833"/>
      <c r="O2" s="833"/>
      <c r="P2" s="833"/>
      <c r="Q2" s="833"/>
      <c r="R2" s="833"/>
      <c r="S2" s="833"/>
      <c r="T2" s="834"/>
      <c r="W2" s="495"/>
      <c r="X2" s="837" t="s">
        <v>283</v>
      </c>
      <c r="Y2" s="838"/>
      <c r="Z2" s="838"/>
      <c r="AA2" s="838"/>
      <c r="AB2" s="838"/>
      <c r="AC2" s="838"/>
      <c r="AD2" s="838"/>
      <c r="AE2" s="838"/>
      <c r="AF2" s="838"/>
      <c r="AG2" s="838"/>
      <c r="AH2" s="838"/>
      <c r="AI2" s="838"/>
      <c r="AJ2" s="838"/>
      <c r="AK2" s="838"/>
      <c r="AL2" s="838"/>
      <c r="AM2" s="838"/>
      <c r="AN2" s="838"/>
      <c r="AO2" s="838"/>
      <c r="AP2" s="838"/>
      <c r="AQ2" s="838"/>
      <c r="AR2" s="839"/>
      <c r="AS2" s="330"/>
      <c r="AT2" s="99"/>
    </row>
    <row r="3" spans="3:46" ht="11" customHeight="1" thickBot="1">
      <c r="C3" s="330"/>
      <c r="D3" s="832"/>
      <c r="E3" s="496"/>
      <c r="F3" s="497"/>
      <c r="G3" s="497"/>
      <c r="H3" s="94"/>
      <c r="I3" s="498"/>
      <c r="J3" s="498"/>
      <c r="K3" s="835"/>
      <c r="L3" s="835"/>
      <c r="M3" s="835"/>
      <c r="N3" s="835"/>
      <c r="O3" s="835"/>
      <c r="P3" s="835"/>
      <c r="Q3" s="835"/>
      <c r="R3" s="835"/>
      <c r="S3" s="835"/>
      <c r="T3" s="836"/>
      <c r="W3" s="495"/>
      <c r="X3" s="840"/>
      <c r="Y3" s="841"/>
      <c r="Z3" s="841"/>
      <c r="AA3" s="841"/>
      <c r="AB3" s="841"/>
      <c r="AC3" s="841"/>
      <c r="AD3" s="841"/>
      <c r="AE3" s="841"/>
      <c r="AF3" s="841"/>
      <c r="AG3" s="841"/>
      <c r="AH3" s="841"/>
      <c r="AI3" s="841"/>
      <c r="AJ3" s="841"/>
      <c r="AK3" s="841"/>
      <c r="AL3" s="841"/>
      <c r="AM3" s="841"/>
      <c r="AN3" s="841"/>
      <c r="AO3" s="841"/>
      <c r="AP3" s="841"/>
      <c r="AQ3" s="841"/>
      <c r="AR3" s="842"/>
      <c r="AS3" s="330"/>
      <c r="AT3" s="99"/>
    </row>
    <row r="4" spans="3:46" ht="11" customHeight="1">
      <c r="C4" s="330"/>
      <c r="D4" s="846" t="s">
        <v>123</v>
      </c>
      <c r="E4" s="496"/>
      <c r="F4" s="497"/>
      <c r="G4" s="497"/>
      <c r="H4" s="94"/>
      <c r="I4" s="498"/>
      <c r="J4" s="498"/>
      <c r="K4" s="835"/>
      <c r="L4" s="835"/>
      <c r="M4" s="835"/>
      <c r="N4" s="835"/>
      <c r="O4" s="835"/>
      <c r="P4" s="835"/>
      <c r="Q4" s="835"/>
      <c r="R4" s="835"/>
      <c r="S4" s="835"/>
      <c r="T4" s="836"/>
      <c r="W4" s="495"/>
      <c r="X4" s="840"/>
      <c r="Y4" s="841"/>
      <c r="Z4" s="841"/>
      <c r="AA4" s="841"/>
      <c r="AB4" s="841"/>
      <c r="AC4" s="841"/>
      <c r="AD4" s="841"/>
      <c r="AE4" s="841"/>
      <c r="AF4" s="841"/>
      <c r="AG4" s="841"/>
      <c r="AH4" s="841"/>
      <c r="AI4" s="841"/>
      <c r="AJ4" s="841"/>
      <c r="AK4" s="841"/>
      <c r="AL4" s="841"/>
      <c r="AM4" s="841"/>
      <c r="AN4" s="841"/>
      <c r="AO4" s="841"/>
      <c r="AP4" s="841"/>
      <c r="AQ4" s="841"/>
      <c r="AR4" s="842"/>
      <c r="AS4" s="330"/>
      <c r="AT4" s="99"/>
    </row>
    <row r="5" spans="3:46" ht="11" customHeight="1">
      <c r="C5" s="330"/>
      <c r="D5" s="847"/>
      <c r="E5" s="496"/>
      <c r="F5" s="497"/>
      <c r="G5" s="499" t="s">
        <v>275</v>
      </c>
      <c r="H5" s="499" t="s">
        <v>276</v>
      </c>
      <c r="I5" s="499" t="s">
        <v>277</v>
      </c>
      <c r="J5" s="500"/>
      <c r="K5" s="499"/>
      <c r="L5" s="499"/>
      <c r="M5" s="94"/>
      <c r="N5" s="94"/>
      <c r="O5" s="94"/>
      <c r="P5" s="94"/>
      <c r="Q5" s="94"/>
      <c r="R5" s="94"/>
      <c r="S5" s="94"/>
      <c r="T5" s="501"/>
      <c r="X5" s="840"/>
      <c r="Y5" s="841"/>
      <c r="Z5" s="841"/>
      <c r="AA5" s="841"/>
      <c r="AB5" s="841"/>
      <c r="AC5" s="841"/>
      <c r="AD5" s="841"/>
      <c r="AE5" s="841"/>
      <c r="AF5" s="841"/>
      <c r="AG5" s="841"/>
      <c r="AH5" s="841"/>
      <c r="AI5" s="841"/>
      <c r="AJ5" s="841"/>
      <c r="AK5" s="841"/>
      <c r="AL5" s="841"/>
      <c r="AM5" s="841"/>
      <c r="AN5" s="841"/>
      <c r="AO5" s="841"/>
      <c r="AP5" s="841"/>
      <c r="AQ5" s="841"/>
      <c r="AR5" s="842"/>
      <c r="AS5" s="330"/>
      <c r="AT5" s="99"/>
    </row>
    <row r="6" spans="3:46" ht="11" customHeight="1" thickBot="1">
      <c r="C6" s="330"/>
      <c r="D6" s="847"/>
      <c r="E6" s="502">
        <v>1</v>
      </c>
      <c r="F6" s="497"/>
      <c r="G6" s="499"/>
      <c r="H6" s="499"/>
      <c r="I6" s="499"/>
      <c r="J6" s="499"/>
      <c r="K6" s="499"/>
      <c r="L6" s="499"/>
      <c r="M6" s="94"/>
      <c r="N6" s="94"/>
      <c r="O6" s="94"/>
      <c r="P6" s="94"/>
      <c r="Q6" s="94"/>
      <c r="R6" s="94"/>
      <c r="S6" s="94"/>
      <c r="T6" s="501"/>
      <c r="X6" s="840"/>
      <c r="Y6" s="841"/>
      <c r="Z6" s="841"/>
      <c r="AA6" s="841"/>
      <c r="AB6" s="841"/>
      <c r="AC6" s="841"/>
      <c r="AD6" s="841"/>
      <c r="AE6" s="841"/>
      <c r="AF6" s="841"/>
      <c r="AG6" s="841"/>
      <c r="AH6" s="841"/>
      <c r="AI6" s="841"/>
      <c r="AJ6" s="841"/>
      <c r="AK6" s="841"/>
      <c r="AL6" s="841"/>
      <c r="AM6" s="841"/>
      <c r="AN6" s="841"/>
      <c r="AO6" s="841"/>
      <c r="AP6" s="841"/>
      <c r="AQ6" s="841"/>
      <c r="AR6" s="842"/>
      <c r="AS6" s="330"/>
      <c r="AT6" s="99"/>
    </row>
    <row r="7" spans="3:46" ht="11" customHeight="1" thickBot="1">
      <c r="C7" s="330"/>
      <c r="D7" s="847"/>
      <c r="E7" s="502">
        <v>0.8</v>
      </c>
      <c r="F7" s="849" t="s">
        <v>274</v>
      </c>
      <c r="G7" s="503" t="s">
        <v>3</v>
      </c>
      <c r="H7" s="500"/>
      <c r="I7" s="500"/>
      <c r="J7" s="500"/>
      <c r="K7" s="500"/>
      <c r="L7" s="500"/>
      <c r="M7" s="94"/>
      <c r="N7" s="94"/>
      <c r="O7" s="94"/>
      <c r="P7" s="94"/>
      <c r="Q7" s="94"/>
      <c r="R7" s="94"/>
      <c r="S7" s="94"/>
      <c r="T7" s="501"/>
      <c r="X7" s="840"/>
      <c r="Y7" s="841"/>
      <c r="Z7" s="841"/>
      <c r="AA7" s="841"/>
      <c r="AB7" s="841"/>
      <c r="AC7" s="841"/>
      <c r="AD7" s="841"/>
      <c r="AE7" s="841"/>
      <c r="AF7" s="841"/>
      <c r="AG7" s="841"/>
      <c r="AH7" s="841"/>
      <c r="AI7" s="841"/>
      <c r="AJ7" s="841"/>
      <c r="AK7" s="841"/>
      <c r="AL7" s="841"/>
      <c r="AM7" s="841"/>
      <c r="AN7" s="841"/>
      <c r="AO7" s="841"/>
      <c r="AP7" s="841"/>
      <c r="AQ7" s="841"/>
      <c r="AR7" s="842"/>
      <c r="AS7" s="330"/>
      <c r="AT7" s="99"/>
    </row>
    <row r="8" spans="3:45" ht="11" customHeight="1" thickBot="1">
      <c r="C8" s="99"/>
      <c r="D8" s="847"/>
      <c r="E8" s="502">
        <v>0.6</v>
      </c>
      <c r="F8" s="849"/>
      <c r="G8" s="504" t="s">
        <v>3</v>
      </c>
      <c r="H8" s="503" t="s">
        <v>2</v>
      </c>
      <c r="I8" s="500"/>
      <c r="J8" s="500"/>
      <c r="K8" s="500"/>
      <c r="L8" s="500"/>
      <c r="M8" s="94"/>
      <c r="N8" s="94"/>
      <c r="O8" s="94"/>
      <c r="P8" s="94"/>
      <c r="Q8" s="94"/>
      <c r="R8" s="94"/>
      <c r="S8" s="94"/>
      <c r="T8" s="501"/>
      <c r="X8" s="840"/>
      <c r="Y8" s="841"/>
      <c r="Z8" s="841"/>
      <c r="AA8" s="841"/>
      <c r="AB8" s="841"/>
      <c r="AC8" s="841"/>
      <c r="AD8" s="841"/>
      <c r="AE8" s="841"/>
      <c r="AF8" s="841"/>
      <c r="AG8" s="841"/>
      <c r="AH8" s="841"/>
      <c r="AI8" s="841"/>
      <c r="AJ8" s="841"/>
      <c r="AK8" s="841"/>
      <c r="AL8" s="841"/>
      <c r="AM8" s="841"/>
      <c r="AN8" s="841"/>
      <c r="AO8" s="841"/>
      <c r="AP8" s="841"/>
      <c r="AQ8" s="841"/>
      <c r="AR8" s="842"/>
      <c r="AS8" s="99"/>
    </row>
    <row r="9" spans="3:45" ht="11" customHeight="1">
      <c r="C9" s="99"/>
      <c r="D9" s="847"/>
      <c r="E9" s="502">
        <v>0.4</v>
      </c>
      <c r="F9" s="849"/>
      <c r="G9" s="504" t="s">
        <v>3</v>
      </c>
      <c r="H9" s="504" t="s">
        <v>2</v>
      </c>
      <c r="I9" s="503" t="s">
        <v>1</v>
      </c>
      <c r="J9" s="500"/>
      <c r="K9" s="500"/>
      <c r="L9" s="851" t="s">
        <v>280</v>
      </c>
      <c r="M9" s="851"/>
      <c r="N9" s="851"/>
      <c r="O9" s="94"/>
      <c r="P9" s="94"/>
      <c r="Q9" s="94"/>
      <c r="R9" s="94"/>
      <c r="S9" s="94"/>
      <c r="T9" s="501"/>
      <c r="X9" s="840"/>
      <c r="Y9" s="841"/>
      <c r="Z9" s="841"/>
      <c r="AA9" s="841"/>
      <c r="AB9" s="841"/>
      <c r="AC9" s="841"/>
      <c r="AD9" s="841"/>
      <c r="AE9" s="841"/>
      <c r="AF9" s="841"/>
      <c r="AG9" s="841"/>
      <c r="AH9" s="841"/>
      <c r="AI9" s="841"/>
      <c r="AJ9" s="841"/>
      <c r="AK9" s="841"/>
      <c r="AL9" s="841"/>
      <c r="AM9" s="841"/>
      <c r="AN9" s="841"/>
      <c r="AO9" s="841"/>
      <c r="AP9" s="841"/>
      <c r="AQ9" s="841"/>
      <c r="AR9" s="842"/>
      <c r="AS9" s="99"/>
    </row>
    <row r="10" spans="3:45" ht="11" customHeight="1">
      <c r="C10" s="99"/>
      <c r="D10" s="847"/>
      <c r="E10" s="502">
        <v>0.2</v>
      </c>
      <c r="F10" s="849"/>
      <c r="G10" s="504" t="s">
        <v>3</v>
      </c>
      <c r="H10" s="504" t="s">
        <v>2</v>
      </c>
      <c r="I10" s="504" t="s">
        <v>1</v>
      </c>
      <c r="J10" s="500"/>
      <c r="K10" s="500"/>
      <c r="L10" s="851" t="s">
        <v>281</v>
      </c>
      <c r="M10" s="851"/>
      <c r="N10" s="851"/>
      <c r="O10" s="94"/>
      <c r="P10" s="94"/>
      <c r="Q10" s="94"/>
      <c r="R10" s="94"/>
      <c r="S10" s="94"/>
      <c r="T10" s="501"/>
      <c r="X10" s="840"/>
      <c r="Y10" s="841"/>
      <c r="Z10" s="841"/>
      <c r="AA10" s="841"/>
      <c r="AB10" s="841"/>
      <c r="AC10" s="841"/>
      <c r="AD10" s="841"/>
      <c r="AE10" s="841"/>
      <c r="AF10" s="841"/>
      <c r="AG10" s="841"/>
      <c r="AH10" s="841"/>
      <c r="AI10" s="841"/>
      <c r="AJ10" s="841"/>
      <c r="AK10" s="841"/>
      <c r="AL10" s="841"/>
      <c r="AM10" s="841"/>
      <c r="AN10" s="841"/>
      <c r="AO10" s="841"/>
      <c r="AP10" s="841"/>
      <c r="AQ10" s="841"/>
      <c r="AR10" s="842"/>
      <c r="AS10" s="99"/>
    </row>
    <row r="11" spans="3:45" ht="11" customHeight="1" thickBot="1">
      <c r="C11" s="99"/>
      <c r="D11" s="848"/>
      <c r="E11" s="505">
        <v>0</v>
      </c>
      <c r="F11" s="850"/>
      <c r="G11" s="506" t="s">
        <v>3</v>
      </c>
      <c r="H11" s="506" t="s">
        <v>2</v>
      </c>
      <c r="I11" s="506" t="s">
        <v>1</v>
      </c>
      <c r="J11" s="507"/>
      <c r="K11" s="507"/>
      <c r="L11" s="852" t="s">
        <v>282</v>
      </c>
      <c r="M11" s="852"/>
      <c r="N11" s="852"/>
      <c r="O11" s="508"/>
      <c r="P11" s="508"/>
      <c r="Q11" s="508"/>
      <c r="R11" s="508"/>
      <c r="S11" s="508"/>
      <c r="T11" s="509"/>
      <c r="X11" s="843"/>
      <c r="Y11" s="844"/>
      <c r="Z11" s="844"/>
      <c r="AA11" s="844"/>
      <c r="AB11" s="844"/>
      <c r="AC11" s="844"/>
      <c r="AD11" s="844"/>
      <c r="AE11" s="844"/>
      <c r="AF11" s="844"/>
      <c r="AG11" s="844"/>
      <c r="AH11" s="844"/>
      <c r="AI11" s="844"/>
      <c r="AJ11" s="844"/>
      <c r="AK11" s="844"/>
      <c r="AL11" s="844"/>
      <c r="AM11" s="844"/>
      <c r="AN11" s="844"/>
      <c r="AO11" s="844"/>
      <c r="AP11" s="844"/>
      <c r="AQ11" s="844"/>
      <c r="AR11" s="845"/>
      <c r="AS11" s="99"/>
    </row>
    <row r="12" spans="3:45" ht="15" customHeight="1">
      <c r="C12" s="1"/>
      <c r="D12" s="160"/>
      <c r="E12" s="160"/>
      <c r="F12" s="160"/>
      <c r="G12" s="160"/>
      <c r="H12" s="160"/>
      <c r="I12" s="160"/>
      <c r="J12" s="160"/>
      <c r="K12" s="160"/>
      <c r="L12" s="160"/>
      <c r="M12" s="160"/>
      <c r="N12" s="160"/>
      <c r="O12" s="160"/>
      <c r="P12" s="160"/>
      <c r="Q12" s="160"/>
      <c r="R12" s="160"/>
      <c r="S12" s="160"/>
      <c r="T12" s="160"/>
      <c r="U12" s="160"/>
      <c r="V12" s="160"/>
      <c r="W12" s="1"/>
      <c r="X12" s="1"/>
      <c r="Y12" s="1"/>
      <c r="Z12" s="1"/>
      <c r="AA12" s="1"/>
      <c r="AB12" s="1"/>
      <c r="AC12" s="1"/>
      <c r="AD12" s="1"/>
      <c r="AE12" s="1"/>
      <c r="AF12" s="1"/>
      <c r="AG12" s="1"/>
      <c r="AH12" s="1"/>
      <c r="AI12" s="1"/>
      <c r="AJ12" s="1"/>
      <c r="AK12" s="1"/>
      <c r="AL12" s="1"/>
      <c r="AM12" s="1"/>
      <c r="AN12" s="1"/>
      <c r="AO12" s="1"/>
      <c r="AP12" s="1"/>
      <c r="AQ12" s="1"/>
      <c r="AR12" s="1"/>
      <c r="AS12" s="1"/>
    </row>
    <row r="13" spans="3:45" ht="22" customHeight="1">
      <c r="C13" s="1"/>
      <c r="D13" s="160" t="s">
        <v>229</v>
      </c>
      <c r="E13" s="160"/>
      <c r="F13" s="160"/>
      <c r="G13" s="160"/>
      <c r="H13" s="160"/>
      <c r="I13" s="160"/>
      <c r="J13" s="160"/>
      <c r="K13" s="160"/>
      <c r="L13" s="160"/>
      <c r="M13" s="160"/>
      <c r="N13" s="160"/>
      <c r="O13" s="160"/>
      <c r="P13" s="160"/>
      <c r="Q13" s="160"/>
      <c r="R13" s="160"/>
      <c r="S13" s="160"/>
      <c r="T13" s="160"/>
      <c r="U13" s="160"/>
      <c r="V13" s="160"/>
      <c r="W13" s="1"/>
      <c r="X13" s="160"/>
      <c r="Y13" s="1"/>
      <c r="Z13" s="1"/>
      <c r="AA13" s="1"/>
      <c r="AB13" s="1"/>
      <c r="AC13" s="1"/>
      <c r="AD13" s="1"/>
      <c r="AE13" s="1"/>
      <c r="AF13" s="1"/>
      <c r="AG13" s="1"/>
      <c r="AH13" s="1"/>
      <c r="AI13" s="1"/>
      <c r="AJ13" s="1"/>
      <c r="AK13" s="1"/>
      <c r="AL13" s="1"/>
      <c r="AM13" s="1"/>
      <c r="AN13" s="1"/>
      <c r="AO13" s="1"/>
      <c r="AP13" s="1"/>
      <c r="AQ13" s="1"/>
      <c r="AR13" s="1"/>
      <c r="AS13" s="1"/>
    </row>
    <row r="14" spans="3:44" ht="15" customHeight="1">
      <c r="C14" s="94"/>
      <c r="D14" s="300"/>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301"/>
      <c r="AR14" s="302"/>
    </row>
    <row r="15" spans="3:44" ht="15" customHeight="1">
      <c r="C15" s="94"/>
      <c r="D15" s="295"/>
      <c r="E15" s="94"/>
      <c r="F15" s="94"/>
      <c r="G15" s="94" t="s">
        <v>69</v>
      </c>
      <c r="H15" s="94"/>
      <c r="I15" s="94"/>
      <c r="J15" s="94"/>
      <c r="K15" s="94"/>
      <c r="L15" s="94"/>
      <c r="M15" s="94"/>
      <c r="N15" s="94"/>
      <c r="O15" s="94"/>
      <c r="P15" s="94"/>
      <c r="Q15" s="94" t="s">
        <v>70</v>
      </c>
      <c r="R15" s="94"/>
      <c r="S15" s="94"/>
      <c r="T15" s="94"/>
      <c r="U15" s="94"/>
      <c r="V15" s="94"/>
      <c r="W15" s="94"/>
      <c r="X15" s="94"/>
      <c r="Y15" s="94"/>
      <c r="Z15" s="94"/>
      <c r="AA15" s="94"/>
      <c r="AB15" s="94"/>
      <c r="AC15" s="94"/>
      <c r="AD15" s="94"/>
      <c r="AE15" s="94" t="s">
        <v>73</v>
      </c>
      <c r="AF15" s="94"/>
      <c r="AI15" s="94"/>
      <c r="AJ15" s="94"/>
      <c r="AK15" s="94"/>
      <c r="AL15" s="94"/>
      <c r="AM15" s="94"/>
      <c r="AN15" s="94"/>
      <c r="AO15" s="94"/>
      <c r="AP15" s="94"/>
      <c r="AQ15" s="296"/>
      <c r="AR15" s="297"/>
    </row>
    <row r="16" spans="3:44" ht="15" customHeight="1">
      <c r="C16" s="94"/>
      <c r="D16" s="29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I16" s="94"/>
      <c r="AJ16" s="94"/>
      <c r="AK16" s="94"/>
      <c r="AL16" s="94"/>
      <c r="AM16" s="305"/>
      <c r="AN16" s="94"/>
      <c r="AO16" s="94"/>
      <c r="AP16" s="94"/>
      <c r="AQ16" s="296"/>
      <c r="AR16" s="297"/>
    </row>
    <row r="17" spans="3:44" ht="15" customHeight="1">
      <c r="C17" s="94"/>
      <c r="D17" s="303"/>
      <c r="E17" s="304"/>
      <c r="F17" s="304" t="s">
        <v>71</v>
      </c>
      <c r="G17" s="304"/>
      <c r="H17" s="304"/>
      <c r="I17" s="304"/>
      <c r="J17" s="304"/>
      <c r="K17" s="304"/>
      <c r="L17" s="304"/>
      <c r="M17" s="304"/>
      <c r="N17" s="304"/>
      <c r="O17" s="304" t="s">
        <v>72</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298"/>
      <c r="AR17" s="299"/>
    </row>
    <row r="18" spans="3:45" ht="22" customHeight="1">
      <c r="C18" s="1"/>
      <c r="D18" s="160"/>
      <c r="E18" s="160"/>
      <c r="F18" s="160"/>
      <c r="G18" s="160"/>
      <c r="H18" s="160"/>
      <c r="I18" s="160"/>
      <c r="J18" s="160"/>
      <c r="K18" s="160"/>
      <c r="L18" s="160"/>
      <c r="M18" s="160"/>
      <c r="N18" s="160"/>
      <c r="O18" s="160"/>
      <c r="P18" s="160"/>
      <c r="Q18" s="160"/>
      <c r="R18" s="160"/>
      <c r="S18" s="160"/>
      <c r="T18" s="160"/>
      <c r="U18" s="160"/>
      <c r="V18" s="160"/>
      <c r="W18" s="1"/>
      <c r="X18" s="1"/>
      <c r="Y18" s="1"/>
      <c r="Z18" s="1"/>
      <c r="AA18" s="1"/>
      <c r="AB18" s="1"/>
      <c r="AC18" s="1"/>
      <c r="AD18" s="1"/>
      <c r="AE18" s="1"/>
      <c r="AF18" s="1"/>
      <c r="AG18" s="1"/>
      <c r="AH18" s="1"/>
      <c r="AI18" s="1"/>
      <c r="AJ18" s="1"/>
      <c r="AK18" s="1"/>
      <c r="AL18" s="1"/>
      <c r="AM18" s="1"/>
      <c r="AN18" s="1"/>
      <c r="AO18" s="1"/>
      <c r="AP18" s="1"/>
      <c r="AQ18" s="1"/>
      <c r="AR18" s="1"/>
      <c r="AS18" s="1"/>
    </row>
    <row r="19" spans="3:44" ht="37" customHeight="1">
      <c r="C19" s="95"/>
      <c r="D19" s="881" t="s">
        <v>74</v>
      </c>
      <c r="E19" s="881"/>
      <c r="F19" s="881"/>
      <c r="G19" s="881"/>
      <c r="H19" s="881"/>
      <c r="I19" s="881"/>
      <c r="J19" s="881"/>
      <c r="K19" s="881"/>
      <c r="L19" s="881"/>
      <c r="M19" s="881"/>
      <c r="N19" s="881"/>
      <c r="O19" s="881"/>
      <c r="P19" s="881"/>
      <c r="Q19" s="881"/>
      <c r="R19" s="881"/>
      <c r="S19" s="881"/>
      <c r="T19" s="881"/>
      <c r="U19" s="881"/>
      <c r="V19" s="881"/>
      <c r="X19" s="937" t="s">
        <v>85</v>
      </c>
      <c r="Y19" s="937"/>
      <c r="Z19" s="937"/>
      <c r="AA19" s="937"/>
      <c r="AB19" s="937"/>
      <c r="AC19" s="937"/>
      <c r="AD19" s="937"/>
      <c r="AE19" s="937" t="s">
        <v>86</v>
      </c>
      <c r="AF19" s="937"/>
      <c r="AG19" s="937"/>
      <c r="AH19" s="937"/>
      <c r="AI19" s="937"/>
      <c r="AJ19" s="937"/>
      <c r="AK19" s="937"/>
      <c r="AL19" s="937" t="s">
        <v>87</v>
      </c>
      <c r="AM19" s="937"/>
      <c r="AN19" s="937"/>
      <c r="AO19" s="937"/>
      <c r="AP19" s="937"/>
      <c r="AQ19" s="937"/>
      <c r="AR19" s="937"/>
    </row>
    <row r="20" spans="3:44" ht="18" customHeight="1">
      <c r="C20" s="95"/>
      <c r="D20" s="875" t="s">
        <v>82</v>
      </c>
      <c r="E20" s="876"/>
      <c r="F20" s="876"/>
      <c r="G20" s="876"/>
      <c r="H20" s="876"/>
      <c r="I20" s="876"/>
      <c r="J20" s="876"/>
      <c r="K20" s="876"/>
      <c r="L20" s="876"/>
      <c r="M20" s="876"/>
      <c r="N20" s="876"/>
      <c r="O20" s="876"/>
      <c r="P20" s="876"/>
      <c r="Q20" s="876"/>
      <c r="R20" s="876"/>
      <c r="S20" s="876"/>
      <c r="T20" s="876"/>
      <c r="U20" s="876"/>
      <c r="V20" s="877"/>
      <c r="W20" s="98"/>
      <c r="X20" s="882"/>
      <c r="Y20" s="883"/>
      <c r="Z20" s="883"/>
      <c r="AA20" s="883"/>
      <c r="AB20" s="883"/>
      <c r="AC20" s="883"/>
      <c r="AD20" s="884"/>
      <c r="AE20" s="885"/>
      <c r="AF20" s="886"/>
      <c r="AG20" s="886"/>
      <c r="AH20" s="886"/>
      <c r="AI20" s="886"/>
      <c r="AJ20" s="886"/>
      <c r="AK20" s="887"/>
      <c r="AL20" s="885"/>
      <c r="AM20" s="886"/>
      <c r="AN20" s="886"/>
      <c r="AO20" s="886"/>
      <c r="AP20" s="886"/>
      <c r="AQ20" s="886"/>
      <c r="AR20" s="887"/>
    </row>
    <row r="21" spans="3:44" ht="18" customHeight="1">
      <c r="C21" s="95"/>
      <c r="D21" s="853" t="s">
        <v>83</v>
      </c>
      <c r="E21" s="854"/>
      <c r="F21" s="854"/>
      <c r="G21" s="854"/>
      <c r="H21" s="854"/>
      <c r="I21" s="854"/>
      <c r="J21" s="854"/>
      <c r="K21" s="854"/>
      <c r="L21" s="854"/>
      <c r="M21" s="854"/>
      <c r="N21" s="854"/>
      <c r="O21" s="854"/>
      <c r="P21" s="854"/>
      <c r="Q21" s="854"/>
      <c r="R21" s="854"/>
      <c r="S21" s="854"/>
      <c r="T21" s="854"/>
      <c r="U21" s="854"/>
      <c r="V21" s="855"/>
      <c r="W21" s="98"/>
      <c r="X21" s="936"/>
      <c r="Y21" s="936"/>
      <c r="Z21" s="936"/>
      <c r="AA21" s="936"/>
      <c r="AB21" s="936"/>
      <c r="AC21" s="936"/>
      <c r="AD21" s="936"/>
      <c r="AE21" s="888"/>
      <c r="AF21" s="889"/>
      <c r="AG21" s="889"/>
      <c r="AH21" s="889"/>
      <c r="AI21" s="889"/>
      <c r="AJ21" s="889"/>
      <c r="AK21" s="890"/>
      <c r="AL21" s="888"/>
      <c r="AM21" s="889"/>
      <c r="AN21" s="889"/>
      <c r="AO21" s="889"/>
      <c r="AP21" s="889"/>
      <c r="AQ21" s="889"/>
      <c r="AR21" s="890"/>
    </row>
    <row r="22" spans="3:44" ht="18" customHeight="1">
      <c r="C22" s="95"/>
      <c r="D22" s="865" t="s">
        <v>84</v>
      </c>
      <c r="E22" s="866"/>
      <c r="F22" s="866"/>
      <c r="G22" s="866"/>
      <c r="H22" s="866"/>
      <c r="I22" s="866"/>
      <c r="J22" s="866"/>
      <c r="K22" s="866"/>
      <c r="L22" s="866"/>
      <c r="M22" s="866"/>
      <c r="N22" s="866"/>
      <c r="O22" s="866"/>
      <c r="P22" s="866"/>
      <c r="Q22" s="866"/>
      <c r="R22" s="866"/>
      <c r="S22" s="866"/>
      <c r="T22" s="866"/>
      <c r="U22" s="866"/>
      <c r="V22" s="867"/>
      <c r="W22" s="98"/>
      <c r="X22" s="936"/>
      <c r="Y22" s="936"/>
      <c r="Z22" s="936"/>
      <c r="AA22" s="936"/>
      <c r="AB22" s="936"/>
      <c r="AC22" s="936"/>
      <c r="AD22" s="936"/>
      <c r="AE22" s="888"/>
      <c r="AF22" s="889"/>
      <c r="AG22" s="889"/>
      <c r="AH22" s="889"/>
      <c r="AI22" s="889"/>
      <c r="AJ22" s="889"/>
      <c r="AK22" s="890"/>
      <c r="AL22" s="888"/>
      <c r="AM22" s="889"/>
      <c r="AN22" s="889"/>
      <c r="AO22" s="889"/>
      <c r="AP22" s="889"/>
      <c r="AQ22" s="889"/>
      <c r="AR22" s="890"/>
    </row>
    <row r="23" spans="3:44" ht="18" customHeight="1">
      <c r="C23" s="95"/>
      <c r="D23" s="878"/>
      <c r="E23" s="879"/>
      <c r="F23" s="879"/>
      <c r="G23" s="879"/>
      <c r="H23" s="879"/>
      <c r="I23" s="879"/>
      <c r="J23" s="879"/>
      <c r="K23" s="879"/>
      <c r="L23" s="879"/>
      <c r="M23" s="879"/>
      <c r="N23" s="879"/>
      <c r="O23" s="879"/>
      <c r="P23" s="879"/>
      <c r="Q23" s="879"/>
      <c r="R23" s="879"/>
      <c r="S23" s="879"/>
      <c r="T23" s="879"/>
      <c r="U23" s="879"/>
      <c r="V23" s="880"/>
      <c r="W23" s="98"/>
      <c r="X23" s="936"/>
      <c r="Y23" s="936"/>
      <c r="Z23" s="936"/>
      <c r="AA23" s="936"/>
      <c r="AB23" s="936"/>
      <c r="AC23" s="936"/>
      <c r="AD23" s="936"/>
      <c r="AE23" s="891"/>
      <c r="AF23" s="892"/>
      <c r="AG23" s="892"/>
      <c r="AH23" s="892"/>
      <c r="AI23" s="892"/>
      <c r="AJ23" s="892"/>
      <c r="AK23" s="893"/>
      <c r="AL23" s="891"/>
      <c r="AM23" s="892"/>
      <c r="AN23" s="892"/>
      <c r="AO23" s="892"/>
      <c r="AP23" s="892"/>
      <c r="AQ23" s="892"/>
      <c r="AR23" s="893"/>
    </row>
    <row r="24" spans="3:44" ht="15" customHeight="1">
      <c r="C24" s="99"/>
      <c r="D24" s="100"/>
      <c r="E24" s="101"/>
      <c r="F24" s="101"/>
      <c r="G24" s="101"/>
      <c r="H24" s="96"/>
      <c r="I24" s="100"/>
      <c r="J24" s="96"/>
      <c r="K24" s="96"/>
      <c r="L24" s="96"/>
      <c r="M24" s="97"/>
      <c r="N24" s="100"/>
      <c r="O24" s="101"/>
      <c r="P24" s="101"/>
      <c r="Q24" s="101"/>
      <c r="R24" s="96"/>
      <c r="S24" s="100"/>
      <c r="T24" s="96"/>
      <c r="U24" s="96"/>
      <c r="V24" s="96"/>
      <c r="W24" s="516"/>
      <c r="X24" s="517"/>
      <c r="Y24" s="517"/>
      <c r="Z24" s="517"/>
      <c r="AA24" s="517"/>
      <c r="AB24" s="141"/>
      <c r="AC24" s="141"/>
      <c r="AD24" s="141"/>
      <c r="AE24" s="141"/>
      <c r="AF24" s="141"/>
      <c r="AG24" s="141"/>
      <c r="AH24" s="141"/>
      <c r="AI24" s="141"/>
      <c r="AJ24" s="141"/>
      <c r="AK24" s="141"/>
      <c r="AL24" s="141"/>
      <c r="AM24" s="141"/>
      <c r="AN24" s="141"/>
      <c r="AO24" s="141"/>
      <c r="AP24" s="141"/>
      <c r="AQ24" s="141"/>
      <c r="AR24" s="141"/>
    </row>
    <row r="25" spans="1:44" ht="15" customHeight="1">
      <c r="A25" s="382" t="s">
        <v>278</v>
      </c>
      <c r="D25" s="161"/>
      <c r="E25" s="162"/>
      <c r="F25" s="162"/>
      <c r="G25" s="162"/>
      <c r="H25" s="162"/>
      <c r="I25" s="162"/>
      <c r="J25" s="162"/>
      <c r="K25" s="162"/>
      <c r="L25" s="163"/>
      <c r="M25" s="102"/>
      <c r="N25" s="161"/>
      <c r="O25" s="162"/>
      <c r="P25" s="162"/>
      <c r="Q25" s="162"/>
      <c r="R25" s="162"/>
      <c r="S25" s="162"/>
      <c r="T25" s="162"/>
      <c r="U25" s="162"/>
      <c r="V25" s="163"/>
      <c r="W25" s="98"/>
      <c r="X25" s="933" t="s">
        <v>88</v>
      </c>
      <c r="Y25" s="928"/>
      <c r="Z25" s="928"/>
      <c r="AA25" s="928"/>
      <c r="AB25" s="928"/>
      <c r="AC25" s="928"/>
      <c r="AD25" s="928"/>
      <c r="AE25" s="928"/>
      <c r="AF25" s="928"/>
      <c r="AG25" s="928"/>
      <c r="AH25" s="928"/>
      <c r="AI25" s="928"/>
      <c r="AJ25" s="928"/>
      <c r="AK25" s="928"/>
      <c r="AL25" s="928"/>
      <c r="AM25" s="928"/>
      <c r="AN25" s="928"/>
      <c r="AO25" s="928"/>
      <c r="AP25" s="928"/>
      <c r="AQ25" s="928"/>
      <c r="AR25" s="929"/>
    </row>
    <row r="26" spans="1:44" ht="15" customHeight="1">
      <c r="A26" s="360"/>
      <c r="D26" s="164"/>
      <c r="E26" s="103"/>
      <c r="F26" s="103"/>
      <c r="G26" s="103"/>
      <c r="H26" s="104"/>
      <c r="I26" s="113"/>
      <c r="J26" s="104"/>
      <c r="K26" s="104"/>
      <c r="L26" s="165"/>
      <c r="M26" s="105"/>
      <c r="N26" s="164"/>
      <c r="O26" s="103"/>
      <c r="P26" s="103"/>
      <c r="Q26" s="103"/>
      <c r="R26" s="104"/>
      <c r="S26" s="113"/>
      <c r="T26" s="104"/>
      <c r="U26" s="104"/>
      <c r="V26" s="165"/>
      <c r="W26" s="516"/>
      <c r="X26" s="856" t="s">
        <v>89</v>
      </c>
      <c r="Y26" s="857"/>
      <c r="Z26" s="857"/>
      <c r="AA26" s="857"/>
      <c r="AB26" s="857"/>
      <c r="AC26" s="857"/>
      <c r="AD26" s="857"/>
      <c r="AE26" s="857"/>
      <c r="AF26" s="857"/>
      <c r="AG26" s="857"/>
      <c r="AH26" s="857"/>
      <c r="AI26" s="857"/>
      <c r="AJ26" s="857"/>
      <c r="AK26" s="857"/>
      <c r="AL26" s="857"/>
      <c r="AM26" s="857"/>
      <c r="AN26" s="857"/>
      <c r="AO26" s="857"/>
      <c r="AP26" s="857"/>
      <c r="AQ26" s="857"/>
      <c r="AR26" s="858"/>
    </row>
    <row r="27" spans="1:44" ht="15" customHeight="1">
      <c r="A27" s="360"/>
      <c r="D27" s="166"/>
      <c r="E27" s="106"/>
      <c r="F27" s="107"/>
      <c r="G27" s="107"/>
      <c r="H27" s="107"/>
      <c r="I27" s="106"/>
      <c r="J27" s="106"/>
      <c r="K27" s="107"/>
      <c r="L27" s="167"/>
      <c r="M27" s="108"/>
      <c r="N27" s="166"/>
      <c r="O27" s="106"/>
      <c r="P27" s="107"/>
      <c r="Q27" s="107"/>
      <c r="R27" s="107"/>
      <c r="S27" s="106"/>
      <c r="T27" s="106"/>
      <c r="U27" s="107"/>
      <c r="V27" s="167"/>
      <c r="W27" s="516"/>
      <c r="X27" s="859"/>
      <c r="Y27" s="860"/>
      <c r="Z27" s="860"/>
      <c r="AA27" s="860"/>
      <c r="AB27" s="860"/>
      <c r="AC27" s="860"/>
      <c r="AD27" s="860"/>
      <c r="AE27" s="860"/>
      <c r="AF27" s="860"/>
      <c r="AG27" s="860"/>
      <c r="AH27" s="860"/>
      <c r="AI27" s="860"/>
      <c r="AJ27" s="860"/>
      <c r="AK27" s="860"/>
      <c r="AL27" s="860"/>
      <c r="AM27" s="860"/>
      <c r="AN27" s="860"/>
      <c r="AO27" s="860"/>
      <c r="AP27" s="860"/>
      <c r="AQ27" s="860"/>
      <c r="AR27" s="861"/>
    </row>
    <row r="28" spans="1:44" ht="15" customHeight="1">
      <c r="A28" s="360"/>
      <c r="D28" s="166"/>
      <c r="E28" s="106"/>
      <c r="F28" s="107"/>
      <c r="G28" s="107"/>
      <c r="H28" s="107"/>
      <c r="I28" s="106"/>
      <c r="J28" s="106"/>
      <c r="K28" s="107"/>
      <c r="L28" s="167"/>
      <c r="M28" s="108"/>
      <c r="N28" s="166"/>
      <c r="O28" s="106"/>
      <c r="P28" s="107"/>
      <c r="Q28" s="107"/>
      <c r="R28" s="107"/>
      <c r="S28" s="106"/>
      <c r="T28" s="106"/>
      <c r="U28" s="107"/>
      <c r="V28" s="167"/>
      <c r="W28" s="516"/>
      <c r="X28" s="859"/>
      <c r="Y28" s="860"/>
      <c r="Z28" s="860"/>
      <c r="AA28" s="860"/>
      <c r="AB28" s="860"/>
      <c r="AC28" s="860"/>
      <c r="AD28" s="860"/>
      <c r="AE28" s="860"/>
      <c r="AF28" s="860"/>
      <c r="AG28" s="860"/>
      <c r="AH28" s="860"/>
      <c r="AI28" s="860"/>
      <c r="AJ28" s="860"/>
      <c r="AK28" s="860"/>
      <c r="AL28" s="860"/>
      <c r="AM28" s="860"/>
      <c r="AN28" s="860"/>
      <c r="AO28" s="860"/>
      <c r="AP28" s="860"/>
      <c r="AQ28" s="860"/>
      <c r="AR28" s="861"/>
    </row>
    <row r="29" spans="1:44" ht="15" customHeight="1">
      <c r="A29" s="360"/>
      <c r="D29" s="166"/>
      <c r="E29" s="106"/>
      <c r="F29" s="107"/>
      <c r="G29" s="107"/>
      <c r="H29" s="107"/>
      <c r="I29" s="106"/>
      <c r="J29" s="106"/>
      <c r="K29" s="107"/>
      <c r="L29" s="167"/>
      <c r="M29" s="108"/>
      <c r="N29" s="166"/>
      <c r="O29" s="106"/>
      <c r="P29" s="107"/>
      <c r="Q29" s="107"/>
      <c r="R29" s="107"/>
      <c r="S29" s="106"/>
      <c r="T29" s="106"/>
      <c r="U29" s="107"/>
      <c r="V29" s="167"/>
      <c r="W29" s="516"/>
      <c r="X29" s="859"/>
      <c r="Y29" s="860"/>
      <c r="Z29" s="860"/>
      <c r="AA29" s="860"/>
      <c r="AB29" s="860"/>
      <c r="AC29" s="860"/>
      <c r="AD29" s="860"/>
      <c r="AE29" s="860"/>
      <c r="AF29" s="860"/>
      <c r="AG29" s="860"/>
      <c r="AH29" s="860"/>
      <c r="AI29" s="860"/>
      <c r="AJ29" s="860"/>
      <c r="AK29" s="860"/>
      <c r="AL29" s="860"/>
      <c r="AM29" s="860"/>
      <c r="AN29" s="860"/>
      <c r="AO29" s="860"/>
      <c r="AP29" s="860"/>
      <c r="AQ29" s="860"/>
      <c r="AR29" s="861"/>
    </row>
    <row r="30" spans="1:44" ht="15" customHeight="1">
      <c r="A30" s="360"/>
      <c r="D30" s="166"/>
      <c r="E30" s="106"/>
      <c r="F30" s="107"/>
      <c r="G30" s="107"/>
      <c r="H30" s="107"/>
      <c r="I30" s="106"/>
      <c r="J30" s="106"/>
      <c r="K30" s="107"/>
      <c r="L30" s="167"/>
      <c r="M30" s="108"/>
      <c r="N30" s="166"/>
      <c r="O30" s="106"/>
      <c r="P30" s="107"/>
      <c r="Q30" s="107"/>
      <c r="R30" s="107"/>
      <c r="S30" s="106"/>
      <c r="T30" s="106"/>
      <c r="U30" s="107"/>
      <c r="V30" s="167"/>
      <c r="W30" s="516"/>
      <c r="X30" s="862"/>
      <c r="Y30" s="863"/>
      <c r="Z30" s="863"/>
      <c r="AA30" s="863"/>
      <c r="AB30" s="863"/>
      <c r="AC30" s="863"/>
      <c r="AD30" s="863"/>
      <c r="AE30" s="863"/>
      <c r="AF30" s="863"/>
      <c r="AG30" s="863"/>
      <c r="AH30" s="863"/>
      <c r="AI30" s="863"/>
      <c r="AJ30" s="863"/>
      <c r="AK30" s="863"/>
      <c r="AL30" s="863"/>
      <c r="AM30" s="863"/>
      <c r="AN30" s="863"/>
      <c r="AO30" s="863"/>
      <c r="AP30" s="863"/>
      <c r="AQ30" s="863"/>
      <c r="AR30" s="864"/>
    </row>
    <row r="31" spans="1:44" ht="15" customHeight="1">
      <c r="A31" s="360"/>
      <c r="D31" s="166"/>
      <c r="E31" s="106"/>
      <c r="F31" s="107"/>
      <c r="G31" s="107"/>
      <c r="H31" s="107"/>
      <c r="I31" s="106"/>
      <c r="J31" s="106"/>
      <c r="K31" s="107"/>
      <c r="L31" s="167"/>
      <c r="M31" s="108"/>
      <c r="N31" s="166"/>
      <c r="O31" s="106"/>
      <c r="P31" s="107"/>
      <c r="Q31" s="107"/>
      <c r="R31" s="107"/>
      <c r="S31" s="106"/>
      <c r="T31" s="106"/>
      <c r="U31" s="107"/>
      <c r="V31" s="167"/>
      <c r="W31" s="516"/>
      <c r="X31" s="856" t="s">
        <v>90</v>
      </c>
      <c r="Y31" s="857"/>
      <c r="Z31" s="857"/>
      <c r="AA31" s="857"/>
      <c r="AB31" s="857"/>
      <c r="AC31" s="857"/>
      <c r="AD31" s="857"/>
      <c r="AE31" s="857"/>
      <c r="AF31" s="857"/>
      <c r="AG31" s="857"/>
      <c r="AH31" s="857"/>
      <c r="AI31" s="857"/>
      <c r="AJ31" s="857"/>
      <c r="AK31" s="857"/>
      <c r="AL31" s="857"/>
      <c r="AM31" s="857"/>
      <c r="AN31" s="857"/>
      <c r="AO31" s="857"/>
      <c r="AP31" s="857"/>
      <c r="AQ31" s="857"/>
      <c r="AR31" s="858"/>
    </row>
    <row r="32" spans="1:44" ht="15" customHeight="1">
      <c r="A32" s="360"/>
      <c r="D32" s="166"/>
      <c r="E32" s="106"/>
      <c r="F32" s="109"/>
      <c r="G32" s="109"/>
      <c r="H32" s="109"/>
      <c r="I32" s="110"/>
      <c r="J32" s="110"/>
      <c r="K32" s="107"/>
      <c r="L32" s="167"/>
      <c r="M32" s="108"/>
      <c r="N32" s="166"/>
      <c r="O32" s="106"/>
      <c r="P32" s="109"/>
      <c r="Q32" s="109"/>
      <c r="R32" s="109"/>
      <c r="S32" s="110"/>
      <c r="T32" s="110"/>
      <c r="U32" s="107"/>
      <c r="V32" s="167"/>
      <c r="W32" s="516"/>
      <c r="X32" s="859"/>
      <c r="Y32" s="860"/>
      <c r="Z32" s="860"/>
      <c r="AA32" s="860"/>
      <c r="AB32" s="860"/>
      <c r="AC32" s="860"/>
      <c r="AD32" s="860"/>
      <c r="AE32" s="860"/>
      <c r="AF32" s="860"/>
      <c r="AG32" s="860"/>
      <c r="AH32" s="860"/>
      <c r="AI32" s="860"/>
      <c r="AJ32" s="860"/>
      <c r="AK32" s="860"/>
      <c r="AL32" s="860"/>
      <c r="AM32" s="860"/>
      <c r="AN32" s="860"/>
      <c r="AO32" s="860"/>
      <c r="AP32" s="860"/>
      <c r="AQ32" s="860"/>
      <c r="AR32" s="861"/>
    </row>
    <row r="33" spans="1:44" ht="15" customHeight="1">
      <c r="A33" s="360"/>
      <c r="D33" s="166"/>
      <c r="E33" s="106"/>
      <c r="F33" s="109"/>
      <c r="G33" s="109"/>
      <c r="H33" s="109"/>
      <c r="I33" s="110"/>
      <c r="J33" s="110"/>
      <c r="K33" s="107"/>
      <c r="L33" s="167"/>
      <c r="M33" s="108"/>
      <c r="N33" s="166"/>
      <c r="O33" s="106"/>
      <c r="P33" s="109"/>
      <c r="Q33" s="109"/>
      <c r="R33" s="109"/>
      <c r="S33" s="110"/>
      <c r="T33" s="110"/>
      <c r="U33" s="107"/>
      <c r="V33" s="167"/>
      <c r="W33" s="517"/>
      <c r="X33" s="859"/>
      <c r="Y33" s="860"/>
      <c r="Z33" s="860"/>
      <c r="AA33" s="860"/>
      <c r="AB33" s="860"/>
      <c r="AC33" s="860"/>
      <c r="AD33" s="860"/>
      <c r="AE33" s="860"/>
      <c r="AF33" s="860"/>
      <c r="AG33" s="860"/>
      <c r="AH33" s="860"/>
      <c r="AI33" s="860"/>
      <c r="AJ33" s="860"/>
      <c r="AK33" s="860"/>
      <c r="AL33" s="860"/>
      <c r="AM33" s="860"/>
      <c r="AN33" s="860"/>
      <c r="AO33" s="860"/>
      <c r="AP33" s="860"/>
      <c r="AQ33" s="860"/>
      <c r="AR33" s="861"/>
    </row>
    <row r="34" spans="1:44" ht="15" customHeight="1">
      <c r="A34" s="360"/>
      <c r="D34" s="169"/>
      <c r="E34" s="170"/>
      <c r="F34" s="174"/>
      <c r="G34" s="174"/>
      <c r="H34" s="175"/>
      <c r="I34" s="176"/>
      <c r="J34" s="176"/>
      <c r="K34" s="171"/>
      <c r="L34" s="172"/>
      <c r="M34" s="108"/>
      <c r="N34" s="169"/>
      <c r="O34" s="170"/>
      <c r="P34" s="174"/>
      <c r="Q34" s="174"/>
      <c r="R34" s="175"/>
      <c r="S34" s="176"/>
      <c r="T34" s="176"/>
      <c r="U34" s="171"/>
      <c r="V34" s="172"/>
      <c r="W34" s="140"/>
      <c r="X34" s="859"/>
      <c r="Y34" s="860"/>
      <c r="Z34" s="860"/>
      <c r="AA34" s="860"/>
      <c r="AB34" s="860"/>
      <c r="AC34" s="860"/>
      <c r="AD34" s="860"/>
      <c r="AE34" s="860"/>
      <c r="AF34" s="860"/>
      <c r="AG34" s="860"/>
      <c r="AH34" s="860"/>
      <c r="AI34" s="860"/>
      <c r="AJ34" s="860"/>
      <c r="AK34" s="860"/>
      <c r="AL34" s="860"/>
      <c r="AM34" s="860"/>
      <c r="AN34" s="860"/>
      <c r="AO34" s="860"/>
      <c r="AP34" s="860"/>
      <c r="AQ34" s="860"/>
      <c r="AR34" s="861"/>
    </row>
    <row r="35" spans="1:44" ht="15" customHeight="1">
      <c r="A35" s="360"/>
      <c r="D35" s="173"/>
      <c r="E35" s="104"/>
      <c r="F35" s="96"/>
      <c r="G35" s="96"/>
      <c r="H35" s="96"/>
      <c r="I35" s="110"/>
      <c r="J35" s="110"/>
      <c r="K35" s="104"/>
      <c r="L35" s="168"/>
      <c r="M35" s="108"/>
      <c r="N35" s="173"/>
      <c r="O35" s="104"/>
      <c r="P35" s="96"/>
      <c r="Q35" s="96"/>
      <c r="R35" s="96"/>
      <c r="S35" s="110"/>
      <c r="T35" s="110"/>
      <c r="U35" s="104"/>
      <c r="V35" s="168"/>
      <c r="W35" s="112"/>
      <c r="X35" s="862"/>
      <c r="Y35" s="863"/>
      <c r="Z35" s="863"/>
      <c r="AA35" s="863"/>
      <c r="AB35" s="863"/>
      <c r="AC35" s="863"/>
      <c r="AD35" s="863"/>
      <c r="AE35" s="863"/>
      <c r="AF35" s="863"/>
      <c r="AG35" s="863"/>
      <c r="AH35" s="863"/>
      <c r="AI35" s="863"/>
      <c r="AJ35" s="863"/>
      <c r="AK35" s="863"/>
      <c r="AL35" s="863"/>
      <c r="AM35" s="863"/>
      <c r="AN35" s="863"/>
      <c r="AO35" s="863"/>
      <c r="AP35" s="863"/>
      <c r="AQ35" s="863"/>
      <c r="AR35" s="864"/>
    </row>
    <row r="36" spans="1:44" ht="15" customHeight="1">
      <c r="A36" s="360"/>
      <c r="D36" s="164"/>
      <c r="E36" s="103"/>
      <c r="F36" s="103"/>
      <c r="G36" s="103"/>
      <c r="H36" s="104"/>
      <c r="I36" s="113"/>
      <c r="J36" s="104"/>
      <c r="K36" s="104"/>
      <c r="L36" s="168"/>
      <c r="M36" s="108"/>
      <c r="N36" s="164"/>
      <c r="O36" s="103"/>
      <c r="P36" s="103"/>
      <c r="Q36" s="103"/>
      <c r="R36" s="104"/>
      <c r="S36" s="113"/>
      <c r="T36" s="104"/>
      <c r="U36" s="104"/>
      <c r="V36" s="168"/>
      <c r="W36" s="516"/>
      <c r="X36" s="856" t="s">
        <v>91</v>
      </c>
      <c r="Y36" s="857"/>
      <c r="Z36" s="857"/>
      <c r="AA36" s="857"/>
      <c r="AB36" s="857"/>
      <c r="AC36" s="857"/>
      <c r="AD36" s="857"/>
      <c r="AE36" s="857"/>
      <c r="AF36" s="857"/>
      <c r="AG36" s="857"/>
      <c r="AH36" s="857"/>
      <c r="AI36" s="857"/>
      <c r="AJ36" s="857"/>
      <c r="AK36" s="857"/>
      <c r="AL36" s="857"/>
      <c r="AM36" s="857"/>
      <c r="AN36" s="857"/>
      <c r="AO36" s="857"/>
      <c r="AP36" s="857"/>
      <c r="AQ36" s="857"/>
      <c r="AR36" s="858"/>
    </row>
    <row r="37" spans="1:44" ht="15" customHeight="1">
      <c r="A37" s="361"/>
      <c r="D37" s="166"/>
      <c r="E37" s="106"/>
      <c r="F37" s="107"/>
      <c r="G37" s="107"/>
      <c r="H37" s="107"/>
      <c r="I37" s="106"/>
      <c r="J37" s="106"/>
      <c r="K37" s="107"/>
      <c r="L37" s="167"/>
      <c r="M37" s="108"/>
      <c r="N37" s="166"/>
      <c r="O37" s="106"/>
      <c r="P37" s="107"/>
      <c r="Q37" s="107"/>
      <c r="R37" s="107"/>
      <c r="S37" s="106"/>
      <c r="T37" s="106"/>
      <c r="U37" s="107"/>
      <c r="V37" s="167"/>
      <c r="W37" s="140"/>
      <c r="X37" s="859"/>
      <c r="Y37" s="860"/>
      <c r="Z37" s="860"/>
      <c r="AA37" s="860"/>
      <c r="AB37" s="860"/>
      <c r="AC37" s="860"/>
      <c r="AD37" s="860"/>
      <c r="AE37" s="860"/>
      <c r="AF37" s="860"/>
      <c r="AG37" s="860"/>
      <c r="AH37" s="860"/>
      <c r="AI37" s="860"/>
      <c r="AJ37" s="860"/>
      <c r="AK37" s="860"/>
      <c r="AL37" s="860"/>
      <c r="AM37" s="860"/>
      <c r="AN37" s="860"/>
      <c r="AO37" s="860"/>
      <c r="AP37" s="860"/>
      <c r="AQ37" s="860"/>
      <c r="AR37" s="861"/>
    </row>
    <row r="38" spans="1:44" ht="15" customHeight="1">
      <c r="A38" s="361"/>
      <c r="D38" s="166"/>
      <c r="E38" s="106"/>
      <c r="F38" s="107"/>
      <c r="G38" s="107"/>
      <c r="H38" s="107"/>
      <c r="I38" s="106"/>
      <c r="J38" s="106"/>
      <c r="K38" s="107"/>
      <c r="L38" s="167"/>
      <c r="M38" s="108"/>
      <c r="N38" s="166"/>
      <c r="O38" s="106"/>
      <c r="P38" s="107"/>
      <c r="Q38" s="107"/>
      <c r="R38" s="107"/>
      <c r="S38" s="106"/>
      <c r="T38" s="106"/>
      <c r="U38" s="107"/>
      <c r="V38" s="167"/>
      <c r="W38" s="112"/>
      <c r="X38" s="859"/>
      <c r="Y38" s="860"/>
      <c r="Z38" s="860"/>
      <c r="AA38" s="860"/>
      <c r="AB38" s="860"/>
      <c r="AC38" s="860"/>
      <c r="AD38" s="860"/>
      <c r="AE38" s="860"/>
      <c r="AF38" s="860"/>
      <c r="AG38" s="860"/>
      <c r="AH38" s="860"/>
      <c r="AI38" s="860"/>
      <c r="AJ38" s="860"/>
      <c r="AK38" s="860"/>
      <c r="AL38" s="860"/>
      <c r="AM38" s="860"/>
      <c r="AN38" s="860"/>
      <c r="AO38" s="860"/>
      <c r="AP38" s="860"/>
      <c r="AQ38" s="860"/>
      <c r="AR38" s="861"/>
    </row>
    <row r="39" spans="1:44" ht="15" customHeight="1">
      <c r="A39" s="361"/>
      <c r="D39" s="166"/>
      <c r="E39" s="106"/>
      <c r="F39" s="107"/>
      <c r="G39" s="107"/>
      <c r="H39" s="107"/>
      <c r="I39" s="106"/>
      <c r="J39" s="106"/>
      <c r="K39" s="107"/>
      <c r="L39" s="167"/>
      <c r="M39" s="108"/>
      <c r="N39" s="166"/>
      <c r="O39" s="106"/>
      <c r="P39" s="107"/>
      <c r="Q39" s="107"/>
      <c r="R39" s="107"/>
      <c r="S39" s="106"/>
      <c r="T39" s="106"/>
      <c r="U39" s="107"/>
      <c r="V39" s="167"/>
      <c r="W39" s="516"/>
      <c r="X39" s="859"/>
      <c r="Y39" s="860"/>
      <c r="Z39" s="860"/>
      <c r="AA39" s="860"/>
      <c r="AB39" s="860"/>
      <c r="AC39" s="860"/>
      <c r="AD39" s="860"/>
      <c r="AE39" s="860"/>
      <c r="AF39" s="860"/>
      <c r="AG39" s="860"/>
      <c r="AH39" s="860"/>
      <c r="AI39" s="860"/>
      <c r="AJ39" s="860"/>
      <c r="AK39" s="860"/>
      <c r="AL39" s="860"/>
      <c r="AM39" s="860"/>
      <c r="AN39" s="860"/>
      <c r="AO39" s="860"/>
      <c r="AP39" s="860"/>
      <c r="AQ39" s="860"/>
      <c r="AR39" s="861"/>
    </row>
    <row r="40" spans="1:44" ht="15" customHeight="1">
      <c r="A40" s="361"/>
      <c r="D40" s="166"/>
      <c r="E40" s="106"/>
      <c r="F40" s="107"/>
      <c r="G40" s="107"/>
      <c r="H40" s="107"/>
      <c r="I40" s="106"/>
      <c r="J40" s="106"/>
      <c r="K40" s="107"/>
      <c r="L40" s="167"/>
      <c r="M40" s="108"/>
      <c r="N40" s="166"/>
      <c r="O40" s="106"/>
      <c r="P40" s="107"/>
      <c r="Q40" s="107"/>
      <c r="R40" s="107"/>
      <c r="S40" s="106"/>
      <c r="T40" s="106"/>
      <c r="U40" s="107"/>
      <c r="V40" s="167"/>
      <c r="W40" s="140"/>
      <c r="X40" s="862"/>
      <c r="Y40" s="863"/>
      <c r="Z40" s="863"/>
      <c r="AA40" s="863"/>
      <c r="AB40" s="863"/>
      <c r="AC40" s="863"/>
      <c r="AD40" s="863"/>
      <c r="AE40" s="863"/>
      <c r="AF40" s="863"/>
      <c r="AG40" s="863"/>
      <c r="AH40" s="863"/>
      <c r="AI40" s="863"/>
      <c r="AJ40" s="863"/>
      <c r="AK40" s="863"/>
      <c r="AL40" s="863"/>
      <c r="AM40" s="863"/>
      <c r="AN40" s="863"/>
      <c r="AO40" s="863"/>
      <c r="AP40" s="863"/>
      <c r="AQ40" s="863"/>
      <c r="AR40" s="864"/>
    </row>
    <row r="41" spans="1:44" ht="15" customHeight="1">
      <c r="A41" s="361"/>
      <c r="D41" s="166"/>
      <c r="E41" s="106"/>
      <c r="F41" s="107"/>
      <c r="G41" s="107"/>
      <c r="H41" s="107"/>
      <c r="I41" s="106"/>
      <c r="J41" s="106"/>
      <c r="K41" s="107"/>
      <c r="L41" s="167"/>
      <c r="M41" s="105"/>
      <c r="N41" s="166"/>
      <c r="O41" s="106"/>
      <c r="P41" s="107"/>
      <c r="Q41" s="107"/>
      <c r="R41" s="107"/>
      <c r="S41" s="106"/>
      <c r="T41" s="106"/>
      <c r="U41" s="107"/>
      <c r="V41" s="167"/>
      <c r="W41" s="140"/>
      <c r="X41" s="856" t="s">
        <v>92</v>
      </c>
      <c r="Y41" s="857"/>
      <c r="Z41" s="857"/>
      <c r="AA41" s="857"/>
      <c r="AB41" s="857"/>
      <c r="AC41" s="857"/>
      <c r="AD41" s="857"/>
      <c r="AE41" s="857"/>
      <c r="AF41" s="857"/>
      <c r="AG41" s="857"/>
      <c r="AH41" s="857"/>
      <c r="AI41" s="857"/>
      <c r="AJ41" s="857"/>
      <c r="AK41" s="857"/>
      <c r="AL41" s="857"/>
      <c r="AM41" s="857"/>
      <c r="AN41" s="857"/>
      <c r="AO41" s="857"/>
      <c r="AP41" s="857"/>
      <c r="AQ41" s="857"/>
      <c r="AR41" s="858"/>
    </row>
    <row r="42" spans="1:44" ht="15" customHeight="1">
      <c r="A42" s="361"/>
      <c r="D42" s="166"/>
      <c r="E42" s="106"/>
      <c r="F42" s="107"/>
      <c r="G42" s="107"/>
      <c r="H42" s="107"/>
      <c r="I42" s="111"/>
      <c r="J42" s="111"/>
      <c r="K42" s="107"/>
      <c r="L42" s="167"/>
      <c r="M42" s="105"/>
      <c r="N42" s="166"/>
      <c r="O42" s="106"/>
      <c r="P42" s="107"/>
      <c r="Q42" s="107"/>
      <c r="R42" s="107"/>
      <c r="S42" s="111"/>
      <c r="T42" s="111"/>
      <c r="U42" s="107"/>
      <c r="V42" s="167"/>
      <c r="W42" s="140"/>
      <c r="X42" s="859"/>
      <c r="Y42" s="860"/>
      <c r="Z42" s="860"/>
      <c r="AA42" s="860"/>
      <c r="AB42" s="860"/>
      <c r="AC42" s="860"/>
      <c r="AD42" s="860"/>
      <c r="AE42" s="860"/>
      <c r="AF42" s="860"/>
      <c r="AG42" s="860"/>
      <c r="AH42" s="860"/>
      <c r="AI42" s="860"/>
      <c r="AJ42" s="860"/>
      <c r="AK42" s="860"/>
      <c r="AL42" s="860"/>
      <c r="AM42" s="860"/>
      <c r="AN42" s="860"/>
      <c r="AO42" s="860"/>
      <c r="AP42" s="860"/>
      <c r="AQ42" s="860"/>
      <c r="AR42" s="861"/>
    </row>
    <row r="43" spans="1:44" ht="15" customHeight="1">
      <c r="A43" s="361"/>
      <c r="D43" s="166"/>
      <c r="E43" s="106"/>
      <c r="F43" s="107"/>
      <c r="G43" s="107"/>
      <c r="H43" s="107"/>
      <c r="I43" s="111"/>
      <c r="J43" s="111"/>
      <c r="K43" s="107"/>
      <c r="L43" s="167"/>
      <c r="M43" s="108"/>
      <c r="N43" s="166"/>
      <c r="O43" s="106"/>
      <c r="P43" s="107"/>
      <c r="Q43" s="107"/>
      <c r="R43" s="107"/>
      <c r="S43" s="111"/>
      <c r="T43" s="111"/>
      <c r="U43" s="107"/>
      <c r="V43" s="167"/>
      <c r="W43" s="112"/>
      <c r="X43" s="859"/>
      <c r="Y43" s="860"/>
      <c r="Z43" s="860"/>
      <c r="AA43" s="860"/>
      <c r="AB43" s="860"/>
      <c r="AC43" s="860"/>
      <c r="AD43" s="860"/>
      <c r="AE43" s="860"/>
      <c r="AF43" s="860"/>
      <c r="AG43" s="860"/>
      <c r="AH43" s="860"/>
      <c r="AI43" s="860"/>
      <c r="AJ43" s="860"/>
      <c r="AK43" s="860"/>
      <c r="AL43" s="860"/>
      <c r="AM43" s="860"/>
      <c r="AN43" s="860"/>
      <c r="AO43" s="860"/>
      <c r="AP43" s="860"/>
      <c r="AQ43" s="860"/>
      <c r="AR43" s="861"/>
    </row>
    <row r="44" spans="1:44" ht="15" customHeight="1">
      <c r="A44" s="361"/>
      <c r="D44" s="169"/>
      <c r="E44" s="170"/>
      <c r="F44" s="171"/>
      <c r="G44" s="171"/>
      <c r="H44" s="171"/>
      <c r="I44" s="170"/>
      <c r="J44" s="170"/>
      <c r="K44" s="171"/>
      <c r="L44" s="172"/>
      <c r="M44" s="108"/>
      <c r="N44" s="169"/>
      <c r="O44" s="170"/>
      <c r="P44" s="171"/>
      <c r="Q44" s="171"/>
      <c r="R44" s="171"/>
      <c r="S44" s="170"/>
      <c r="T44" s="170"/>
      <c r="U44" s="171"/>
      <c r="V44" s="172"/>
      <c r="W44" s="516"/>
      <c r="X44" s="862"/>
      <c r="Y44" s="863"/>
      <c r="Z44" s="863"/>
      <c r="AA44" s="863"/>
      <c r="AB44" s="863"/>
      <c r="AC44" s="863"/>
      <c r="AD44" s="863"/>
      <c r="AE44" s="863"/>
      <c r="AF44" s="863"/>
      <c r="AG44" s="863"/>
      <c r="AH44" s="863"/>
      <c r="AI44" s="863"/>
      <c r="AJ44" s="863"/>
      <c r="AK44" s="863"/>
      <c r="AL44" s="863"/>
      <c r="AM44" s="863"/>
      <c r="AN44" s="863"/>
      <c r="AO44" s="863"/>
      <c r="AP44" s="863"/>
      <c r="AQ44" s="863"/>
      <c r="AR44" s="864"/>
    </row>
    <row r="45" spans="24:44" ht="15" customHeight="1">
      <c r="X45" s="856" t="s">
        <v>95</v>
      </c>
      <c r="Y45" s="857"/>
      <c r="Z45" s="857"/>
      <c r="AA45" s="857"/>
      <c r="AB45" s="857"/>
      <c r="AC45" s="857"/>
      <c r="AD45" s="857"/>
      <c r="AE45" s="857"/>
      <c r="AF45" s="857"/>
      <c r="AG45" s="857"/>
      <c r="AH45" s="857"/>
      <c r="AI45" s="857"/>
      <c r="AJ45" s="857"/>
      <c r="AK45" s="857"/>
      <c r="AL45" s="857"/>
      <c r="AM45" s="857"/>
      <c r="AN45" s="857"/>
      <c r="AO45" s="857"/>
      <c r="AP45" s="857"/>
      <c r="AQ45" s="857"/>
      <c r="AR45" s="858"/>
    </row>
    <row r="46" spans="3:44" ht="15" customHeight="1">
      <c r="C46" s="114"/>
      <c r="D46" s="115"/>
      <c r="E46" s="115"/>
      <c r="F46" s="115"/>
      <c r="G46" s="115"/>
      <c r="H46" s="115"/>
      <c r="I46" s="115"/>
      <c r="J46" s="115"/>
      <c r="K46" s="115"/>
      <c r="L46" s="115"/>
      <c r="M46" s="115"/>
      <c r="N46" s="115"/>
      <c r="O46" s="115"/>
      <c r="P46" s="115"/>
      <c r="Q46" s="115"/>
      <c r="R46" s="115"/>
      <c r="S46" s="115"/>
      <c r="T46" s="115"/>
      <c r="U46" s="115"/>
      <c r="V46" s="116"/>
      <c r="W46" s="94"/>
      <c r="X46" s="859"/>
      <c r="Y46" s="860"/>
      <c r="Z46" s="860"/>
      <c r="AA46" s="860"/>
      <c r="AB46" s="860"/>
      <c r="AC46" s="860"/>
      <c r="AD46" s="860"/>
      <c r="AE46" s="860"/>
      <c r="AF46" s="860"/>
      <c r="AG46" s="860"/>
      <c r="AH46" s="860"/>
      <c r="AI46" s="860"/>
      <c r="AJ46" s="860"/>
      <c r="AK46" s="860"/>
      <c r="AL46" s="860"/>
      <c r="AM46" s="860"/>
      <c r="AN46" s="860"/>
      <c r="AO46" s="860"/>
      <c r="AP46" s="860"/>
      <c r="AQ46" s="860"/>
      <c r="AR46" s="861"/>
    </row>
    <row r="47" spans="3:44" ht="15" customHeight="1">
      <c r="C47" s="117"/>
      <c r="D47" s="94"/>
      <c r="E47" s="94"/>
      <c r="F47" s="94"/>
      <c r="G47" s="94"/>
      <c r="H47" s="94"/>
      <c r="I47" s="94"/>
      <c r="J47" s="94"/>
      <c r="K47" s="94"/>
      <c r="L47" s="94"/>
      <c r="M47" s="94"/>
      <c r="N47" s="94"/>
      <c r="O47" s="94"/>
      <c r="P47" s="94"/>
      <c r="Q47" s="94"/>
      <c r="R47" s="94"/>
      <c r="S47" s="94"/>
      <c r="T47" s="94"/>
      <c r="U47" s="94"/>
      <c r="V47" s="118"/>
      <c r="W47" s="94"/>
      <c r="X47" s="859"/>
      <c r="Y47" s="860"/>
      <c r="Z47" s="860"/>
      <c r="AA47" s="860"/>
      <c r="AB47" s="860"/>
      <c r="AC47" s="860"/>
      <c r="AD47" s="860"/>
      <c r="AE47" s="860"/>
      <c r="AF47" s="860"/>
      <c r="AG47" s="860"/>
      <c r="AH47" s="860"/>
      <c r="AI47" s="860"/>
      <c r="AJ47" s="860"/>
      <c r="AK47" s="860"/>
      <c r="AL47" s="860"/>
      <c r="AM47" s="860"/>
      <c r="AN47" s="860"/>
      <c r="AO47" s="860"/>
      <c r="AP47" s="860"/>
      <c r="AQ47" s="860"/>
      <c r="AR47" s="861"/>
    </row>
    <row r="48" spans="3:44" ht="15" customHeight="1">
      <c r="C48" s="117"/>
      <c r="D48" s="94"/>
      <c r="E48" s="94"/>
      <c r="F48" s="94"/>
      <c r="G48" s="94"/>
      <c r="H48" s="94"/>
      <c r="I48" s="94"/>
      <c r="J48" s="94"/>
      <c r="K48" s="94"/>
      <c r="L48" s="94"/>
      <c r="M48" s="94"/>
      <c r="N48" s="94"/>
      <c r="O48" s="94"/>
      <c r="P48" s="94"/>
      <c r="Q48" s="94"/>
      <c r="R48" s="94"/>
      <c r="S48" s="94"/>
      <c r="T48" s="94"/>
      <c r="U48" s="288"/>
      <c r="V48" s="118"/>
      <c r="W48" s="94"/>
      <c r="X48" s="859"/>
      <c r="Y48" s="860"/>
      <c r="Z48" s="860"/>
      <c r="AA48" s="860"/>
      <c r="AB48" s="860"/>
      <c r="AC48" s="860"/>
      <c r="AD48" s="860"/>
      <c r="AE48" s="860"/>
      <c r="AF48" s="860"/>
      <c r="AG48" s="860"/>
      <c r="AH48" s="860"/>
      <c r="AI48" s="860"/>
      <c r="AJ48" s="860"/>
      <c r="AK48" s="860"/>
      <c r="AL48" s="860"/>
      <c r="AM48" s="860"/>
      <c r="AN48" s="860"/>
      <c r="AO48" s="860"/>
      <c r="AP48" s="860"/>
      <c r="AQ48" s="860"/>
      <c r="AR48" s="861"/>
    </row>
    <row r="49" spans="3:44" ht="15" customHeight="1">
      <c r="C49" s="119"/>
      <c r="D49" s="120"/>
      <c r="E49" s="120"/>
      <c r="F49" s="120"/>
      <c r="G49" s="120"/>
      <c r="H49" s="120"/>
      <c r="I49" s="120"/>
      <c r="J49" s="120"/>
      <c r="K49" s="120"/>
      <c r="L49" s="120"/>
      <c r="M49" s="120"/>
      <c r="N49" s="120"/>
      <c r="O49" s="120"/>
      <c r="P49" s="120"/>
      <c r="Q49" s="120"/>
      <c r="R49" s="120"/>
      <c r="S49" s="120"/>
      <c r="T49" s="120"/>
      <c r="U49" s="120"/>
      <c r="V49" s="121"/>
      <c r="W49" s="94"/>
      <c r="X49" s="862"/>
      <c r="Y49" s="863"/>
      <c r="Z49" s="863"/>
      <c r="AA49" s="863"/>
      <c r="AB49" s="863"/>
      <c r="AC49" s="863"/>
      <c r="AD49" s="863"/>
      <c r="AE49" s="863"/>
      <c r="AF49" s="863"/>
      <c r="AG49" s="863"/>
      <c r="AH49" s="863"/>
      <c r="AI49" s="863"/>
      <c r="AJ49" s="863"/>
      <c r="AK49" s="863"/>
      <c r="AL49" s="863"/>
      <c r="AM49" s="863"/>
      <c r="AN49" s="863"/>
      <c r="AO49" s="863"/>
      <c r="AP49" s="863"/>
      <c r="AQ49" s="863"/>
      <c r="AR49" s="864"/>
    </row>
    <row r="50" spans="3:44" ht="22" customHeight="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3:44" ht="5" customHeight="1">
      <c r="C51" s="178"/>
      <c r="D51" s="178"/>
      <c r="E51" s="178"/>
      <c r="F51" s="178"/>
      <c r="G51" s="178"/>
      <c r="H51" s="178"/>
      <c r="I51" s="178"/>
      <c r="J51" s="178"/>
      <c r="K51" s="178"/>
      <c r="L51" s="178"/>
      <c r="M51" s="178"/>
      <c r="N51" s="178"/>
      <c r="O51" s="178"/>
      <c r="P51" s="178"/>
      <c r="Q51" s="178"/>
      <c r="R51" s="178"/>
      <c r="S51" s="178"/>
      <c r="T51" s="178"/>
      <c r="U51" s="178"/>
      <c r="V51" s="178"/>
      <c r="W51" s="178"/>
      <c r="X51" s="179"/>
      <c r="Y51" s="179"/>
      <c r="Z51" s="179"/>
      <c r="AA51" s="179"/>
      <c r="AB51" s="179"/>
      <c r="AC51" s="179"/>
      <c r="AD51" s="179"/>
      <c r="AE51" s="179"/>
      <c r="AF51" s="179"/>
      <c r="AG51" s="179"/>
      <c r="AH51" s="179"/>
      <c r="AI51" s="179"/>
      <c r="AJ51" s="179"/>
      <c r="AK51" s="179"/>
      <c r="AL51" s="179"/>
      <c r="AM51" s="179"/>
      <c r="AN51" s="179"/>
      <c r="AO51" s="179"/>
      <c r="AP51" s="179"/>
      <c r="AQ51" s="179"/>
      <c r="AR51" s="179"/>
    </row>
    <row r="52" spans="3:44" ht="22" customHeight="1">
      <c r="C52" s="1"/>
      <c r="D52" s="160"/>
      <c r="E52" s="160"/>
      <c r="F52" s="160"/>
      <c r="G52" s="160"/>
      <c r="H52" s="160"/>
      <c r="I52" s="160"/>
      <c r="J52" s="160"/>
      <c r="K52" s="160"/>
      <c r="L52" s="160"/>
      <c r="M52" s="160"/>
      <c r="N52" s="160"/>
      <c r="O52" s="160"/>
      <c r="P52" s="160"/>
      <c r="Q52" s="160"/>
      <c r="R52" s="160"/>
      <c r="S52" s="160"/>
      <c r="T52" s="160"/>
      <c r="U52" s="160"/>
      <c r="V52" s="160"/>
      <c r="W52" s="1"/>
      <c r="X52" s="1"/>
      <c r="Y52" s="1"/>
      <c r="Z52" s="1"/>
      <c r="AA52" s="1"/>
      <c r="AB52" s="1"/>
      <c r="AC52" s="1"/>
      <c r="AD52" s="1"/>
      <c r="AE52" s="1"/>
      <c r="AF52" s="1"/>
      <c r="AG52" s="1"/>
      <c r="AH52" s="1"/>
      <c r="AI52" s="1"/>
      <c r="AJ52" s="1"/>
      <c r="AK52" s="1"/>
      <c r="AL52" s="1"/>
      <c r="AM52" s="1"/>
      <c r="AN52" s="1"/>
      <c r="AO52" s="1"/>
      <c r="AP52" s="1"/>
      <c r="AQ52" s="1"/>
      <c r="AR52" s="1"/>
    </row>
    <row r="53" spans="3:44" ht="48" customHeight="1">
      <c r="C53" s="95"/>
      <c r="D53" s="853" t="s">
        <v>75</v>
      </c>
      <c r="E53" s="854"/>
      <c r="F53" s="854"/>
      <c r="G53" s="854"/>
      <c r="H53" s="854"/>
      <c r="I53" s="854"/>
      <c r="J53" s="854"/>
      <c r="K53" s="854"/>
      <c r="L53" s="854"/>
      <c r="M53" s="854"/>
      <c r="N53" s="854"/>
      <c r="O53" s="854"/>
      <c r="P53" s="854"/>
      <c r="Q53" s="854"/>
      <c r="R53" s="854"/>
      <c r="S53" s="854"/>
      <c r="T53" s="854"/>
      <c r="U53" s="854"/>
      <c r="V53" s="855"/>
      <c r="X53" s="896" t="s">
        <v>85</v>
      </c>
      <c r="Y53" s="897"/>
      <c r="Z53" s="897"/>
      <c r="AA53" s="897"/>
      <c r="AB53" s="897"/>
      <c r="AC53" s="897"/>
      <c r="AD53" s="898"/>
      <c r="AE53" s="899" t="s">
        <v>86</v>
      </c>
      <c r="AF53" s="897"/>
      <c r="AG53" s="897"/>
      <c r="AH53" s="897"/>
      <c r="AI53" s="897"/>
      <c r="AJ53" s="897"/>
      <c r="AK53" s="898"/>
      <c r="AL53" s="899" t="s">
        <v>87</v>
      </c>
      <c r="AM53" s="897"/>
      <c r="AN53" s="897"/>
      <c r="AO53" s="897"/>
      <c r="AP53" s="897"/>
      <c r="AQ53" s="897"/>
      <c r="AR53" s="898"/>
    </row>
    <row r="54" spans="3:44" ht="18" customHeight="1">
      <c r="C54" s="95"/>
      <c r="D54" s="875" t="s">
        <v>82</v>
      </c>
      <c r="E54" s="876"/>
      <c r="F54" s="876"/>
      <c r="G54" s="876"/>
      <c r="H54" s="876"/>
      <c r="I54" s="876"/>
      <c r="J54" s="876"/>
      <c r="K54" s="876"/>
      <c r="L54" s="876"/>
      <c r="M54" s="876"/>
      <c r="N54" s="876"/>
      <c r="O54" s="876"/>
      <c r="P54" s="876"/>
      <c r="Q54" s="876"/>
      <c r="R54" s="876"/>
      <c r="S54" s="876"/>
      <c r="T54" s="876"/>
      <c r="U54" s="876"/>
      <c r="V54" s="877"/>
      <c r="W54" s="98"/>
      <c r="X54" s="930"/>
      <c r="Y54" s="931"/>
      <c r="Z54" s="931"/>
      <c r="AA54" s="931"/>
      <c r="AB54" s="931"/>
      <c r="AC54" s="931"/>
      <c r="AD54" s="935"/>
      <c r="AE54" s="901"/>
      <c r="AF54" s="901"/>
      <c r="AG54" s="901"/>
      <c r="AH54" s="901"/>
      <c r="AI54" s="901"/>
      <c r="AJ54" s="901"/>
      <c r="AK54" s="902"/>
      <c r="AL54" s="909"/>
      <c r="AM54" s="901"/>
      <c r="AN54" s="901"/>
      <c r="AO54" s="901"/>
      <c r="AP54" s="901"/>
      <c r="AQ54" s="901"/>
      <c r="AR54" s="910"/>
    </row>
    <row r="55" spans="3:44" ht="18" customHeight="1">
      <c r="C55" s="95"/>
      <c r="D55" s="853" t="s">
        <v>83</v>
      </c>
      <c r="E55" s="854"/>
      <c r="F55" s="854"/>
      <c r="G55" s="854"/>
      <c r="H55" s="854"/>
      <c r="I55" s="854"/>
      <c r="J55" s="854"/>
      <c r="K55" s="854"/>
      <c r="L55" s="854"/>
      <c r="M55" s="854"/>
      <c r="N55" s="854"/>
      <c r="O55" s="854"/>
      <c r="P55" s="854"/>
      <c r="Q55" s="854"/>
      <c r="R55" s="854"/>
      <c r="S55" s="854"/>
      <c r="T55" s="854"/>
      <c r="U55" s="854"/>
      <c r="V55" s="855"/>
      <c r="W55" s="98"/>
      <c r="X55" s="930"/>
      <c r="Y55" s="931"/>
      <c r="Z55" s="931"/>
      <c r="AA55" s="931"/>
      <c r="AB55" s="931"/>
      <c r="AC55" s="931"/>
      <c r="AD55" s="932"/>
      <c r="AE55" s="904"/>
      <c r="AF55" s="904"/>
      <c r="AG55" s="904"/>
      <c r="AH55" s="904"/>
      <c r="AI55" s="904"/>
      <c r="AJ55" s="904"/>
      <c r="AK55" s="905"/>
      <c r="AL55" s="911"/>
      <c r="AM55" s="904"/>
      <c r="AN55" s="904"/>
      <c r="AO55" s="904"/>
      <c r="AP55" s="904"/>
      <c r="AQ55" s="904"/>
      <c r="AR55" s="912"/>
    </row>
    <row r="56" spans="3:44" ht="18" customHeight="1">
      <c r="C56" s="95"/>
      <c r="D56" s="865" t="s">
        <v>84</v>
      </c>
      <c r="E56" s="866"/>
      <c r="F56" s="866"/>
      <c r="G56" s="866"/>
      <c r="H56" s="866"/>
      <c r="I56" s="866"/>
      <c r="J56" s="866"/>
      <c r="K56" s="866"/>
      <c r="L56" s="866"/>
      <c r="M56" s="866"/>
      <c r="N56" s="866"/>
      <c r="O56" s="866"/>
      <c r="P56" s="866"/>
      <c r="Q56" s="866"/>
      <c r="R56" s="866"/>
      <c r="S56" s="866"/>
      <c r="T56" s="866"/>
      <c r="U56" s="866"/>
      <c r="V56" s="867"/>
      <c r="W56" s="98"/>
      <c r="X56" s="930"/>
      <c r="Y56" s="931"/>
      <c r="Z56" s="931"/>
      <c r="AA56" s="931"/>
      <c r="AB56" s="931"/>
      <c r="AC56" s="931"/>
      <c r="AD56" s="932"/>
      <c r="AE56" s="904"/>
      <c r="AF56" s="904"/>
      <c r="AG56" s="904"/>
      <c r="AH56" s="904"/>
      <c r="AI56" s="904"/>
      <c r="AJ56" s="904"/>
      <c r="AK56" s="905"/>
      <c r="AL56" s="911"/>
      <c r="AM56" s="904"/>
      <c r="AN56" s="904"/>
      <c r="AO56" s="904"/>
      <c r="AP56" s="904"/>
      <c r="AQ56" s="904"/>
      <c r="AR56" s="912"/>
    </row>
    <row r="57" spans="3:44" ht="18" customHeight="1">
      <c r="C57" s="95"/>
      <c r="D57" s="878"/>
      <c r="E57" s="879"/>
      <c r="F57" s="879"/>
      <c r="G57" s="879"/>
      <c r="H57" s="879"/>
      <c r="I57" s="879"/>
      <c r="J57" s="879"/>
      <c r="K57" s="879"/>
      <c r="L57" s="879"/>
      <c r="M57" s="879"/>
      <c r="N57" s="879"/>
      <c r="O57" s="879"/>
      <c r="P57" s="879"/>
      <c r="Q57" s="879"/>
      <c r="R57" s="879"/>
      <c r="S57" s="879"/>
      <c r="T57" s="879"/>
      <c r="U57" s="879"/>
      <c r="V57" s="880"/>
      <c r="W57" s="98"/>
      <c r="X57" s="930"/>
      <c r="Y57" s="931"/>
      <c r="Z57" s="931"/>
      <c r="AA57" s="931"/>
      <c r="AB57" s="931"/>
      <c r="AC57" s="931"/>
      <c r="AD57" s="932"/>
      <c r="AE57" s="907"/>
      <c r="AF57" s="907"/>
      <c r="AG57" s="907"/>
      <c r="AH57" s="907"/>
      <c r="AI57" s="907"/>
      <c r="AJ57" s="907"/>
      <c r="AK57" s="908"/>
      <c r="AL57" s="913"/>
      <c r="AM57" s="907"/>
      <c r="AN57" s="907"/>
      <c r="AO57" s="907"/>
      <c r="AP57" s="907"/>
      <c r="AQ57" s="907"/>
      <c r="AR57" s="914"/>
    </row>
    <row r="58" spans="3:44" ht="15" customHeight="1">
      <c r="C58" s="99"/>
      <c r="D58" s="100"/>
      <c r="E58" s="101"/>
      <c r="F58" s="101"/>
      <c r="G58" s="101"/>
      <c r="H58" s="96"/>
      <c r="I58" s="100"/>
      <c r="J58" s="96"/>
      <c r="K58" s="96"/>
      <c r="L58" s="96"/>
      <c r="M58" s="97"/>
      <c r="N58" s="100"/>
      <c r="O58" s="101"/>
      <c r="P58" s="101"/>
      <c r="Q58" s="101"/>
      <c r="R58" s="96"/>
      <c r="S58" s="100"/>
      <c r="T58" s="96"/>
      <c r="U58" s="96"/>
      <c r="V58" s="96"/>
      <c r="W58" s="516"/>
      <c r="X58" s="517"/>
      <c r="Y58" s="517"/>
      <c r="Z58" s="517"/>
      <c r="AA58" s="517"/>
      <c r="AB58" s="141"/>
      <c r="AC58" s="141"/>
      <c r="AD58" s="141"/>
      <c r="AE58" s="141"/>
      <c r="AF58" s="141"/>
      <c r="AG58" s="141"/>
      <c r="AH58" s="141"/>
      <c r="AI58" s="141"/>
      <c r="AJ58" s="141"/>
      <c r="AK58" s="141"/>
      <c r="AL58" s="141"/>
      <c r="AM58" s="141"/>
      <c r="AN58" s="141"/>
      <c r="AO58" s="141"/>
      <c r="AP58" s="141"/>
      <c r="AQ58" s="141"/>
      <c r="AR58" s="141"/>
    </row>
    <row r="59" spans="1:44" ht="15" customHeight="1">
      <c r="A59" s="382" t="s">
        <v>278</v>
      </c>
      <c r="D59" s="161"/>
      <c r="E59" s="162"/>
      <c r="F59" s="162"/>
      <c r="G59" s="162"/>
      <c r="H59" s="162"/>
      <c r="I59" s="162"/>
      <c r="J59" s="162"/>
      <c r="K59" s="162"/>
      <c r="L59" s="163"/>
      <c r="M59" s="102"/>
      <c r="N59" s="161"/>
      <c r="O59" s="162"/>
      <c r="P59" s="162"/>
      <c r="Q59" s="162"/>
      <c r="R59" s="162"/>
      <c r="S59" s="162"/>
      <c r="T59" s="162"/>
      <c r="U59" s="162"/>
      <c r="V59" s="163"/>
      <c r="W59" s="98"/>
      <c r="X59" s="933" t="s">
        <v>88</v>
      </c>
      <c r="Y59" s="928"/>
      <c r="Z59" s="928"/>
      <c r="AA59" s="928"/>
      <c r="AB59" s="928"/>
      <c r="AC59" s="928"/>
      <c r="AD59" s="928"/>
      <c r="AE59" s="928"/>
      <c r="AF59" s="928"/>
      <c r="AG59" s="928"/>
      <c r="AH59" s="928"/>
      <c r="AI59" s="928"/>
      <c r="AJ59" s="928"/>
      <c r="AK59" s="928"/>
      <c r="AL59" s="928"/>
      <c r="AM59" s="928"/>
      <c r="AN59" s="928"/>
      <c r="AO59" s="928"/>
      <c r="AP59" s="928"/>
      <c r="AQ59" s="928"/>
      <c r="AR59" s="929"/>
    </row>
    <row r="60" spans="1:44" ht="15" customHeight="1">
      <c r="A60" s="359"/>
      <c r="D60" s="164"/>
      <c r="E60" s="103"/>
      <c r="F60" s="103"/>
      <c r="G60" s="103"/>
      <c r="H60" s="104"/>
      <c r="I60" s="113"/>
      <c r="J60" s="104"/>
      <c r="K60" s="104"/>
      <c r="L60" s="165"/>
      <c r="M60" s="105"/>
      <c r="N60" s="164"/>
      <c r="O60" s="103"/>
      <c r="P60" s="103"/>
      <c r="Q60" s="103"/>
      <c r="R60" s="104"/>
      <c r="S60" s="113"/>
      <c r="T60" s="104"/>
      <c r="U60" s="104"/>
      <c r="V60" s="165"/>
      <c r="W60" s="516"/>
      <c r="X60" s="856" t="s">
        <v>96</v>
      </c>
      <c r="Y60" s="857"/>
      <c r="Z60" s="857"/>
      <c r="AA60" s="857"/>
      <c r="AB60" s="857"/>
      <c r="AC60" s="857"/>
      <c r="AD60" s="857"/>
      <c r="AE60" s="857"/>
      <c r="AF60" s="857"/>
      <c r="AG60" s="857"/>
      <c r="AH60" s="857"/>
      <c r="AI60" s="857"/>
      <c r="AJ60" s="857"/>
      <c r="AK60" s="857"/>
      <c r="AL60" s="857"/>
      <c r="AM60" s="857"/>
      <c r="AN60" s="857"/>
      <c r="AO60" s="857"/>
      <c r="AP60" s="857"/>
      <c r="AQ60" s="857"/>
      <c r="AR60" s="858"/>
    </row>
    <row r="61" spans="1:44" ht="15" customHeight="1">
      <c r="A61" s="359"/>
      <c r="D61" s="166"/>
      <c r="E61" s="106"/>
      <c r="F61" s="107"/>
      <c r="G61" s="107"/>
      <c r="H61" s="107"/>
      <c r="I61" s="106"/>
      <c r="J61" s="106"/>
      <c r="K61" s="107"/>
      <c r="L61" s="167"/>
      <c r="M61" s="108"/>
      <c r="N61" s="166"/>
      <c r="O61" s="106"/>
      <c r="P61" s="107"/>
      <c r="Q61" s="107"/>
      <c r="R61" s="107"/>
      <c r="S61" s="106"/>
      <c r="T61" s="106"/>
      <c r="U61" s="107"/>
      <c r="V61" s="167"/>
      <c r="W61" s="516"/>
      <c r="X61" s="859"/>
      <c r="Y61" s="860"/>
      <c r="Z61" s="860"/>
      <c r="AA61" s="860"/>
      <c r="AB61" s="860"/>
      <c r="AC61" s="860"/>
      <c r="AD61" s="860"/>
      <c r="AE61" s="860"/>
      <c r="AF61" s="860"/>
      <c r="AG61" s="860"/>
      <c r="AH61" s="860"/>
      <c r="AI61" s="860"/>
      <c r="AJ61" s="860"/>
      <c r="AK61" s="860"/>
      <c r="AL61" s="860"/>
      <c r="AM61" s="860"/>
      <c r="AN61" s="860"/>
      <c r="AO61" s="860"/>
      <c r="AP61" s="860"/>
      <c r="AQ61" s="860"/>
      <c r="AR61" s="861"/>
    </row>
    <row r="62" spans="1:44" ht="15" customHeight="1">
      <c r="A62" s="359"/>
      <c r="D62" s="166"/>
      <c r="E62" s="106"/>
      <c r="F62" s="107"/>
      <c r="G62" s="107"/>
      <c r="H62" s="107"/>
      <c r="I62" s="106"/>
      <c r="J62" s="106"/>
      <c r="K62" s="107"/>
      <c r="L62" s="167"/>
      <c r="M62" s="108"/>
      <c r="N62" s="166"/>
      <c r="O62" s="106"/>
      <c r="P62" s="107"/>
      <c r="Q62" s="107"/>
      <c r="R62" s="107"/>
      <c r="S62" s="106"/>
      <c r="T62" s="106"/>
      <c r="U62" s="107"/>
      <c r="V62" s="167"/>
      <c r="W62" s="516"/>
      <c r="X62" s="859"/>
      <c r="Y62" s="860"/>
      <c r="Z62" s="860"/>
      <c r="AA62" s="860"/>
      <c r="AB62" s="860"/>
      <c r="AC62" s="860"/>
      <c r="AD62" s="860"/>
      <c r="AE62" s="860"/>
      <c r="AF62" s="860"/>
      <c r="AG62" s="860"/>
      <c r="AH62" s="860"/>
      <c r="AI62" s="860"/>
      <c r="AJ62" s="860"/>
      <c r="AK62" s="860"/>
      <c r="AL62" s="860"/>
      <c r="AM62" s="860"/>
      <c r="AN62" s="860"/>
      <c r="AO62" s="860"/>
      <c r="AP62" s="860"/>
      <c r="AQ62" s="860"/>
      <c r="AR62" s="861"/>
    </row>
    <row r="63" spans="1:44" ht="15" customHeight="1">
      <c r="A63" s="359"/>
      <c r="D63" s="166"/>
      <c r="E63" s="106"/>
      <c r="F63" s="107"/>
      <c r="G63" s="107"/>
      <c r="H63" s="107"/>
      <c r="I63" s="106"/>
      <c r="J63" s="106"/>
      <c r="K63" s="107"/>
      <c r="L63" s="167"/>
      <c r="M63" s="108"/>
      <c r="N63" s="166"/>
      <c r="O63" s="106"/>
      <c r="P63" s="107"/>
      <c r="Q63" s="107"/>
      <c r="R63" s="107"/>
      <c r="S63" s="106"/>
      <c r="T63" s="106"/>
      <c r="U63" s="107"/>
      <c r="V63" s="167"/>
      <c r="W63" s="516"/>
      <c r="X63" s="859"/>
      <c r="Y63" s="860"/>
      <c r="Z63" s="860"/>
      <c r="AA63" s="860"/>
      <c r="AB63" s="860"/>
      <c r="AC63" s="860"/>
      <c r="AD63" s="860"/>
      <c r="AE63" s="860"/>
      <c r="AF63" s="860"/>
      <c r="AG63" s="860"/>
      <c r="AH63" s="860"/>
      <c r="AI63" s="860"/>
      <c r="AJ63" s="860"/>
      <c r="AK63" s="860"/>
      <c r="AL63" s="860"/>
      <c r="AM63" s="860"/>
      <c r="AN63" s="860"/>
      <c r="AO63" s="860"/>
      <c r="AP63" s="860"/>
      <c r="AQ63" s="860"/>
      <c r="AR63" s="861"/>
    </row>
    <row r="64" spans="1:44" ht="15" customHeight="1">
      <c r="A64" s="359"/>
      <c r="D64" s="166"/>
      <c r="E64" s="106"/>
      <c r="F64" s="107"/>
      <c r="G64" s="107"/>
      <c r="H64" s="107"/>
      <c r="I64" s="106"/>
      <c r="J64" s="106"/>
      <c r="K64" s="107"/>
      <c r="L64" s="167"/>
      <c r="M64" s="108"/>
      <c r="N64" s="166"/>
      <c r="O64" s="106"/>
      <c r="P64" s="107"/>
      <c r="Q64" s="107"/>
      <c r="R64" s="107"/>
      <c r="S64" s="106"/>
      <c r="T64" s="106"/>
      <c r="U64" s="107"/>
      <c r="V64" s="167"/>
      <c r="W64" s="516"/>
      <c r="X64" s="862"/>
      <c r="Y64" s="863"/>
      <c r="Z64" s="863"/>
      <c r="AA64" s="863"/>
      <c r="AB64" s="863"/>
      <c r="AC64" s="863"/>
      <c r="AD64" s="863"/>
      <c r="AE64" s="863"/>
      <c r="AF64" s="863"/>
      <c r="AG64" s="863"/>
      <c r="AH64" s="863"/>
      <c r="AI64" s="863"/>
      <c r="AJ64" s="863"/>
      <c r="AK64" s="863"/>
      <c r="AL64" s="863"/>
      <c r="AM64" s="863"/>
      <c r="AN64" s="863"/>
      <c r="AO64" s="863"/>
      <c r="AP64" s="863"/>
      <c r="AQ64" s="863"/>
      <c r="AR64" s="864"/>
    </row>
    <row r="65" spans="1:44" ht="15" customHeight="1">
      <c r="A65" s="359"/>
      <c r="D65" s="166"/>
      <c r="E65" s="106"/>
      <c r="F65" s="107"/>
      <c r="G65" s="107"/>
      <c r="H65" s="107"/>
      <c r="I65" s="106"/>
      <c r="J65" s="106"/>
      <c r="K65" s="107"/>
      <c r="L65" s="167"/>
      <c r="M65" s="108"/>
      <c r="N65" s="166"/>
      <c r="O65" s="106"/>
      <c r="P65" s="107"/>
      <c r="Q65" s="107"/>
      <c r="R65" s="107"/>
      <c r="S65" s="106"/>
      <c r="T65" s="106"/>
      <c r="U65" s="107"/>
      <c r="V65" s="167"/>
      <c r="W65" s="516"/>
      <c r="X65" s="865" t="s">
        <v>90</v>
      </c>
      <c r="Y65" s="866"/>
      <c r="Z65" s="866"/>
      <c r="AA65" s="866"/>
      <c r="AB65" s="866"/>
      <c r="AC65" s="866"/>
      <c r="AD65" s="866"/>
      <c r="AE65" s="866"/>
      <c r="AF65" s="866"/>
      <c r="AG65" s="866"/>
      <c r="AH65" s="866"/>
      <c r="AI65" s="866"/>
      <c r="AJ65" s="866"/>
      <c r="AK65" s="866"/>
      <c r="AL65" s="866"/>
      <c r="AM65" s="866"/>
      <c r="AN65" s="866"/>
      <c r="AO65" s="866"/>
      <c r="AP65" s="866"/>
      <c r="AQ65" s="866"/>
      <c r="AR65" s="867"/>
    </row>
    <row r="66" spans="1:44" ht="15" customHeight="1">
      <c r="A66" s="359"/>
      <c r="D66" s="166"/>
      <c r="E66" s="106"/>
      <c r="F66" s="109"/>
      <c r="G66" s="109"/>
      <c r="H66" s="109"/>
      <c r="I66" s="110"/>
      <c r="J66" s="110"/>
      <c r="K66" s="107"/>
      <c r="L66" s="167"/>
      <c r="M66" s="108"/>
      <c r="N66" s="166"/>
      <c r="O66" s="106"/>
      <c r="P66" s="109"/>
      <c r="Q66" s="109"/>
      <c r="R66" s="109"/>
      <c r="S66" s="110"/>
      <c r="T66" s="110"/>
      <c r="U66" s="107"/>
      <c r="V66" s="167"/>
      <c r="W66" s="516"/>
      <c r="X66" s="868"/>
      <c r="Y66" s="869"/>
      <c r="Z66" s="869"/>
      <c r="AA66" s="869"/>
      <c r="AB66" s="869"/>
      <c r="AC66" s="869"/>
      <c r="AD66" s="869"/>
      <c r="AE66" s="869"/>
      <c r="AF66" s="869"/>
      <c r="AG66" s="869"/>
      <c r="AH66" s="869"/>
      <c r="AI66" s="869"/>
      <c r="AJ66" s="869"/>
      <c r="AK66" s="869"/>
      <c r="AL66" s="869"/>
      <c r="AM66" s="869"/>
      <c r="AN66" s="869"/>
      <c r="AO66" s="869"/>
      <c r="AP66" s="869"/>
      <c r="AQ66" s="869"/>
      <c r="AR66" s="870"/>
    </row>
    <row r="67" spans="1:44" ht="15" customHeight="1">
      <c r="A67" s="359"/>
      <c r="D67" s="166"/>
      <c r="E67" s="106"/>
      <c r="F67" s="109"/>
      <c r="G67" s="109"/>
      <c r="H67" s="109"/>
      <c r="I67" s="110"/>
      <c r="J67" s="110"/>
      <c r="K67" s="107"/>
      <c r="L67" s="167"/>
      <c r="M67" s="108"/>
      <c r="N67" s="166"/>
      <c r="O67" s="106"/>
      <c r="P67" s="109"/>
      <c r="Q67" s="109"/>
      <c r="R67" s="109"/>
      <c r="S67" s="110"/>
      <c r="T67" s="110"/>
      <c r="U67" s="107"/>
      <c r="V67" s="167"/>
      <c r="W67" s="517"/>
      <c r="X67" s="868"/>
      <c r="Y67" s="869"/>
      <c r="Z67" s="869"/>
      <c r="AA67" s="869"/>
      <c r="AB67" s="869"/>
      <c r="AC67" s="869"/>
      <c r="AD67" s="869"/>
      <c r="AE67" s="869"/>
      <c r="AF67" s="869"/>
      <c r="AG67" s="869"/>
      <c r="AH67" s="869"/>
      <c r="AI67" s="869"/>
      <c r="AJ67" s="869"/>
      <c r="AK67" s="869"/>
      <c r="AL67" s="869"/>
      <c r="AM67" s="869"/>
      <c r="AN67" s="869"/>
      <c r="AO67" s="869"/>
      <c r="AP67" s="869"/>
      <c r="AQ67" s="869"/>
      <c r="AR67" s="870"/>
    </row>
    <row r="68" spans="1:44" ht="15" customHeight="1">
      <c r="A68" s="359"/>
      <c r="D68" s="169"/>
      <c r="E68" s="170"/>
      <c r="F68" s="174"/>
      <c r="G68" s="174"/>
      <c r="H68" s="175"/>
      <c r="I68" s="176"/>
      <c r="J68" s="176"/>
      <c r="K68" s="171"/>
      <c r="L68" s="172"/>
      <c r="M68" s="108"/>
      <c r="N68" s="169"/>
      <c r="O68" s="170"/>
      <c r="P68" s="174"/>
      <c r="Q68" s="174"/>
      <c r="R68" s="175"/>
      <c r="S68" s="176"/>
      <c r="T68" s="176"/>
      <c r="U68" s="171"/>
      <c r="V68" s="172"/>
      <c r="W68" s="140"/>
      <c r="X68" s="868"/>
      <c r="Y68" s="869"/>
      <c r="Z68" s="869"/>
      <c r="AA68" s="869"/>
      <c r="AB68" s="869"/>
      <c r="AC68" s="869"/>
      <c r="AD68" s="869"/>
      <c r="AE68" s="869"/>
      <c r="AF68" s="869"/>
      <c r="AG68" s="869"/>
      <c r="AH68" s="869"/>
      <c r="AI68" s="869"/>
      <c r="AJ68" s="869"/>
      <c r="AK68" s="869"/>
      <c r="AL68" s="869"/>
      <c r="AM68" s="869"/>
      <c r="AN68" s="869"/>
      <c r="AO68" s="869"/>
      <c r="AP68" s="869"/>
      <c r="AQ68" s="869"/>
      <c r="AR68" s="870"/>
    </row>
    <row r="69" spans="1:44" ht="15" customHeight="1">
      <c r="A69" s="359"/>
      <c r="D69" s="173"/>
      <c r="E69" s="104"/>
      <c r="F69" s="96"/>
      <c r="G69" s="96"/>
      <c r="H69" s="96"/>
      <c r="I69" s="110"/>
      <c r="J69" s="110"/>
      <c r="K69" s="104"/>
      <c r="L69" s="168"/>
      <c r="M69" s="108"/>
      <c r="N69" s="173"/>
      <c r="O69" s="104"/>
      <c r="P69" s="96"/>
      <c r="Q69" s="96"/>
      <c r="R69" s="96"/>
      <c r="S69" s="110"/>
      <c r="T69" s="110"/>
      <c r="U69" s="104"/>
      <c r="V69" s="168"/>
      <c r="W69" s="112"/>
      <c r="X69" s="871"/>
      <c r="Y69" s="872"/>
      <c r="Z69" s="872"/>
      <c r="AA69" s="872"/>
      <c r="AB69" s="872"/>
      <c r="AC69" s="872"/>
      <c r="AD69" s="872"/>
      <c r="AE69" s="872"/>
      <c r="AF69" s="872"/>
      <c r="AG69" s="872"/>
      <c r="AH69" s="872"/>
      <c r="AI69" s="872"/>
      <c r="AJ69" s="872"/>
      <c r="AK69" s="872"/>
      <c r="AL69" s="872"/>
      <c r="AM69" s="872"/>
      <c r="AN69" s="872"/>
      <c r="AO69" s="872"/>
      <c r="AP69" s="872"/>
      <c r="AQ69" s="872"/>
      <c r="AR69" s="873"/>
    </row>
    <row r="70" spans="1:44" ht="15" customHeight="1">
      <c r="A70" s="359"/>
      <c r="D70" s="164"/>
      <c r="E70" s="103"/>
      <c r="F70" s="103"/>
      <c r="G70" s="103"/>
      <c r="H70" s="104"/>
      <c r="I70" s="113"/>
      <c r="J70" s="104"/>
      <c r="K70" s="104"/>
      <c r="L70" s="168"/>
      <c r="M70" s="108"/>
      <c r="N70" s="164"/>
      <c r="O70" s="103"/>
      <c r="P70" s="103"/>
      <c r="Q70" s="103"/>
      <c r="R70" s="104"/>
      <c r="S70" s="113"/>
      <c r="T70" s="104"/>
      <c r="U70" s="104"/>
      <c r="V70" s="168"/>
      <c r="W70" s="516"/>
      <c r="X70" s="874" t="s">
        <v>91</v>
      </c>
      <c r="Y70" s="866"/>
      <c r="Z70" s="866"/>
      <c r="AA70" s="866"/>
      <c r="AB70" s="866"/>
      <c r="AC70" s="866"/>
      <c r="AD70" s="866"/>
      <c r="AE70" s="866"/>
      <c r="AF70" s="866"/>
      <c r="AG70" s="866"/>
      <c r="AH70" s="866"/>
      <c r="AI70" s="866"/>
      <c r="AJ70" s="866"/>
      <c r="AK70" s="866"/>
      <c r="AL70" s="866"/>
      <c r="AM70" s="866"/>
      <c r="AN70" s="866"/>
      <c r="AO70" s="866"/>
      <c r="AP70" s="866"/>
      <c r="AQ70" s="866"/>
      <c r="AR70" s="867"/>
    </row>
    <row r="71" spans="1:44" ht="15" customHeight="1">
      <c r="A71" s="359"/>
      <c r="D71" s="166"/>
      <c r="E71" s="106"/>
      <c r="F71" s="107"/>
      <c r="G71" s="107"/>
      <c r="H71" s="107"/>
      <c r="I71" s="106"/>
      <c r="J71" s="106"/>
      <c r="K71" s="107"/>
      <c r="L71" s="167"/>
      <c r="M71" s="108"/>
      <c r="N71" s="166"/>
      <c r="O71" s="106"/>
      <c r="P71" s="107"/>
      <c r="Q71" s="107"/>
      <c r="R71" s="107"/>
      <c r="S71" s="106"/>
      <c r="T71" s="106"/>
      <c r="U71" s="107"/>
      <c r="V71" s="167"/>
      <c r="W71" s="140"/>
      <c r="X71" s="868"/>
      <c r="Y71" s="869"/>
      <c r="Z71" s="869"/>
      <c r="AA71" s="869"/>
      <c r="AB71" s="869"/>
      <c r="AC71" s="869"/>
      <c r="AD71" s="869"/>
      <c r="AE71" s="869"/>
      <c r="AF71" s="869"/>
      <c r="AG71" s="869"/>
      <c r="AH71" s="869"/>
      <c r="AI71" s="869"/>
      <c r="AJ71" s="869"/>
      <c r="AK71" s="869"/>
      <c r="AL71" s="869"/>
      <c r="AM71" s="869"/>
      <c r="AN71" s="869"/>
      <c r="AO71" s="869"/>
      <c r="AP71" s="869"/>
      <c r="AQ71" s="869"/>
      <c r="AR71" s="870"/>
    </row>
    <row r="72" spans="1:44" ht="15" customHeight="1">
      <c r="A72" s="359"/>
      <c r="D72" s="166"/>
      <c r="E72" s="106"/>
      <c r="F72" s="107"/>
      <c r="G72" s="107"/>
      <c r="H72" s="107"/>
      <c r="I72" s="106"/>
      <c r="J72" s="106"/>
      <c r="K72" s="107"/>
      <c r="L72" s="167"/>
      <c r="M72" s="108"/>
      <c r="N72" s="166"/>
      <c r="O72" s="106"/>
      <c r="P72" s="107"/>
      <c r="Q72" s="107"/>
      <c r="R72" s="107"/>
      <c r="S72" s="106"/>
      <c r="T72" s="106"/>
      <c r="U72" s="107"/>
      <c r="V72" s="167"/>
      <c r="W72" s="112"/>
      <c r="X72" s="868"/>
      <c r="Y72" s="869"/>
      <c r="Z72" s="869"/>
      <c r="AA72" s="869"/>
      <c r="AB72" s="869"/>
      <c r="AC72" s="869"/>
      <c r="AD72" s="869"/>
      <c r="AE72" s="869"/>
      <c r="AF72" s="869"/>
      <c r="AG72" s="869"/>
      <c r="AH72" s="869"/>
      <c r="AI72" s="869"/>
      <c r="AJ72" s="869"/>
      <c r="AK72" s="869"/>
      <c r="AL72" s="869"/>
      <c r="AM72" s="869"/>
      <c r="AN72" s="869"/>
      <c r="AO72" s="869"/>
      <c r="AP72" s="869"/>
      <c r="AQ72" s="869"/>
      <c r="AR72" s="870"/>
    </row>
    <row r="73" spans="1:44" ht="15" customHeight="1">
      <c r="A73" s="359"/>
      <c r="D73" s="166"/>
      <c r="E73" s="106"/>
      <c r="F73" s="107"/>
      <c r="G73" s="107"/>
      <c r="H73" s="107"/>
      <c r="I73" s="106"/>
      <c r="J73" s="106"/>
      <c r="K73" s="107"/>
      <c r="L73" s="167"/>
      <c r="M73" s="108"/>
      <c r="N73" s="166"/>
      <c r="O73" s="106"/>
      <c r="P73" s="107"/>
      <c r="Q73" s="107"/>
      <c r="R73" s="107"/>
      <c r="S73" s="106"/>
      <c r="T73" s="106"/>
      <c r="U73" s="107"/>
      <c r="V73" s="167"/>
      <c r="W73" s="516"/>
      <c r="X73" s="868"/>
      <c r="Y73" s="869"/>
      <c r="Z73" s="869"/>
      <c r="AA73" s="869"/>
      <c r="AB73" s="869"/>
      <c r="AC73" s="869"/>
      <c r="AD73" s="869"/>
      <c r="AE73" s="869"/>
      <c r="AF73" s="869"/>
      <c r="AG73" s="869"/>
      <c r="AH73" s="869"/>
      <c r="AI73" s="869"/>
      <c r="AJ73" s="869"/>
      <c r="AK73" s="869"/>
      <c r="AL73" s="869"/>
      <c r="AM73" s="869"/>
      <c r="AN73" s="869"/>
      <c r="AO73" s="869"/>
      <c r="AP73" s="869"/>
      <c r="AQ73" s="869"/>
      <c r="AR73" s="870"/>
    </row>
    <row r="74" spans="1:44" ht="15" customHeight="1">
      <c r="A74" s="359"/>
      <c r="D74" s="166"/>
      <c r="E74" s="106"/>
      <c r="F74" s="107"/>
      <c r="G74" s="107"/>
      <c r="H74" s="107"/>
      <c r="I74" s="106"/>
      <c r="J74" s="106"/>
      <c r="K74" s="107"/>
      <c r="L74" s="167"/>
      <c r="M74" s="108"/>
      <c r="N74" s="166"/>
      <c r="O74" s="106"/>
      <c r="P74" s="107"/>
      <c r="Q74" s="107"/>
      <c r="R74" s="107"/>
      <c r="S74" s="106"/>
      <c r="T74" s="106"/>
      <c r="U74" s="107"/>
      <c r="V74" s="167"/>
      <c r="W74" s="140"/>
      <c r="X74" s="871"/>
      <c r="Y74" s="872"/>
      <c r="Z74" s="872"/>
      <c r="AA74" s="872"/>
      <c r="AB74" s="872"/>
      <c r="AC74" s="872"/>
      <c r="AD74" s="872"/>
      <c r="AE74" s="872"/>
      <c r="AF74" s="872"/>
      <c r="AG74" s="872"/>
      <c r="AH74" s="872"/>
      <c r="AI74" s="872"/>
      <c r="AJ74" s="872"/>
      <c r="AK74" s="872"/>
      <c r="AL74" s="872"/>
      <c r="AM74" s="872"/>
      <c r="AN74" s="872"/>
      <c r="AO74" s="872"/>
      <c r="AP74" s="872"/>
      <c r="AQ74" s="872"/>
      <c r="AR74" s="873"/>
    </row>
    <row r="75" spans="1:44" ht="15" customHeight="1">
      <c r="A75" s="359"/>
      <c r="D75" s="166"/>
      <c r="E75" s="106"/>
      <c r="F75" s="107"/>
      <c r="G75" s="107"/>
      <c r="H75" s="107"/>
      <c r="I75" s="106"/>
      <c r="J75" s="106"/>
      <c r="K75" s="107"/>
      <c r="L75" s="167"/>
      <c r="M75" s="105"/>
      <c r="N75" s="166"/>
      <c r="O75" s="106"/>
      <c r="P75" s="107"/>
      <c r="Q75" s="107"/>
      <c r="R75" s="107"/>
      <c r="S75" s="106"/>
      <c r="T75" s="106"/>
      <c r="U75" s="107"/>
      <c r="V75" s="167"/>
      <c r="W75" s="140"/>
      <c r="X75" s="856" t="s">
        <v>93</v>
      </c>
      <c r="Y75" s="857"/>
      <c r="Z75" s="857"/>
      <c r="AA75" s="857"/>
      <c r="AB75" s="857"/>
      <c r="AC75" s="857"/>
      <c r="AD75" s="857"/>
      <c r="AE75" s="857"/>
      <c r="AF75" s="857"/>
      <c r="AG75" s="857"/>
      <c r="AH75" s="857"/>
      <c r="AI75" s="857"/>
      <c r="AJ75" s="857"/>
      <c r="AK75" s="857"/>
      <c r="AL75" s="857"/>
      <c r="AM75" s="857"/>
      <c r="AN75" s="857"/>
      <c r="AO75" s="857"/>
      <c r="AP75" s="857"/>
      <c r="AQ75" s="857"/>
      <c r="AR75" s="858"/>
    </row>
    <row r="76" spans="1:44" ht="15" customHeight="1">
      <c r="A76" s="359"/>
      <c r="D76" s="166"/>
      <c r="E76" s="106"/>
      <c r="F76" s="107"/>
      <c r="G76" s="107"/>
      <c r="H76" s="107"/>
      <c r="I76" s="111"/>
      <c r="J76" s="111"/>
      <c r="K76" s="107"/>
      <c r="L76" s="167"/>
      <c r="M76" s="105"/>
      <c r="N76" s="166"/>
      <c r="O76" s="106"/>
      <c r="P76" s="107"/>
      <c r="Q76" s="107"/>
      <c r="R76" s="107"/>
      <c r="S76" s="111"/>
      <c r="T76" s="111"/>
      <c r="U76" s="107"/>
      <c r="V76" s="167"/>
      <c r="W76" s="140"/>
      <c r="X76" s="859"/>
      <c r="Y76" s="860"/>
      <c r="Z76" s="860"/>
      <c r="AA76" s="860"/>
      <c r="AB76" s="860"/>
      <c r="AC76" s="860"/>
      <c r="AD76" s="860"/>
      <c r="AE76" s="860"/>
      <c r="AF76" s="860"/>
      <c r="AG76" s="860"/>
      <c r="AH76" s="860"/>
      <c r="AI76" s="860"/>
      <c r="AJ76" s="860"/>
      <c r="AK76" s="860"/>
      <c r="AL76" s="860"/>
      <c r="AM76" s="860"/>
      <c r="AN76" s="860"/>
      <c r="AO76" s="860"/>
      <c r="AP76" s="860"/>
      <c r="AQ76" s="860"/>
      <c r="AR76" s="861"/>
    </row>
    <row r="77" spans="1:44" ht="15" customHeight="1">
      <c r="A77" s="359"/>
      <c r="D77" s="166"/>
      <c r="E77" s="106"/>
      <c r="F77" s="107"/>
      <c r="G77" s="107"/>
      <c r="H77" s="107"/>
      <c r="I77" s="111"/>
      <c r="J77" s="111"/>
      <c r="K77" s="107"/>
      <c r="L77" s="167"/>
      <c r="M77" s="108"/>
      <c r="N77" s="166"/>
      <c r="O77" s="106"/>
      <c r="P77" s="107"/>
      <c r="Q77" s="107"/>
      <c r="R77" s="107"/>
      <c r="S77" s="111"/>
      <c r="T77" s="111"/>
      <c r="U77" s="107"/>
      <c r="V77" s="167"/>
      <c r="W77" s="112"/>
      <c r="X77" s="859"/>
      <c r="Y77" s="860"/>
      <c r="Z77" s="860"/>
      <c r="AA77" s="860"/>
      <c r="AB77" s="860"/>
      <c r="AC77" s="860"/>
      <c r="AD77" s="860"/>
      <c r="AE77" s="860"/>
      <c r="AF77" s="860"/>
      <c r="AG77" s="860"/>
      <c r="AH77" s="860"/>
      <c r="AI77" s="860"/>
      <c r="AJ77" s="860"/>
      <c r="AK77" s="860"/>
      <c r="AL77" s="860"/>
      <c r="AM77" s="860"/>
      <c r="AN77" s="860"/>
      <c r="AO77" s="860"/>
      <c r="AP77" s="860"/>
      <c r="AQ77" s="860"/>
      <c r="AR77" s="861"/>
    </row>
    <row r="78" spans="1:44" ht="15" customHeight="1">
      <c r="A78" s="359"/>
      <c r="D78" s="169"/>
      <c r="E78" s="170"/>
      <c r="F78" s="171"/>
      <c r="G78" s="171"/>
      <c r="H78" s="171"/>
      <c r="I78" s="170"/>
      <c r="J78" s="170"/>
      <c r="K78" s="171"/>
      <c r="L78" s="172"/>
      <c r="M78" s="108"/>
      <c r="N78" s="169"/>
      <c r="O78" s="170"/>
      <c r="P78" s="171"/>
      <c r="Q78" s="171"/>
      <c r="R78" s="171"/>
      <c r="S78" s="170"/>
      <c r="T78" s="170"/>
      <c r="U78" s="171"/>
      <c r="V78" s="172"/>
      <c r="W78" s="516"/>
      <c r="X78" s="862"/>
      <c r="Y78" s="863"/>
      <c r="Z78" s="863"/>
      <c r="AA78" s="863"/>
      <c r="AB78" s="863"/>
      <c r="AC78" s="863"/>
      <c r="AD78" s="863"/>
      <c r="AE78" s="863"/>
      <c r="AF78" s="863"/>
      <c r="AG78" s="863"/>
      <c r="AH78" s="863"/>
      <c r="AI78" s="863"/>
      <c r="AJ78" s="863"/>
      <c r="AK78" s="863"/>
      <c r="AL78" s="863"/>
      <c r="AM78" s="863"/>
      <c r="AN78" s="863"/>
      <c r="AO78" s="863"/>
      <c r="AP78" s="863"/>
      <c r="AQ78" s="863"/>
      <c r="AR78" s="864"/>
    </row>
    <row r="79" spans="24:44" ht="15" customHeight="1">
      <c r="X79" s="856" t="s">
        <v>95</v>
      </c>
      <c r="Y79" s="857"/>
      <c r="Z79" s="857"/>
      <c r="AA79" s="857"/>
      <c r="AB79" s="857"/>
      <c r="AC79" s="857"/>
      <c r="AD79" s="857"/>
      <c r="AE79" s="857"/>
      <c r="AF79" s="857"/>
      <c r="AG79" s="857"/>
      <c r="AH79" s="857"/>
      <c r="AI79" s="857"/>
      <c r="AJ79" s="857"/>
      <c r="AK79" s="857"/>
      <c r="AL79" s="857"/>
      <c r="AM79" s="857"/>
      <c r="AN79" s="857"/>
      <c r="AO79" s="857"/>
      <c r="AP79" s="857"/>
      <c r="AQ79" s="857"/>
      <c r="AR79" s="858"/>
    </row>
    <row r="80" spans="3:44" ht="15" customHeight="1">
      <c r="C80" s="114"/>
      <c r="D80" s="115"/>
      <c r="E80" s="115"/>
      <c r="F80" s="115"/>
      <c r="G80" s="115"/>
      <c r="H80" s="115"/>
      <c r="I80" s="115"/>
      <c r="J80" s="115"/>
      <c r="K80" s="115"/>
      <c r="L80" s="115"/>
      <c r="M80" s="115"/>
      <c r="N80" s="115"/>
      <c r="O80" s="115"/>
      <c r="P80" s="115"/>
      <c r="Q80" s="115"/>
      <c r="R80" s="115"/>
      <c r="S80" s="115"/>
      <c r="T80" s="115"/>
      <c r="U80" s="115"/>
      <c r="V80" s="116"/>
      <c r="W80" s="94"/>
      <c r="X80" s="859"/>
      <c r="Y80" s="860"/>
      <c r="Z80" s="860"/>
      <c r="AA80" s="860"/>
      <c r="AB80" s="860"/>
      <c r="AC80" s="860"/>
      <c r="AD80" s="860"/>
      <c r="AE80" s="860"/>
      <c r="AF80" s="860"/>
      <c r="AG80" s="860"/>
      <c r="AH80" s="860"/>
      <c r="AI80" s="860"/>
      <c r="AJ80" s="860"/>
      <c r="AK80" s="860"/>
      <c r="AL80" s="860"/>
      <c r="AM80" s="860"/>
      <c r="AN80" s="860"/>
      <c r="AO80" s="860"/>
      <c r="AP80" s="860"/>
      <c r="AQ80" s="860"/>
      <c r="AR80" s="861"/>
    </row>
    <row r="81" spans="3:44" ht="15" customHeight="1">
      <c r="C81" s="117"/>
      <c r="D81" s="110"/>
      <c r="E81" s="94"/>
      <c r="F81" s="94"/>
      <c r="G81" s="94"/>
      <c r="H81" s="94"/>
      <c r="I81" s="94"/>
      <c r="J81" s="94"/>
      <c r="K81" s="94"/>
      <c r="L81" s="94"/>
      <c r="M81" s="94"/>
      <c r="N81" s="94"/>
      <c r="O81" s="94"/>
      <c r="P81" s="94"/>
      <c r="Q81" s="94"/>
      <c r="R81" s="94"/>
      <c r="S81" s="94"/>
      <c r="T81" s="94"/>
      <c r="U81" s="94"/>
      <c r="V81" s="118"/>
      <c r="W81" s="94"/>
      <c r="X81" s="859"/>
      <c r="Y81" s="860"/>
      <c r="Z81" s="860"/>
      <c r="AA81" s="860"/>
      <c r="AB81" s="860"/>
      <c r="AC81" s="860"/>
      <c r="AD81" s="860"/>
      <c r="AE81" s="860"/>
      <c r="AF81" s="860"/>
      <c r="AG81" s="860"/>
      <c r="AH81" s="860"/>
      <c r="AI81" s="860"/>
      <c r="AJ81" s="860"/>
      <c r="AK81" s="860"/>
      <c r="AL81" s="860"/>
      <c r="AM81" s="860"/>
      <c r="AN81" s="860"/>
      <c r="AO81" s="860"/>
      <c r="AP81" s="860"/>
      <c r="AQ81" s="860"/>
      <c r="AR81" s="861"/>
    </row>
    <row r="82" spans="3:44" ht="15" customHeight="1">
      <c r="C82" s="117"/>
      <c r="D82" s="171"/>
      <c r="E82" s="94"/>
      <c r="F82" s="94"/>
      <c r="G82" s="94"/>
      <c r="H82" s="94"/>
      <c r="I82" s="94"/>
      <c r="J82" s="94"/>
      <c r="K82" s="94"/>
      <c r="L82" s="94"/>
      <c r="M82" s="94"/>
      <c r="N82" s="94"/>
      <c r="O82" s="94"/>
      <c r="P82" s="94"/>
      <c r="Q82" s="94"/>
      <c r="R82" s="94"/>
      <c r="S82" s="94"/>
      <c r="T82" s="94"/>
      <c r="U82" s="94"/>
      <c r="V82" s="118"/>
      <c r="W82" s="94"/>
      <c r="X82" s="859"/>
      <c r="Y82" s="860"/>
      <c r="Z82" s="860"/>
      <c r="AA82" s="860"/>
      <c r="AB82" s="860"/>
      <c r="AC82" s="860"/>
      <c r="AD82" s="860"/>
      <c r="AE82" s="860"/>
      <c r="AF82" s="860"/>
      <c r="AG82" s="860"/>
      <c r="AH82" s="860"/>
      <c r="AI82" s="860"/>
      <c r="AJ82" s="860"/>
      <c r="AK82" s="860"/>
      <c r="AL82" s="860"/>
      <c r="AM82" s="860"/>
      <c r="AN82" s="860"/>
      <c r="AO82" s="860"/>
      <c r="AP82" s="860"/>
      <c r="AQ82" s="860"/>
      <c r="AR82" s="861"/>
    </row>
    <row r="83" spans="3:44" ht="15" customHeight="1">
      <c r="C83" s="119"/>
      <c r="D83" s="120"/>
      <c r="E83" s="120"/>
      <c r="F83" s="120"/>
      <c r="G83" s="120"/>
      <c r="H83" s="120"/>
      <c r="I83" s="120"/>
      <c r="J83" s="120"/>
      <c r="K83" s="120"/>
      <c r="L83" s="120"/>
      <c r="M83" s="120"/>
      <c r="N83" s="120"/>
      <c r="O83" s="120"/>
      <c r="P83" s="120"/>
      <c r="Q83" s="120"/>
      <c r="R83" s="120"/>
      <c r="S83" s="120"/>
      <c r="T83" s="120"/>
      <c r="U83" s="120"/>
      <c r="V83" s="121"/>
      <c r="W83" s="94"/>
      <c r="X83" s="862"/>
      <c r="Y83" s="863"/>
      <c r="Z83" s="863"/>
      <c r="AA83" s="863"/>
      <c r="AB83" s="863"/>
      <c r="AC83" s="863"/>
      <c r="AD83" s="863"/>
      <c r="AE83" s="863"/>
      <c r="AF83" s="863"/>
      <c r="AG83" s="863"/>
      <c r="AH83" s="863"/>
      <c r="AI83" s="863"/>
      <c r="AJ83" s="863"/>
      <c r="AK83" s="863"/>
      <c r="AL83" s="863"/>
      <c r="AM83" s="863"/>
      <c r="AN83" s="863"/>
      <c r="AO83" s="863"/>
      <c r="AP83" s="863"/>
      <c r="AQ83" s="863"/>
      <c r="AR83" s="864"/>
    </row>
    <row r="84" spans="3:44" ht="22" customHeight="1">
      <c r="C84" s="94"/>
      <c r="D84" s="94"/>
      <c r="E84" s="94"/>
      <c r="F84" s="94"/>
      <c r="G84" s="94"/>
      <c r="H84" s="94"/>
      <c r="I84" s="94"/>
      <c r="J84" s="94"/>
      <c r="K84" s="94"/>
      <c r="L84" s="94"/>
      <c r="M84" s="94"/>
      <c r="N84" s="94"/>
      <c r="O84" s="94"/>
      <c r="P84" s="94"/>
      <c r="Q84" s="94"/>
      <c r="R84" s="94"/>
      <c r="S84" s="94"/>
      <c r="T84" s="94"/>
      <c r="U84" s="94"/>
      <c r="V84" s="94"/>
      <c r="W84" s="94"/>
      <c r="X84" s="291"/>
      <c r="Y84" s="291"/>
      <c r="Z84" s="291"/>
      <c r="AA84" s="291"/>
      <c r="AB84" s="291"/>
      <c r="AC84" s="291"/>
      <c r="AD84" s="291"/>
      <c r="AE84" s="291"/>
      <c r="AF84" s="291"/>
      <c r="AG84" s="291"/>
      <c r="AH84" s="291"/>
      <c r="AI84" s="291"/>
      <c r="AJ84" s="291"/>
      <c r="AK84" s="291"/>
      <c r="AL84" s="291"/>
      <c r="AM84" s="291"/>
      <c r="AN84" s="291"/>
      <c r="AO84" s="291"/>
      <c r="AP84" s="291"/>
      <c r="AQ84" s="291"/>
      <c r="AR84" s="291"/>
    </row>
    <row r="85" spans="3:44" ht="5" customHeight="1">
      <c r="C85" s="178"/>
      <c r="D85" s="178"/>
      <c r="E85" s="178"/>
      <c r="F85" s="178"/>
      <c r="G85" s="178"/>
      <c r="H85" s="178"/>
      <c r="I85" s="178"/>
      <c r="J85" s="178"/>
      <c r="K85" s="178"/>
      <c r="L85" s="178"/>
      <c r="M85" s="178"/>
      <c r="N85" s="178"/>
      <c r="O85" s="178"/>
      <c r="P85" s="178"/>
      <c r="Q85" s="178"/>
      <c r="R85" s="178"/>
      <c r="S85" s="178"/>
      <c r="T85" s="178"/>
      <c r="U85" s="178"/>
      <c r="V85" s="178"/>
      <c r="W85" s="178"/>
      <c r="X85" s="179"/>
      <c r="Y85" s="179"/>
      <c r="Z85" s="179"/>
      <c r="AA85" s="179"/>
      <c r="AB85" s="179"/>
      <c r="AC85" s="179"/>
      <c r="AD85" s="179"/>
      <c r="AE85" s="179"/>
      <c r="AF85" s="179"/>
      <c r="AG85" s="179"/>
      <c r="AH85" s="179"/>
      <c r="AI85" s="179"/>
      <c r="AJ85" s="179"/>
      <c r="AK85" s="179"/>
      <c r="AL85" s="179"/>
      <c r="AM85" s="179"/>
      <c r="AN85" s="179"/>
      <c r="AO85" s="179"/>
      <c r="AP85" s="179"/>
      <c r="AQ85" s="179"/>
      <c r="AR85" s="179"/>
    </row>
    <row r="86" spans="3:44" ht="22" customHeight="1">
      <c r="C86" s="1"/>
      <c r="D86" s="160"/>
      <c r="E86" s="160"/>
      <c r="F86" s="160"/>
      <c r="G86" s="160"/>
      <c r="H86" s="160"/>
      <c r="I86" s="160"/>
      <c r="J86" s="160"/>
      <c r="K86" s="160"/>
      <c r="L86" s="160"/>
      <c r="M86" s="160"/>
      <c r="N86" s="160"/>
      <c r="O86" s="160"/>
      <c r="P86" s="160"/>
      <c r="Q86" s="160"/>
      <c r="R86" s="160"/>
      <c r="S86" s="160"/>
      <c r="T86" s="160"/>
      <c r="U86" s="160"/>
      <c r="V86" s="160"/>
      <c r="W86" s="1"/>
      <c r="X86" s="1"/>
      <c r="Y86" s="1"/>
      <c r="Z86" s="1"/>
      <c r="AA86" s="1"/>
      <c r="AB86" s="1"/>
      <c r="AC86" s="1"/>
      <c r="AD86" s="1"/>
      <c r="AE86" s="1"/>
      <c r="AF86" s="1"/>
      <c r="AG86" s="1"/>
      <c r="AH86" s="1"/>
      <c r="AI86" s="1"/>
      <c r="AJ86" s="1"/>
      <c r="AK86" s="1"/>
      <c r="AL86" s="1"/>
      <c r="AM86" s="1"/>
      <c r="AN86" s="1"/>
      <c r="AO86" s="1"/>
      <c r="AP86" s="1"/>
      <c r="AQ86" s="1"/>
      <c r="AR86" s="1"/>
    </row>
    <row r="87" spans="3:44" ht="31" customHeight="1">
      <c r="C87" s="95"/>
      <c r="D87" s="853" t="s">
        <v>76</v>
      </c>
      <c r="E87" s="854"/>
      <c r="F87" s="854"/>
      <c r="G87" s="854"/>
      <c r="H87" s="854"/>
      <c r="I87" s="854"/>
      <c r="J87" s="854"/>
      <c r="K87" s="854"/>
      <c r="L87" s="854"/>
      <c r="M87" s="854"/>
      <c r="N87" s="854"/>
      <c r="O87" s="854"/>
      <c r="P87" s="854"/>
      <c r="Q87" s="854"/>
      <c r="R87" s="854"/>
      <c r="S87" s="854"/>
      <c r="T87" s="854"/>
      <c r="U87" s="854"/>
      <c r="V87" s="855"/>
      <c r="X87" s="896" t="s">
        <v>85</v>
      </c>
      <c r="Y87" s="897"/>
      <c r="Z87" s="897"/>
      <c r="AA87" s="897"/>
      <c r="AB87" s="897"/>
      <c r="AC87" s="897"/>
      <c r="AD87" s="898"/>
      <c r="AE87" s="899" t="s">
        <v>86</v>
      </c>
      <c r="AF87" s="897"/>
      <c r="AG87" s="897"/>
      <c r="AH87" s="897"/>
      <c r="AI87" s="897"/>
      <c r="AJ87" s="897"/>
      <c r="AK87" s="898"/>
      <c r="AL87" s="899" t="s">
        <v>87</v>
      </c>
      <c r="AM87" s="897"/>
      <c r="AN87" s="897"/>
      <c r="AO87" s="897"/>
      <c r="AP87" s="897"/>
      <c r="AQ87" s="897"/>
      <c r="AR87" s="898"/>
    </row>
    <row r="88" spans="3:44" ht="18" customHeight="1">
      <c r="C88" s="95"/>
      <c r="D88" s="875" t="s">
        <v>82</v>
      </c>
      <c r="E88" s="876"/>
      <c r="F88" s="876"/>
      <c r="G88" s="876"/>
      <c r="H88" s="876"/>
      <c r="I88" s="876"/>
      <c r="J88" s="876"/>
      <c r="K88" s="876"/>
      <c r="L88" s="876"/>
      <c r="M88" s="876"/>
      <c r="N88" s="876"/>
      <c r="O88" s="876"/>
      <c r="P88" s="876"/>
      <c r="Q88" s="876"/>
      <c r="R88" s="876"/>
      <c r="S88" s="876"/>
      <c r="T88" s="876"/>
      <c r="U88" s="876"/>
      <c r="V88" s="877"/>
      <c r="W88" s="98"/>
      <c r="X88" s="930"/>
      <c r="Y88" s="931"/>
      <c r="Z88" s="931"/>
      <c r="AA88" s="931"/>
      <c r="AB88" s="931"/>
      <c r="AC88" s="931"/>
      <c r="AD88" s="932"/>
      <c r="AE88" s="900"/>
      <c r="AF88" s="901"/>
      <c r="AG88" s="901"/>
      <c r="AH88" s="901"/>
      <c r="AI88" s="901"/>
      <c r="AJ88" s="901"/>
      <c r="AK88" s="902"/>
      <c r="AL88" s="909"/>
      <c r="AM88" s="901"/>
      <c r="AN88" s="901"/>
      <c r="AO88" s="901"/>
      <c r="AP88" s="901"/>
      <c r="AQ88" s="901"/>
      <c r="AR88" s="910"/>
    </row>
    <row r="89" spans="3:44" ht="18" customHeight="1">
      <c r="C89" s="95"/>
      <c r="D89" s="853" t="s">
        <v>83</v>
      </c>
      <c r="E89" s="854"/>
      <c r="F89" s="854"/>
      <c r="G89" s="854"/>
      <c r="H89" s="854"/>
      <c r="I89" s="854"/>
      <c r="J89" s="854"/>
      <c r="K89" s="854"/>
      <c r="L89" s="854"/>
      <c r="M89" s="854"/>
      <c r="N89" s="854"/>
      <c r="O89" s="854"/>
      <c r="P89" s="854"/>
      <c r="Q89" s="854"/>
      <c r="R89" s="854"/>
      <c r="S89" s="854"/>
      <c r="T89" s="854"/>
      <c r="U89" s="854"/>
      <c r="V89" s="855"/>
      <c r="W89" s="98"/>
      <c r="X89" s="930"/>
      <c r="Y89" s="931"/>
      <c r="Z89" s="931"/>
      <c r="AA89" s="931"/>
      <c r="AB89" s="931"/>
      <c r="AC89" s="931"/>
      <c r="AD89" s="932"/>
      <c r="AE89" s="903"/>
      <c r="AF89" s="904"/>
      <c r="AG89" s="904"/>
      <c r="AH89" s="904"/>
      <c r="AI89" s="904"/>
      <c r="AJ89" s="904"/>
      <c r="AK89" s="905"/>
      <c r="AL89" s="911"/>
      <c r="AM89" s="904"/>
      <c r="AN89" s="904"/>
      <c r="AO89" s="904"/>
      <c r="AP89" s="904"/>
      <c r="AQ89" s="904"/>
      <c r="AR89" s="912"/>
    </row>
    <row r="90" spans="3:44" ht="18" customHeight="1">
      <c r="C90" s="95"/>
      <c r="D90" s="865" t="s">
        <v>84</v>
      </c>
      <c r="E90" s="866"/>
      <c r="F90" s="866"/>
      <c r="G90" s="866"/>
      <c r="H90" s="866"/>
      <c r="I90" s="866"/>
      <c r="J90" s="866"/>
      <c r="K90" s="866"/>
      <c r="L90" s="866"/>
      <c r="M90" s="866"/>
      <c r="N90" s="866"/>
      <c r="O90" s="866"/>
      <c r="P90" s="866"/>
      <c r="Q90" s="866"/>
      <c r="R90" s="866"/>
      <c r="S90" s="866"/>
      <c r="T90" s="866"/>
      <c r="U90" s="866"/>
      <c r="V90" s="867"/>
      <c r="W90" s="98"/>
      <c r="X90" s="930"/>
      <c r="Y90" s="931"/>
      <c r="Z90" s="931"/>
      <c r="AA90" s="931"/>
      <c r="AB90" s="931"/>
      <c r="AC90" s="931"/>
      <c r="AD90" s="932"/>
      <c r="AE90" s="903"/>
      <c r="AF90" s="904"/>
      <c r="AG90" s="904"/>
      <c r="AH90" s="904"/>
      <c r="AI90" s="904"/>
      <c r="AJ90" s="904"/>
      <c r="AK90" s="905"/>
      <c r="AL90" s="911"/>
      <c r="AM90" s="904"/>
      <c r="AN90" s="904"/>
      <c r="AO90" s="904"/>
      <c r="AP90" s="904"/>
      <c r="AQ90" s="904"/>
      <c r="AR90" s="912"/>
    </row>
    <row r="91" spans="3:44" ht="18" customHeight="1">
      <c r="C91" s="95"/>
      <c r="D91" s="878"/>
      <c r="E91" s="879"/>
      <c r="F91" s="879"/>
      <c r="G91" s="879"/>
      <c r="H91" s="879"/>
      <c r="I91" s="879"/>
      <c r="J91" s="879"/>
      <c r="K91" s="879"/>
      <c r="L91" s="879"/>
      <c r="M91" s="879"/>
      <c r="N91" s="879"/>
      <c r="O91" s="879"/>
      <c r="P91" s="879"/>
      <c r="Q91" s="879"/>
      <c r="R91" s="879"/>
      <c r="S91" s="879"/>
      <c r="T91" s="879"/>
      <c r="U91" s="879"/>
      <c r="V91" s="880"/>
      <c r="W91" s="98"/>
      <c r="X91" s="930"/>
      <c r="Y91" s="931"/>
      <c r="Z91" s="931"/>
      <c r="AA91" s="931"/>
      <c r="AB91" s="931"/>
      <c r="AC91" s="931"/>
      <c r="AD91" s="932"/>
      <c r="AE91" s="906"/>
      <c r="AF91" s="907"/>
      <c r="AG91" s="907"/>
      <c r="AH91" s="907"/>
      <c r="AI91" s="907"/>
      <c r="AJ91" s="907"/>
      <c r="AK91" s="908"/>
      <c r="AL91" s="913"/>
      <c r="AM91" s="907"/>
      <c r="AN91" s="907"/>
      <c r="AO91" s="907"/>
      <c r="AP91" s="907"/>
      <c r="AQ91" s="907"/>
      <c r="AR91" s="914"/>
    </row>
    <row r="92" spans="3:44" ht="15" customHeight="1">
      <c r="C92" s="99"/>
      <c r="D92" s="100"/>
      <c r="E92" s="101"/>
      <c r="F92" s="101"/>
      <c r="G92" s="101"/>
      <c r="H92" s="96"/>
      <c r="I92" s="100"/>
      <c r="J92" s="96"/>
      <c r="K92" s="96"/>
      <c r="L92" s="96"/>
      <c r="M92" s="97"/>
      <c r="N92" s="100"/>
      <c r="O92" s="101"/>
      <c r="P92" s="101"/>
      <c r="Q92" s="101"/>
      <c r="R92" s="96"/>
      <c r="S92" s="100"/>
      <c r="T92" s="96"/>
      <c r="U92" s="96"/>
      <c r="V92" s="96"/>
      <c r="W92" s="516"/>
      <c r="X92" s="517"/>
      <c r="Y92" s="517"/>
      <c r="Z92" s="517"/>
      <c r="AA92" s="517"/>
      <c r="AB92" s="141"/>
      <c r="AC92" s="141"/>
      <c r="AD92" s="141"/>
      <c r="AE92" s="141"/>
      <c r="AF92" s="141"/>
      <c r="AG92" s="141"/>
      <c r="AH92" s="141"/>
      <c r="AI92" s="141"/>
      <c r="AJ92" s="141"/>
      <c r="AK92" s="141"/>
      <c r="AL92" s="141"/>
      <c r="AM92" s="141"/>
      <c r="AN92" s="141"/>
      <c r="AO92" s="141"/>
      <c r="AP92" s="141"/>
      <c r="AQ92" s="141"/>
      <c r="AR92" s="141"/>
    </row>
    <row r="93" spans="1:44" ht="15" customHeight="1">
      <c r="A93" s="382" t="s">
        <v>278</v>
      </c>
      <c r="D93" s="161"/>
      <c r="E93" s="162"/>
      <c r="F93" s="162"/>
      <c r="G93" s="162"/>
      <c r="H93" s="162"/>
      <c r="I93" s="162"/>
      <c r="J93" s="162"/>
      <c r="K93" s="162"/>
      <c r="L93" s="163"/>
      <c r="M93" s="102"/>
      <c r="N93" s="161"/>
      <c r="O93" s="162"/>
      <c r="P93" s="162"/>
      <c r="Q93" s="162"/>
      <c r="R93" s="162"/>
      <c r="S93" s="162"/>
      <c r="T93" s="162"/>
      <c r="U93" s="162"/>
      <c r="V93" s="163"/>
      <c r="W93" s="98"/>
      <c r="X93" s="933" t="s">
        <v>88</v>
      </c>
      <c r="Y93" s="928"/>
      <c r="Z93" s="928"/>
      <c r="AA93" s="928"/>
      <c r="AB93" s="928"/>
      <c r="AC93" s="928"/>
      <c r="AD93" s="928"/>
      <c r="AE93" s="928"/>
      <c r="AF93" s="928"/>
      <c r="AG93" s="928"/>
      <c r="AH93" s="928"/>
      <c r="AI93" s="928"/>
      <c r="AJ93" s="928"/>
      <c r="AK93" s="928"/>
      <c r="AL93" s="928"/>
      <c r="AM93" s="928"/>
      <c r="AN93" s="928"/>
      <c r="AO93" s="928"/>
      <c r="AP93" s="928"/>
      <c r="AQ93" s="928"/>
      <c r="AR93" s="929"/>
    </row>
    <row r="94" spans="1:44" ht="15" customHeight="1">
      <c r="A94" s="359"/>
      <c r="D94" s="164"/>
      <c r="E94" s="103"/>
      <c r="F94" s="103"/>
      <c r="G94" s="103"/>
      <c r="H94" s="104"/>
      <c r="I94" s="113"/>
      <c r="J94" s="104"/>
      <c r="K94" s="104"/>
      <c r="L94" s="165"/>
      <c r="M94" s="105"/>
      <c r="N94" s="164"/>
      <c r="O94" s="103"/>
      <c r="P94" s="103"/>
      <c r="Q94" s="103"/>
      <c r="R94" s="104"/>
      <c r="S94" s="113"/>
      <c r="T94" s="104"/>
      <c r="U94" s="104"/>
      <c r="V94" s="165"/>
      <c r="W94" s="516"/>
      <c r="X94" s="856" t="s">
        <v>96</v>
      </c>
      <c r="Y94" s="857"/>
      <c r="Z94" s="857"/>
      <c r="AA94" s="857"/>
      <c r="AB94" s="857"/>
      <c r="AC94" s="857"/>
      <c r="AD94" s="857"/>
      <c r="AE94" s="857"/>
      <c r="AF94" s="857"/>
      <c r="AG94" s="857"/>
      <c r="AH94" s="857"/>
      <c r="AI94" s="857"/>
      <c r="AJ94" s="857"/>
      <c r="AK94" s="857"/>
      <c r="AL94" s="857"/>
      <c r="AM94" s="857"/>
      <c r="AN94" s="857"/>
      <c r="AO94" s="857"/>
      <c r="AP94" s="857"/>
      <c r="AQ94" s="857"/>
      <c r="AR94" s="858"/>
    </row>
    <row r="95" spans="1:44" ht="15" customHeight="1">
      <c r="A95" s="359"/>
      <c r="D95" s="166"/>
      <c r="E95" s="106"/>
      <c r="F95" s="107"/>
      <c r="G95" s="107"/>
      <c r="H95" s="107"/>
      <c r="I95" s="106"/>
      <c r="J95" s="106"/>
      <c r="K95" s="107"/>
      <c r="L95" s="167"/>
      <c r="M95" s="108"/>
      <c r="N95" s="166"/>
      <c r="O95" s="106"/>
      <c r="P95" s="107"/>
      <c r="Q95" s="107"/>
      <c r="R95" s="107"/>
      <c r="S95" s="106"/>
      <c r="T95" s="106"/>
      <c r="U95" s="107"/>
      <c r="V95" s="167"/>
      <c r="W95" s="516"/>
      <c r="X95" s="859"/>
      <c r="Y95" s="860"/>
      <c r="Z95" s="860"/>
      <c r="AA95" s="860"/>
      <c r="AB95" s="860"/>
      <c r="AC95" s="860"/>
      <c r="AD95" s="860"/>
      <c r="AE95" s="860"/>
      <c r="AF95" s="860"/>
      <c r="AG95" s="860"/>
      <c r="AH95" s="860"/>
      <c r="AI95" s="860"/>
      <c r="AJ95" s="860"/>
      <c r="AK95" s="860"/>
      <c r="AL95" s="860"/>
      <c r="AM95" s="860"/>
      <c r="AN95" s="860"/>
      <c r="AO95" s="860"/>
      <c r="AP95" s="860"/>
      <c r="AQ95" s="860"/>
      <c r="AR95" s="861"/>
    </row>
    <row r="96" spans="1:44" ht="15" customHeight="1">
      <c r="A96" s="359"/>
      <c r="D96" s="166"/>
      <c r="E96" s="106"/>
      <c r="F96" s="107"/>
      <c r="G96" s="107"/>
      <c r="H96" s="107"/>
      <c r="I96" s="106"/>
      <c r="J96" s="106"/>
      <c r="K96" s="107"/>
      <c r="L96" s="167"/>
      <c r="M96" s="108"/>
      <c r="N96" s="166"/>
      <c r="O96" s="106"/>
      <c r="P96" s="107"/>
      <c r="Q96" s="107"/>
      <c r="R96" s="107"/>
      <c r="S96" s="106"/>
      <c r="T96" s="106"/>
      <c r="U96" s="107"/>
      <c r="V96" s="167"/>
      <c r="W96" s="516"/>
      <c r="X96" s="859"/>
      <c r="Y96" s="860"/>
      <c r="Z96" s="860"/>
      <c r="AA96" s="860"/>
      <c r="AB96" s="860"/>
      <c r="AC96" s="860"/>
      <c r="AD96" s="860"/>
      <c r="AE96" s="860"/>
      <c r="AF96" s="860"/>
      <c r="AG96" s="860"/>
      <c r="AH96" s="860"/>
      <c r="AI96" s="860"/>
      <c r="AJ96" s="860"/>
      <c r="AK96" s="860"/>
      <c r="AL96" s="860"/>
      <c r="AM96" s="860"/>
      <c r="AN96" s="860"/>
      <c r="AO96" s="860"/>
      <c r="AP96" s="860"/>
      <c r="AQ96" s="860"/>
      <c r="AR96" s="861"/>
    </row>
    <row r="97" spans="1:44" ht="15" customHeight="1">
      <c r="A97" s="359"/>
      <c r="D97" s="166"/>
      <c r="E97" s="106"/>
      <c r="F97" s="107"/>
      <c r="G97" s="107"/>
      <c r="H97" s="107"/>
      <c r="I97" s="106"/>
      <c r="J97" s="106"/>
      <c r="K97" s="107"/>
      <c r="L97" s="167"/>
      <c r="M97" s="108"/>
      <c r="N97" s="166"/>
      <c r="O97" s="106"/>
      <c r="P97" s="107"/>
      <c r="Q97" s="107"/>
      <c r="R97" s="107"/>
      <c r="S97" s="106"/>
      <c r="T97" s="106"/>
      <c r="U97" s="107"/>
      <c r="V97" s="167"/>
      <c r="W97" s="516"/>
      <c r="X97" s="859"/>
      <c r="Y97" s="860"/>
      <c r="Z97" s="860"/>
      <c r="AA97" s="860"/>
      <c r="AB97" s="860"/>
      <c r="AC97" s="860"/>
      <c r="AD97" s="860"/>
      <c r="AE97" s="860"/>
      <c r="AF97" s="860"/>
      <c r="AG97" s="860"/>
      <c r="AH97" s="860"/>
      <c r="AI97" s="860"/>
      <c r="AJ97" s="860"/>
      <c r="AK97" s="860"/>
      <c r="AL97" s="860"/>
      <c r="AM97" s="860"/>
      <c r="AN97" s="860"/>
      <c r="AO97" s="860"/>
      <c r="AP97" s="860"/>
      <c r="AQ97" s="860"/>
      <c r="AR97" s="861"/>
    </row>
    <row r="98" spans="1:44" ht="15" customHeight="1">
      <c r="A98" s="359"/>
      <c r="D98" s="166"/>
      <c r="E98" s="106"/>
      <c r="F98" s="107"/>
      <c r="G98" s="107"/>
      <c r="H98" s="107"/>
      <c r="I98" s="106"/>
      <c r="J98" s="106"/>
      <c r="K98" s="107"/>
      <c r="L98" s="167"/>
      <c r="M98" s="108"/>
      <c r="N98" s="166"/>
      <c r="O98" s="106"/>
      <c r="P98" s="107"/>
      <c r="Q98" s="107"/>
      <c r="R98" s="107"/>
      <c r="S98" s="106"/>
      <c r="T98" s="106"/>
      <c r="U98" s="107"/>
      <c r="V98" s="167"/>
      <c r="W98" s="516"/>
      <c r="X98" s="862"/>
      <c r="Y98" s="863"/>
      <c r="Z98" s="863"/>
      <c r="AA98" s="863"/>
      <c r="AB98" s="863"/>
      <c r="AC98" s="863"/>
      <c r="AD98" s="863"/>
      <c r="AE98" s="863"/>
      <c r="AF98" s="863"/>
      <c r="AG98" s="863"/>
      <c r="AH98" s="863"/>
      <c r="AI98" s="863"/>
      <c r="AJ98" s="863"/>
      <c r="AK98" s="863"/>
      <c r="AL98" s="863"/>
      <c r="AM98" s="863"/>
      <c r="AN98" s="863"/>
      <c r="AO98" s="863"/>
      <c r="AP98" s="863"/>
      <c r="AQ98" s="863"/>
      <c r="AR98" s="864"/>
    </row>
    <row r="99" spans="1:44" ht="15" customHeight="1">
      <c r="A99" s="359"/>
      <c r="D99" s="166"/>
      <c r="E99" s="106"/>
      <c r="F99" s="107"/>
      <c r="G99" s="107"/>
      <c r="H99" s="107"/>
      <c r="I99" s="106"/>
      <c r="J99" s="106"/>
      <c r="K99" s="107"/>
      <c r="L99" s="167"/>
      <c r="M99" s="108"/>
      <c r="N99" s="166"/>
      <c r="O99" s="106"/>
      <c r="P99" s="107"/>
      <c r="Q99" s="107"/>
      <c r="R99" s="107"/>
      <c r="S99" s="106"/>
      <c r="T99" s="106"/>
      <c r="U99" s="107"/>
      <c r="V99" s="167"/>
      <c r="W99" s="516"/>
      <c r="X99" s="865" t="s">
        <v>90</v>
      </c>
      <c r="Y99" s="866"/>
      <c r="Z99" s="866"/>
      <c r="AA99" s="866"/>
      <c r="AB99" s="866"/>
      <c r="AC99" s="866"/>
      <c r="AD99" s="866"/>
      <c r="AE99" s="866"/>
      <c r="AF99" s="866"/>
      <c r="AG99" s="866"/>
      <c r="AH99" s="866"/>
      <c r="AI99" s="866"/>
      <c r="AJ99" s="866"/>
      <c r="AK99" s="866"/>
      <c r="AL99" s="866"/>
      <c r="AM99" s="866"/>
      <c r="AN99" s="866"/>
      <c r="AO99" s="866"/>
      <c r="AP99" s="866"/>
      <c r="AQ99" s="866"/>
      <c r="AR99" s="867"/>
    </row>
    <row r="100" spans="1:44" ht="15" customHeight="1">
      <c r="A100" s="359"/>
      <c r="D100" s="166"/>
      <c r="E100" s="106"/>
      <c r="F100" s="109"/>
      <c r="G100" s="109"/>
      <c r="H100" s="109"/>
      <c r="I100" s="110"/>
      <c r="J100" s="110"/>
      <c r="K100" s="107"/>
      <c r="L100" s="167"/>
      <c r="M100" s="108"/>
      <c r="N100" s="166"/>
      <c r="O100" s="106"/>
      <c r="P100" s="109"/>
      <c r="Q100" s="109"/>
      <c r="R100" s="109"/>
      <c r="S100" s="110"/>
      <c r="T100" s="110"/>
      <c r="U100" s="107"/>
      <c r="V100" s="167"/>
      <c r="W100" s="516"/>
      <c r="X100" s="868"/>
      <c r="Y100" s="869"/>
      <c r="Z100" s="869"/>
      <c r="AA100" s="869"/>
      <c r="AB100" s="869"/>
      <c r="AC100" s="869"/>
      <c r="AD100" s="869"/>
      <c r="AE100" s="869"/>
      <c r="AF100" s="869"/>
      <c r="AG100" s="869"/>
      <c r="AH100" s="869"/>
      <c r="AI100" s="869"/>
      <c r="AJ100" s="869"/>
      <c r="AK100" s="869"/>
      <c r="AL100" s="869"/>
      <c r="AM100" s="869"/>
      <c r="AN100" s="869"/>
      <c r="AO100" s="869"/>
      <c r="AP100" s="869"/>
      <c r="AQ100" s="869"/>
      <c r="AR100" s="870"/>
    </row>
    <row r="101" spans="1:44" ht="15" customHeight="1">
      <c r="A101" s="359"/>
      <c r="D101" s="166"/>
      <c r="E101" s="106"/>
      <c r="F101" s="109"/>
      <c r="G101" s="109"/>
      <c r="H101" s="109"/>
      <c r="I101" s="110"/>
      <c r="J101" s="110"/>
      <c r="K101" s="107"/>
      <c r="L101" s="167"/>
      <c r="M101" s="108"/>
      <c r="N101" s="166"/>
      <c r="O101" s="106"/>
      <c r="P101" s="109"/>
      <c r="Q101" s="109"/>
      <c r="R101" s="109"/>
      <c r="S101" s="110"/>
      <c r="T101" s="110"/>
      <c r="U101" s="107"/>
      <c r="V101" s="167"/>
      <c r="W101" s="517"/>
      <c r="X101" s="868"/>
      <c r="Y101" s="869"/>
      <c r="Z101" s="869"/>
      <c r="AA101" s="869"/>
      <c r="AB101" s="869"/>
      <c r="AC101" s="869"/>
      <c r="AD101" s="869"/>
      <c r="AE101" s="869"/>
      <c r="AF101" s="869"/>
      <c r="AG101" s="869"/>
      <c r="AH101" s="869"/>
      <c r="AI101" s="869"/>
      <c r="AJ101" s="869"/>
      <c r="AK101" s="869"/>
      <c r="AL101" s="869"/>
      <c r="AM101" s="869"/>
      <c r="AN101" s="869"/>
      <c r="AO101" s="869"/>
      <c r="AP101" s="869"/>
      <c r="AQ101" s="869"/>
      <c r="AR101" s="870"/>
    </row>
    <row r="102" spans="1:44" ht="15" customHeight="1">
      <c r="A102" s="359"/>
      <c r="D102" s="169"/>
      <c r="E102" s="170"/>
      <c r="F102" s="174"/>
      <c r="G102" s="174"/>
      <c r="H102" s="175"/>
      <c r="I102" s="176"/>
      <c r="J102" s="176"/>
      <c r="K102" s="171"/>
      <c r="L102" s="172"/>
      <c r="M102" s="108"/>
      <c r="N102" s="169"/>
      <c r="O102" s="170"/>
      <c r="P102" s="174"/>
      <c r="Q102" s="174"/>
      <c r="R102" s="175"/>
      <c r="S102" s="176"/>
      <c r="T102" s="176"/>
      <c r="U102" s="171"/>
      <c r="V102" s="172"/>
      <c r="W102" s="140"/>
      <c r="X102" s="868"/>
      <c r="Y102" s="869"/>
      <c r="Z102" s="869"/>
      <c r="AA102" s="869"/>
      <c r="AB102" s="869"/>
      <c r="AC102" s="869"/>
      <c r="AD102" s="869"/>
      <c r="AE102" s="869"/>
      <c r="AF102" s="869"/>
      <c r="AG102" s="869"/>
      <c r="AH102" s="869"/>
      <c r="AI102" s="869"/>
      <c r="AJ102" s="869"/>
      <c r="AK102" s="869"/>
      <c r="AL102" s="869"/>
      <c r="AM102" s="869"/>
      <c r="AN102" s="869"/>
      <c r="AO102" s="869"/>
      <c r="AP102" s="869"/>
      <c r="AQ102" s="869"/>
      <c r="AR102" s="870"/>
    </row>
    <row r="103" spans="1:44" ht="15" customHeight="1">
      <c r="A103" s="359"/>
      <c r="D103" s="173"/>
      <c r="E103" s="104"/>
      <c r="F103" s="96"/>
      <c r="G103" s="96"/>
      <c r="H103" s="96"/>
      <c r="I103" s="110"/>
      <c r="J103" s="110"/>
      <c r="K103" s="104"/>
      <c r="L103" s="168"/>
      <c r="M103" s="108"/>
      <c r="N103" s="173"/>
      <c r="O103" s="104"/>
      <c r="P103" s="96"/>
      <c r="Q103" s="96"/>
      <c r="R103" s="96"/>
      <c r="S103" s="110"/>
      <c r="T103" s="110"/>
      <c r="U103" s="104"/>
      <c r="V103" s="168"/>
      <c r="W103" s="112"/>
      <c r="X103" s="871"/>
      <c r="Y103" s="872"/>
      <c r="Z103" s="872"/>
      <c r="AA103" s="872"/>
      <c r="AB103" s="872"/>
      <c r="AC103" s="872"/>
      <c r="AD103" s="872"/>
      <c r="AE103" s="872"/>
      <c r="AF103" s="872"/>
      <c r="AG103" s="872"/>
      <c r="AH103" s="872"/>
      <c r="AI103" s="872"/>
      <c r="AJ103" s="872"/>
      <c r="AK103" s="872"/>
      <c r="AL103" s="872"/>
      <c r="AM103" s="872"/>
      <c r="AN103" s="872"/>
      <c r="AO103" s="872"/>
      <c r="AP103" s="872"/>
      <c r="AQ103" s="872"/>
      <c r="AR103" s="873"/>
    </row>
    <row r="104" spans="1:44" ht="15" customHeight="1">
      <c r="A104" s="359"/>
      <c r="D104" s="164"/>
      <c r="E104" s="103"/>
      <c r="F104" s="103"/>
      <c r="G104" s="103"/>
      <c r="H104" s="104"/>
      <c r="I104" s="113"/>
      <c r="J104" s="104"/>
      <c r="K104" s="104"/>
      <c r="L104" s="168"/>
      <c r="M104" s="108"/>
      <c r="N104" s="164"/>
      <c r="O104" s="103"/>
      <c r="P104" s="103"/>
      <c r="Q104" s="103"/>
      <c r="R104" s="104"/>
      <c r="S104" s="113"/>
      <c r="T104" s="104"/>
      <c r="U104" s="104"/>
      <c r="V104" s="168"/>
      <c r="W104" s="516"/>
      <c r="X104" s="865" t="s">
        <v>91</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7"/>
    </row>
    <row r="105" spans="1:44" ht="15" customHeight="1">
      <c r="A105" s="359"/>
      <c r="D105" s="166"/>
      <c r="E105" s="106"/>
      <c r="F105" s="107"/>
      <c r="G105" s="107"/>
      <c r="H105" s="107"/>
      <c r="I105" s="106"/>
      <c r="J105" s="106"/>
      <c r="K105" s="107"/>
      <c r="L105" s="167"/>
      <c r="M105" s="108"/>
      <c r="N105" s="166"/>
      <c r="O105" s="106"/>
      <c r="P105" s="107"/>
      <c r="Q105" s="107"/>
      <c r="R105" s="107"/>
      <c r="S105" s="106"/>
      <c r="T105" s="106"/>
      <c r="U105" s="107"/>
      <c r="V105" s="167"/>
      <c r="W105" s="140"/>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70"/>
    </row>
    <row r="106" spans="1:44" ht="15" customHeight="1">
      <c r="A106" s="359"/>
      <c r="D106" s="166"/>
      <c r="E106" s="106"/>
      <c r="F106" s="107"/>
      <c r="G106" s="107"/>
      <c r="H106" s="107"/>
      <c r="I106" s="106"/>
      <c r="J106" s="106"/>
      <c r="K106" s="107"/>
      <c r="L106" s="167"/>
      <c r="M106" s="108"/>
      <c r="N106" s="166"/>
      <c r="O106" s="106"/>
      <c r="P106" s="107"/>
      <c r="Q106" s="107"/>
      <c r="R106" s="107"/>
      <c r="S106" s="106"/>
      <c r="T106" s="106"/>
      <c r="U106" s="107"/>
      <c r="V106" s="167"/>
      <c r="W106" s="112"/>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70"/>
    </row>
    <row r="107" spans="1:44" ht="15" customHeight="1">
      <c r="A107" s="359"/>
      <c r="D107" s="166"/>
      <c r="E107" s="106"/>
      <c r="F107" s="107"/>
      <c r="G107" s="107"/>
      <c r="H107" s="107"/>
      <c r="I107" s="106"/>
      <c r="J107" s="106"/>
      <c r="K107" s="107"/>
      <c r="L107" s="167"/>
      <c r="M107" s="108"/>
      <c r="N107" s="166"/>
      <c r="O107" s="106"/>
      <c r="P107" s="107"/>
      <c r="Q107" s="107"/>
      <c r="R107" s="107"/>
      <c r="S107" s="106"/>
      <c r="T107" s="106"/>
      <c r="U107" s="107"/>
      <c r="V107" s="167"/>
      <c r="W107" s="516"/>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70"/>
    </row>
    <row r="108" spans="1:44" ht="15" customHeight="1">
      <c r="A108" s="359"/>
      <c r="D108" s="166"/>
      <c r="E108" s="106"/>
      <c r="F108" s="107"/>
      <c r="G108" s="107"/>
      <c r="H108" s="107"/>
      <c r="I108" s="106"/>
      <c r="J108" s="106"/>
      <c r="K108" s="107"/>
      <c r="L108" s="167"/>
      <c r="M108" s="108"/>
      <c r="N108" s="166"/>
      <c r="O108" s="106"/>
      <c r="P108" s="107"/>
      <c r="Q108" s="107"/>
      <c r="R108" s="107"/>
      <c r="S108" s="106"/>
      <c r="T108" s="106"/>
      <c r="U108" s="107"/>
      <c r="V108" s="167"/>
      <c r="W108" s="140"/>
      <c r="X108" s="871"/>
      <c r="Y108" s="872"/>
      <c r="Z108" s="872"/>
      <c r="AA108" s="872"/>
      <c r="AB108" s="872"/>
      <c r="AC108" s="872"/>
      <c r="AD108" s="872"/>
      <c r="AE108" s="872"/>
      <c r="AF108" s="872"/>
      <c r="AG108" s="872"/>
      <c r="AH108" s="872"/>
      <c r="AI108" s="872"/>
      <c r="AJ108" s="872"/>
      <c r="AK108" s="872"/>
      <c r="AL108" s="872"/>
      <c r="AM108" s="872"/>
      <c r="AN108" s="872"/>
      <c r="AO108" s="872"/>
      <c r="AP108" s="872"/>
      <c r="AQ108" s="872"/>
      <c r="AR108" s="873"/>
    </row>
    <row r="109" spans="1:44" ht="15" customHeight="1">
      <c r="A109" s="359"/>
      <c r="D109" s="166"/>
      <c r="E109" s="106"/>
      <c r="F109" s="107"/>
      <c r="G109" s="107"/>
      <c r="H109" s="107"/>
      <c r="I109" s="106"/>
      <c r="J109" s="106"/>
      <c r="K109" s="107"/>
      <c r="L109" s="167"/>
      <c r="M109" s="105"/>
      <c r="N109" s="166"/>
      <c r="O109" s="106"/>
      <c r="P109" s="107"/>
      <c r="Q109" s="107"/>
      <c r="R109" s="107"/>
      <c r="S109" s="106"/>
      <c r="T109" s="106"/>
      <c r="U109" s="107"/>
      <c r="V109" s="167"/>
      <c r="W109" s="140"/>
      <c r="X109" s="856" t="s">
        <v>93</v>
      </c>
      <c r="Y109" s="857"/>
      <c r="Z109" s="857"/>
      <c r="AA109" s="857"/>
      <c r="AB109" s="857"/>
      <c r="AC109" s="857"/>
      <c r="AD109" s="857"/>
      <c r="AE109" s="857"/>
      <c r="AF109" s="857"/>
      <c r="AG109" s="857"/>
      <c r="AH109" s="857"/>
      <c r="AI109" s="857"/>
      <c r="AJ109" s="857"/>
      <c r="AK109" s="857"/>
      <c r="AL109" s="857"/>
      <c r="AM109" s="857"/>
      <c r="AN109" s="857"/>
      <c r="AO109" s="857"/>
      <c r="AP109" s="857"/>
      <c r="AQ109" s="857"/>
      <c r="AR109" s="858"/>
    </row>
    <row r="110" spans="1:44" ht="15" customHeight="1">
      <c r="A110" s="359"/>
      <c r="D110" s="166"/>
      <c r="E110" s="106"/>
      <c r="F110" s="107"/>
      <c r="G110" s="107"/>
      <c r="H110" s="107"/>
      <c r="I110" s="111"/>
      <c r="J110" s="111"/>
      <c r="K110" s="107"/>
      <c r="L110" s="167"/>
      <c r="M110" s="105"/>
      <c r="N110" s="166"/>
      <c r="O110" s="106"/>
      <c r="P110" s="107"/>
      <c r="Q110" s="107"/>
      <c r="R110" s="107"/>
      <c r="S110" s="111"/>
      <c r="T110" s="111"/>
      <c r="U110" s="107"/>
      <c r="V110" s="167"/>
      <c r="W110" s="140"/>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1"/>
    </row>
    <row r="111" spans="1:44" ht="15" customHeight="1">
      <c r="A111" s="359"/>
      <c r="D111" s="166"/>
      <c r="E111" s="106"/>
      <c r="F111" s="107"/>
      <c r="G111" s="107"/>
      <c r="H111" s="107"/>
      <c r="I111" s="111"/>
      <c r="J111" s="111"/>
      <c r="K111" s="107"/>
      <c r="L111" s="167"/>
      <c r="M111" s="108"/>
      <c r="N111" s="166"/>
      <c r="O111" s="106"/>
      <c r="P111" s="107"/>
      <c r="Q111" s="107"/>
      <c r="R111" s="107"/>
      <c r="S111" s="111"/>
      <c r="T111" s="111"/>
      <c r="U111" s="107"/>
      <c r="V111" s="167"/>
      <c r="W111" s="112"/>
      <c r="X111" s="859"/>
      <c r="Y111" s="860"/>
      <c r="Z111" s="860"/>
      <c r="AA111" s="860"/>
      <c r="AB111" s="860"/>
      <c r="AC111" s="860"/>
      <c r="AD111" s="860"/>
      <c r="AE111" s="860"/>
      <c r="AF111" s="860"/>
      <c r="AG111" s="860"/>
      <c r="AH111" s="860"/>
      <c r="AI111" s="860"/>
      <c r="AJ111" s="860"/>
      <c r="AK111" s="860"/>
      <c r="AL111" s="860"/>
      <c r="AM111" s="860"/>
      <c r="AN111" s="860"/>
      <c r="AO111" s="860"/>
      <c r="AP111" s="860"/>
      <c r="AQ111" s="860"/>
      <c r="AR111" s="861"/>
    </row>
    <row r="112" spans="1:44" ht="15" customHeight="1">
      <c r="A112" s="359"/>
      <c r="D112" s="169"/>
      <c r="E112" s="170"/>
      <c r="F112" s="171"/>
      <c r="G112" s="171"/>
      <c r="H112" s="171"/>
      <c r="I112" s="170"/>
      <c r="J112" s="170"/>
      <c r="K112" s="171"/>
      <c r="L112" s="172"/>
      <c r="M112" s="108"/>
      <c r="N112" s="169"/>
      <c r="O112" s="170"/>
      <c r="P112" s="171"/>
      <c r="Q112" s="171"/>
      <c r="R112" s="171"/>
      <c r="S112" s="170"/>
      <c r="T112" s="170"/>
      <c r="U112" s="171"/>
      <c r="V112" s="172"/>
      <c r="W112" s="516"/>
      <c r="X112" s="862"/>
      <c r="Y112" s="863"/>
      <c r="Z112" s="863"/>
      <c r="AA112" s="863"/>
      <c r="AB112" s="863"/>
      <c r="AC112" s="863"/>
      <c r="AD112" s="863"/>
      <c r="AE112" s="863"/>
      <c r="AF112" s="863"/>
      <c r="AG112" s="863"/>
      <c r="AH112" s="863"/>
      <c r="AI112" s="863"/>
      <c r="AJ112" s="863"/>
      <c r="AK112" s="863"/>
      <c r="AL112" s="863"/>
      <c r="AM112" s="863"/>
      <c r="AN112" s="863"/>
      <c r="AO112" s="863"/>
      <c r="AP112" s="863"/>
      <c r="AQ112" s="863"/>
      <c r="AR112" s="864"/>
    </row>
    <row r="113" spans="24:44" ht="15" customHeight="1">
      <c r="X113" s="856" t="s">
        <v>95</v>
      </c>
      <c r="Y113" s="857"/>
      <c r="Z113" s="857"/>
      <c r="AA113" s="857"/>
      <c r="AB113" s="857"/>
      <c r="AC113" s="857"/>
      <c r="AD113" s="857"/>
      <c r="AE113" s="857"/>
      <c r="AF113" s="857"/>
      <c r="AG113" s="857"/>
      <c r="AH113" s="857"/>
      <c r="AI113" s="857"/>
      <c r="AJ113" s="857"/>
      <c r="AK113" s="857"/>
      <c r="AL113" s="857"/>
      <c r="AM113" s="857"/>
      <c r="AN113" s="857"/>
      <c r="AO113" s="857"/>
      <c r="AP113" s="857"/>
      <c r="AQ113" s="857"/>
      <c r="AR113" s="858"/>
    </row>
    <row r="114" spans="3:44" ht="15" customHeight="1">
      <c r="C114" s="114"/>
      <c r="D114" s="115"/>
      <c r="E114" s="115"/>
      <c r="F114" s="115"/>
      <c r="G114" s="115"/>
      <c r="H114" s="115"/>
      <c r="I114" s="115"/>
      <c r="J114" s="115"/>
      <c r="K114" s="115"/>
      <c r="L114" s="115"/>
      <c r="M114" s="115"/>
      <c r="N114" s="115"/>
      <c r="O114" s="115"/>
      <c r="P114" s="115"/>
      <c r="Q114" s="115"/>
      <c r="R114" s="115"/>
      <c r="S114" s="115"/>
      <c r="T114" s="115"/>
      <c r="U114" s="115"/>
      <c r="V114" s="116"/>
      <c r="W114" s="94"/>
      <c r="X114" s="859"/>
      <c r="Y114" s="860"/>
      <c r="Z114" s="860"/>
      <c r="AA114" s="860"/>
      <c r="AB114" s="860"/>
      <c r="AC114" s="860"/>
      <c r="AD114" s="860"/>
      <c r="AE114" s="860"/>
      <c r="AF114" s="860"/>
      <c r="AG114" s="860"/>
      <c r="AH114" s="860"/>
      <c r="AI114" s="860"/>
      <c r="AJ114" s="860"/>
      <c r="AK114" s="860"/>
      <c r="AL114" s="860"/>
      <c r="AM114" s="860"/>
      <c r="AN114" s="860"/>
      <c r="AO114" s="860"/>
      <c r="AP114" s="860"/>
      <c r="AQ114" s="860"/>
      <c r="AR114" s="861"/>
    </row>
    <row r="115" spans="3:44" ht="15" customHeight="1">
      <c r="C115" s="117"/>
      <c r="D115" s="94"/>
      <c r="E115" s="110"/>
      <c r="F115" s="94"/>
      <c r="G115" s="94"/>
      <c r="H115" s="94"/>
      <c r="I115" s="94"/>
      <c r="J115" s="94"/>
      <c r="K115" s="94"/>
      <c r="L115" s="94"/>
      <c r="M115" s="94"/>
      <c r="N115" s="94"/>
      <c r="O115" s="94"/>
      <c r="P115" s="94"/>
      <c r="Q115" s="94"/>
      <c r="R115" s="94"/>
      <c r="S115" s="94"/>
      <c r="T115" s="94"/>
      <c r="U115" s="94"/>
      <c r="V115" s="118"/>
      <c r="W115" s="94"/>
      <c r="X115" s="859"/>
      <c r="Y115" s="860"/>
      <c r="Z115" s="860"/>
      <c r="AA115" s="860"/>
      <c r="AB115" s="860"/>
      <c r="AC115" s="860"/>
      <c r="AD115" s="860"/>
      <c r="AE115" s="860"/>
      <c r="AF115" s="860"/>
      <c r="AG115" s="860"/>
      <c r="AH115" s="860"/>
      <c r="AI115" s="860"/>
      <c r="AJ115" s="860"/>
      <c r="AK115" s="860"/>
      <c r="AL115" s="860"/>
      <c r="AM115" s="860"/>
      <c r="AN115" s="860"/>
      <c r="AO115" s="860"/>
      <c r="AP115" s="860"/>
      <c r="AQ115" s="860"/>
      <c r="AR115" s="861"/>
    </row>
    <row r="116" spans="3:44" ht="15" customHeight="1">
      <c r="C116" s="117"/>
      <c r="D116" s="170"/>
      <c r="E116" s="94"/>
      <c r="F116" s="94"/>
      <c r="G116" s="94"/>
      <c r="H116" s="94"/>
      <c r="I116" s="94"/>
      <c r="J116" s="94"/>
      <c r="K116" s="94"/>
      <c r="L116" s="94"/>
      <c r="M116" s="94"/>
      <c r="N116" s="94"/>
      <c r="O116" s="94"/>
      <c r="P116" s="94"/>
      <c r="Q116" s="94"/>
      <c r="R116" s="94"/>
      <c r="S116" s="94"/>
      <c r="T116" s="94"/>
      <c r="U116" s="94"/>
      <c r="V116" s="118"/>
      <c r="W116" s="94"/>
      <c r="X116" s="859"/>
      <c r="Y116" s="860"/>
      <c r="Z116" s="860"/>
      <c r="AA116" s="860"/>
      <c r="AB116" s="860"/>
      <c r="AC116" s="860"/>
      <c r="AD116" s="860"/>
      <c r="AE116" s="860"/>
      <c r="AF116" s="860"/>
      <c r="AG116" s="860"/>
      <c r="AH116" s="860"/>
      <c r="AI116" s="860"/>
      <c r="AJ116" s="860"/>
      <c r="AK116" s="860"/>
      <c r="AL116" s="860"/>
      <c r="AM116" s="860"/>
      <c r="AN116" s="860"/>
      <c r="AO116" s="860"/>
      <c r="AP116" s="860"/>
      <c r="AQ116" s="860"/>
      <c r="AR116" s="861"/>
    </row>
    <row r="117" spans="3:44" ht="15" customHeight="1">
      <c r="C117" s="119"/>
      <c r="D117" s="120"/>
      <c r="E117" s="120"/>
      <c r="F117" s="120"/>
      <c r="G117" s="120"/>
      <c r="H117" s="120"/>
      <c r="I117" s="120"/>
      <c r="J117" s="120"/>
      <c r="K117" s="120"/>
      <c r="L117" s="120"/>
      <c r="M117" s="120"/>
      <c r="N117" s="120"/>
      <c r="O117" s="120"/>
      <c r="P117" s="120"/>
      <c r="Q117" s="120"/>
      <c r="R117" s="120"/>
      <c r="S117" s="120"/>
      <c r="T117" s="120"/>
      <c r="U117" s="120"/>
      <c r="V117" s="121"/>
      <c r="W117" s="94"/>
      <c r="X117" s="862"/>
      <c r="Y117" s="863"/>
      <c r="Z117" s="863"/>
      <c r="AA117" s="863"/>
      <c r="AB117" s="863"/>
      <c r="AC117" s="863"/>
      <c r="AD117" s="863"/>
      <c r="AE117" s="863"/>
      <c r="AF117" s="863"/>
      <c r="AG117" s="863"/>
      <c r="AH117" s="863"/>
      <c r="AI117" s="863"/>
      <c r="AJ117" s="863"/>
      <c r="AK117" s="863"/>
      <c r="AL117" s="863"/>
      <c r="AM117" s="863"/>
      <c r="AN117" s="863"/>
      <c r="AO117" s="863"/>
      <c r="AP117" s="863"/>
      <c r="AQ117" s="863"/>
      <c r="AR117" s="864"/>
    </row>
    <row r="118" spans="3:44" ht="15" customHeight="1">
      <c r="C118" s="95"/>
      <c r="D118" s="177"/>
      <c r="E118" s="177"/>
      <c r="F118" s="177"/>
      <c r="G118" s="177"/>
      <c r="H118" s="177"/>
      <c r="I118" s="122"/>
      <c r="J118" s="122"/>
      <c r="K118" s="122"/>
      <c r="L118" s="122"/>
      <c r="M118" s="122"/>
      <c r="N118" s="122"/>
      <c r="O118" s="122"/>
      <c r="P118" s="122"/>
      <c r="Q118" s="95"/>
      <c r="R118" s="95"/>
      <c r="S118" s="95"/>
      <c r="T118" s="95"/>
      <c r="U118" s="95"/>
      <c r="V118" s="95"/>
      <c r="W118" s="95"/>
      <c r="X118" s="95"/>
      <c r="Y118" s="95"/>
      <c r="Z118" s="123"/>
      <c r="AA118" s="123"/>
      <c r="AB118" s="123"/>
      <c r="AC118" s="123"/>
      <c r="AD118" s="123"/>
      <c r="AE118" s="123"/>
      <c r="AF118" s="123"/>
      <c r="AG118" s="124"/>
      <c r="AH118" s="124"/>
      <c r="AI118" s="123"/>
      <c r="AJ118" s="123"/>
      <c r="AK118" s="123"/>
      <c r="AL118" s="123"/>
      <c r="AM118" s="123"/>
      <c r="AN118" s="125"/>
      <c r="AO118" s="125"/>
      <c r="AP118" s="125"/>
      <c r="AQ118" s="125"/>
      <c r="AR118" s="122"/>
    </row>
    <row r="120" spans="3:44" ht="5" customHeight="1">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3:44" ht="22" customHeight="1">
      <c r="C121" s="1"/>
      <c r="D121" s="160"/>
      <c r="E121" s="160"/>
      <c r="F121" s="160"/>
      <c r="G121" s="160"/>
      <c r="H121" s="160"/>
      <c r="I121" s="160"/>
      <c r="J121" s="160"/>
      <c r="K121" s="160"/>
      <c r="L121" s="160"/>
      <c r="M121" s="160"/>
      <c r="N121" s="160"/>
      <c r="O121" s="160"/>
      <c r="P121" s="160"/>
      <c r="Q121" s="160"/>
      <c r="R121" s="160"/>
      <c r="S121" s="160"/>
      <c r="T121" s="160"/>
      <c r="U121" s="160"/>
      <c r="V121" s="160"/>
      <c r="W121" s="1"/>
      <c r="X121" s="1"/>
      <c r="Y121" s="1"/>
      <c r="Z121" s="1"/>
      <c r="AA121" s="1"/>
      <c r="AB121" s="1"/>
      <c r="AC121" s="1"/>
      <c r="AD121" s="1"/>
      <c r="AE121" s="1"/>
      <c r="AF121" s="1"/>
      <c r="AG121" s="1"/>
      <c r="AH121" s="1"/>
      <c r="AI121" s="1"/>
      <c r="AJ121" s="1"/>
      <c r="AK121" s="1"/>
      <c r="AL121" s="1"/>
      <c r="AM121" s="1"/>
      <c r="AN121" s="1"/>
      <c r="AO121" s="1"/>
      <c r="AP121" s="1"/>
      <c r="AQ121" s="1"/>
      <c r="AR121" s="1"/>
    </row>
    <row r="122" spans="3:44" ht="31" customHeight="1">
      <c r="C122" s="95"/>
      <c r="D122" s="853" t="s">
        <v>77</v>
      </c>
      <c r="E122" s="854"/>
      <c r="F122" s="854"/>
      <c r="G122" s="854"/>
      <c r="H122" s="854"/>
      <c r="I122" s="854"/>
      <c r="J122" s="854"/>
      <c r="K122" s="854"/>
      <c r="L122" s="854"/>
      <c r="M122" s="854"/>
      <c r="N122" s="854"/>
      <c r="O122" s="854"/>
      <c r="P122" s="854"/>
      <c r="Q122" s="854"/>
      <c r="R122" s="854"/>
      <c r="S122" s="854"/>
      <c r="T122" s="854"/>
      <c r="U122" s="854"/>
      <c r="V122" s="855"/>
      <c r="X122" s="896" t="s">
        <v>85</v>
      </c>
      <c r="Y122" s="897"/>
      <c r="Z122" s="897"/>
      <c r="AA122" s="897"/>
      <c r="AB122" s="897"/>
      <c r="AC122" s="897"/>
      <c r="AD122" s="898"/>
      <c r="AE122" s="899" t="s">
        <v>86</v>
      </c>
      <c r="AF122" s="897"/>
      <c r="AG122" s="897"/>
      <c r="AH122" s="897"/>
      <c r="AI122" s="897"/>
      <c r="AJ122" s="897"/>
      <c r="AK122" s="898"/>
      <c r="AL122" s="899" t="s">
        <v>87</v>
      </c>
      <c r="AM122" s="897"/>
      <c r="AN122" s="897"/>
      <c r="AO122" s="897"/>
      <c r="AP122" s="897"/>
      <c r="AQ122" s="897"/>
      <c r="AR122" s="898"/>
    </row>
    <row r="123" spans="3:44" ht="18" customHeight="1">
      <c r="C123" s="95"/>
      <c r="D123" s="875" t="s">
        <v>82</v>
      </c>
      <c r="E123" s="894"/>
      <c r="F123" s="894"/>
      <c r="G123" s="894"/>
      <c r="H123" s="894"/>
      <c r="I123" s="894"/>
      <c r="J123" s="894"/>
      <c r="K123" s="894"/>
      <c r="L123" s="894"/>
      <c r="M123" s="894"/>
      <c r="N123" s="894"/>
      <c r="O123" s="894"/>
      <c r="P123" s="894"/>
      <c r="Q123" s="894"/>
      <c r="R123" s="894"/>
      <c r="S123" s="894"/>
      <c r="T123" s="894"/>
      <c r="U123" s="894"/>
      <c r="V123" s="895"/>
      <c r="W123" s="98"/>
      <c r="X123" s="930"/>
      <c r="Y123" s="931"/>
      <c r="Z123" s="931"/>
      <c r="AA123" s="931"/>
      <c r="AB123" s="931"/>
      <c r="AC123" s="931"/>
      <c r="AD123" s="932"/>
      <c r="AE123" s="900"/>
      <c r="AF123" s="901"/>
      <c r="AG123" s="901"/>
      <c r="AH123" s="901"/>
      <c r="AI123" s="901"/>
      <c r="AJ123" s="901"/>
      <c r="AK123" s="902"/>
      <c r="AL123" s="909"/>
      <c r="AM123" s="901"/>
      <c r="AN123" s="901"/>
      <c r="AO123" s="901"/>
      <c r="AP123" s="901"/>
      <c r="AQ123" s="901"/>
      <c r="AR123" s="910"/>
    </row>
    <row r="124" spans="3:44" ht="18" customHeight="1">
      <c r="C124" s="95"/>
      <c r="D124" s="853" t="s">
        <v>83</v>
      </c>
      <c r="E124" s="854"/>
      <c r="F124" s="854"/>
      <c r="G124" s="854"/>
      <c r="H124" s="854"/>
      <c r="I124" s="854"/>
      <c r="J124" s="854"/>
      <c r="K124" s="854"/>
      <c r="L124" s="854"/>
      <c r="M124" s="854"/>
      <c r="N124" s="854"/>
      <c r="O124" s="854"/>
      <c r="P124" s="854"/>
      <c r="Q124" s="854"/>
      <c r="R124" s="854"/>
      <c r="S124" s="854"/>
      <c r="T124" s="854"/>
      <c r="U124" s="854"/>
      <c r="V124" s="855"/>
      <c r="W124" s="98"/>
      <c r="X124" s="930"/>
      <c r="Y124" s="931"/>
      <c r="Z124" s="931"/>
      <c r="AA124" s="931"/>
      <c r="AB124" s="931"/>
      <c r="AC124" s="931"/>
      <c r="AD124" s="932"/>
      <c r="AE124" s="903"/>
      <c r="AF124" s="904"/>
      <c r="AG124" s="904"/>
      <c r="AH124" s="904"/>
      <c r="AI124" s="904"/>
      <c r="AJ124" s="904"/>
      <c r="AK124" s="905"/>
      <c r="AL124" s="911"/>
      <c r="AM124" s="904"/>
      <c r="AN124" s="904"/>
      <c r="AO124" s="904"/>
      <c r="AP124" s="904"/>
      <c r="AQ124" s="904"/>
      <c r="AR124" s="912"/>
    </row>
    <row r="125" spans="3:44" ht="18" customHeight="1">
      <c r="C125" s="95"/>
      <c r="D125" s="865" t="s">
        <v>84</v>
      </c>
      <c r="E125" s="866"/>
      <c r="F125" s="866"/>
      <c r="G125" s="866"/>
      <c r="H125" s="866"/>
      <c r="I125" s="866"/>
      <c r="J125" s="866"/>
      <c r="K125" s="866"/>
      <c r="L125" s="866"/>
      <c r="M125" s="866"/>
      <c r="N125" s="866"/>
      <c r="O125" s="866"/>
      <c r="P125" s="866"/>
      <c r="Q125" s="866"/>
      <c r="R125" s="866"/>
      <c r="S125" s="866"/>
      <c r="T125" s="866"/>
      <c r="U125" s="866"/>
      <c r="V125" s="867"/>
      <c r="W125" s="98"/>
      <c r="X125" s="930"/>
      <c r="Y125" s="931"/>
      <c r="Z125" s="931"/>
      <c r="AA125" s="931"/>
      <c r="AB125" s="931"/>
      <c r="AC125" s="931"/>
      <c r="AD125" s="932"/>
      <c r="AE125" s="903"/>
      <c r="AF125" s="904"/>
      <c r="AG125" s="904"/>
      <c r="AH125" s="904"/>
      <c r="AI125" s="904"/>
      <c r="AJ125" s="904"/>
      <c r="AK125" s="905"/>
      <c r="AL125" s="911"/>
      <c r="AM125" s="904"/>
      <c r="AN125" s="904"/>
      <c r="AO125" s="904"/>
      <c r="AP125" s="904"/>
      <c r="AQ125" s="904"/>
      <c r="AR125" s="912"/>
    </row>
    <row r="126" spans="3:44" ht="18" customHeight="1">
      <c r="C126" s="95"/>
      <c r="D126" s="878"/>
      <c r="E126" s="879"/>
      <c r="F126" s="879"/>
      <c r="G126" s="879"/>
      <c r="H126" s="879"/>
      <c r="I126" s="879"/>
      <c r="J126" s="879"/>
      <c r="K126" s="879"/>
      <c r="L126" s="879"/>
      <c r="M126" s="879"/>
      <c r="N126" s="879"/>
      <c r="O126" s="879"/>
      <c r="P126" s="879"/>
      <c r="Q126" s="879"/>
      <c r="R126" s="879"/>
      <c r="S126" s="879"/>
      <c r="T126" s="879"/>
      <c r="U126" s="879"/>
      <c r="V126" s="880"/>
      <c r="W126" s="98"/>
      <c r="X126" s="930"/>
      <c r="Y126" s="931"/>
      <c r="Z126" s="931"/>
      <c r="AA126" s="931"/>
      <c r="AB126" s="931"/>
      <c r="AC126" s="931"/>
      <c r="AD126" s="932"/>
      <c r="AE126" s="906"/>
      <c r="AF126" s="907"/>
      <c r="AG126" s="907"/>
      <c r="AH126" s="907"/>
      <c r="AI126" s="907"/>
      <c r="AJ126" s="907"/>
      <c r="AK126" s="908"/>
      <c r="AL126" s="913"/>
      <c r="AM126" s="907"/>
      <c r="AN126" s="907"/>
      <c r="AO126" s="907"/>
      <c r="AP126" s="907"/>
      <c r="AQ126" s="907"/>
      <c r="AR126" s="914"/>
    </row>
    <row r="127" spans="3:44" ht="15" customHeight="1">
      <c r="C127" s="99"/>
      <c r="D127" s="100"/>
      <c r="E127" s="101"/>
      <c r="F127" s="101"/>
      <c r="G127" s="101"/>
      <c r="H127" s="96"/>
      <c r="I127" s="100"/>
      <c r="J127" s="96"/>
      <c r="K127" s="96"/>
      <c r="L127" s="96"/>
      <c r="M127" s="97"/>
      <c r="N127" s="100"/>
      <c r="O127" s="101"/>
      <c r="P127" s="101"/>
      <c r="Q127" s="101"/>
      <c r="R127" s="96"/>
      <c r="S127" s="100"/>
      <c r="T127" s="96"/>
      <c r="U127" s="96"/>
      <c r="V127" s="96"/>
      <c r="W127" s="516"/>
      <c r="X127" s="517"/>
      <c r="Y127" s="517"/>
      <c r="Z127" s="517"/>
      <c r="AA127" s="517"/>
      <c r="AB127" s="141"/>
      <c r="AC127" s="141"/>
      <c r="AD127" s="141"/>
      <c r="AE127" s="141"/>
      <c r="AF127" s="141"/>
      <c r="AG127" s="141"/>
      <c r="AH127" s="141"/>
      <c r="AI127" s="141"/>
      <c r="AJ127" s="141"/>
      <c r="AK127" s="141"/>
      <c r="AL127" s="141"/>
      <c r="AM127" s="141"/>
      <c r="AN127" s="141"/>
      <c r="AO127" s="141"/>
      <c r="AP127" s="141"/>
      <c r="AQ127" s="141"/>
      <c r="AR127" s="141"/>
    </row>
    <row r="128" spans="1:44" ht="15" customHeight="1">
      <c r="A128" s="382" t="s">
        <v>278</v>
      </c>
      <c r="D128" s="161"/>
      <c r="E128" s="162"/>
      <c r="F128" s="162"/>
      <c r="G128" s="162"/>
      <c r="H128" s="162"/>
      <c r="I128" s="162"/>
      <c r="J128" s="162"/>
      <c r="K128" s="162"/>
      <c r="L128" s="163"/>
      <c r="M128" s="102"/>
      <c r="N128" s="161"/>
      <c r="O128" s="162"/>
      <c r="P128" s="162"/>
      <c r="Q128" s="162"/>
      <c r="R128" s="162"/>
      <c r="S128" s="162"/>
      <c r="T128" s="162"/>
      <c r="U128" s="162"/>
      <c r="V128" s="163"/>
      <c r="W128" s="98"/>
      <c r="X128" s="933" t="s">
        <v>88</v>
      </c>
      <c r="Y128" s="928"/>
      <c r="Z128" s="928"/>
      <c r="AA128" s="928"/>
      <c r="AB128" s="928"/>
      <c r="AC128" s="928"/>
      <c r="AD128" s="928"/>
      <c r="AE128" s="928"/>
      <c r="AF128" s="928"/>
      <c r="AG128" s="928"/>
      <c r="AH128" s="928"/>
      <c r="AI128" s="928"/>
      <c r="AJ128" s="928"/>
      <c r="AK128" s="928"/>
      <c r="AL128" s="928"/>
      <c r="AM128" s="928"/>
      <c r="AN128" s="928"/>
      <c r="AO128" s="928"/>
      <c r="AP128" s="928"/>
      <c r="AQ128" s="928"/>
      <c r="AR128" s="929"/>
    </row>
    <row r="129" spans="1:44" ht="15" customHeight="1">
      <c r="A129" s="359"/>
      <c r="D129" s="164"/>
      <c r="E129" s="103"/>
      <c r="F129" s="103"/>
      <c r="G129" s="103"/>
      <c r="H129" s="104"/>
      <c r="I129" s="113"/>
      <c r="J129" s="104"/>
      <c r="K129" s="104"/>
      <c r="L129" s="165"/>
      <c r="M129" s="105"/>
      <c r="N129" s="164"/>
      <c r="O129" s="103"/>
      <c r="P129" s="103"/>
      <c r="Q129" s="103"/>
      <c r="R129" s="104"/>
      <c r="S129" s="113"/>
      <c r="T129" s="104"/>
      <c r="U129" s="104"/>
      <c r="V129" s="165"/>
      <c r="W129" s="516"/>
      <c r="X129" s="856" t="s">
        <v>96</v>
      </c>
      <c r="Y129" s="857"/>
      <c r="Z129" s="857"/>
      <c r="AA129" s="857"/>
      <c r="AB129" s="857"/>
      <c r="AC129" s="857"/>
      <c r="AD129" s="857"/>
      <c r="AE129" s="857"/>
      <c r="AF129" s="857"/>
      <c r="AG129" s="857"/>
      <c r="AH129" s="857"/>
      <c r="AI129" s="857"/>
      <c r="AJ129" s="857"/>
      <c r="AK129" s="857"/>
      <c r="AL129" s="857"/>
      <c r="AM129" s="857"/>
      <c r="AN129" s="857"/>
      <c r="AO129" s="857"/>
      <c r="AP129" s="857"/>
      <c r="AQ129" s="857"/>
      <c r="AR129" s="858"/>
    </row>
    <row r="130" spans="1:44" ht="15" customHeight="1">
      <c r="A130" s="359"/>
      <c r="D130" s="166"/>
      <c r="E130" s="106"/>
      <c r="F130" s="107"/>
      <c r="G130" s="107"/>
      <c r="H130" s="107"/>
      <c r="I130" s="106"/>
      <c r="J130" s="106"/>
      <c r="K130" s="107"/>
      <c r="L130" s="167"/>
      <c r="M130" s="108"/>
      <c r="N130" s="166"/>
      <c r="O130" s="106"/>
      <c r="P130" s="107"/>
      <c r="Q130" s="107"/>
      <c r="R130" s="107"/>
      <c r="S130" s="106"/>
      <c r="T130" s="106"/>
      <c r="U130" s="107"/>
      <c r="V130" s="167"/>
      <c r="W130" s="516"/>
      <c r="X130" s="859"/>
      <c r="Y130" s="860"/>
      <c r="Z130" s="860"/>
      <c r="AA130" s="860"/>
      <c r="AB130" s="860"/>
      <c r="AC130" s="860"/>
      <c r="AD130" s="860"/>
      <c r="AE130" s="860"/>
      <c r="AF130" s="860"/>
      <c r="AG130" s="860"/>
      <c r="AH130" s="860"/>
      <c r="AI130" s="860"/>
      <c r="AJ130" s="860"/>
      <c r="AK130" s="860"/>
      <c r="AL130" s="860"/>
      <c r="AM130" s="860"/>
      <c r="AN130" s="860"/>
      <c r="AO130" s="860"/>
      <c r="AP130" s="860"/>
      <c r="AQ130" s="860"/>
      <c r="AR130" s="861"/>
    </row>
    <row r="131" spans="1:44" ht="15" customHeight="1">
      <c r="A131" s="359"/>
      <c r="D131" s="166"/>
      <c r="E131" s="106"/>
      <c r="F131" s="107"/>
      <c r="G131" s="107"/>
      <c r="H131" s="107"/>
      <c r="I131" s="106"/>
      <c r="J131" s="106"/>
      <c r="K131" s="107"/>
      <c r="L131" s="167"/>
      <c r="M131" s="108"/>
      <c r="N131" s="166"/>
      <c r="O131" s="106"/>
      <c r="P131" s="107"/>
      <c r="Q131" s="107"/>
      <c r="R131" s="107"/>
      <c r="S131" s="106"/>
      <c r="T131" s="106"/>
      <c r="U131" s="107"/>
      <c r="V131" s="167"/>
      <c r="W131" s="516"/>
      <c r="X131" s="859"/>
      <c r="Y131" s="860"/>
      <c r="Z131" s="860"/>
      <c r="AA131" s="860"/>
      <c r="AB131" s="860"/>
      <c r="AC131" s="860"/>
      <c r="AD131" s="860"/>
      <c r="AE131" s="860"/>
      <c r="AF131" s="860"/>
      <c r="AG131" s="860"/>
      <c r="AH131" s="860"/>
      <c r="AI131" s="860"/>
      <c r="AJ131" s="860"/>
      <c r="AK131" s="860"/>
      <c r="AL131" s="860"/>
      <c r="AM131" s="860"/>
      <c r="AN131" s="860"/>
      <c r="AO131" s="860"/>
      <c r="AP131" s="860"/>
      <c r="AQ131" s="860"/>
      <c r="AR131" s="861"/>
    </row>
    <row r="132" spans="1:44" ht="15" customHeight="1">
      <c r="A132" s="359"/>
      <c r="D132" s="166"/>
      <c r="E132" s="106"/>
      <c r="F132" s="107"/>
      <c r="G132" s="107"/>
      <c r="H132" s="107"/>
      <c r="I132" s="106"/>
      <c r="J132" s="106"/>
      <c r="K132" s="107"/>
      <c r="L132" s="167"/>
      <c r="M132" s="108"/>
      <c r="N132" s="166"/>
      <c r="O132" s="106"/>
      <c r="P132" s="107"/>
      <c r="Q132" s="107"/>
      <c r="R132" s="107"/>
      <c r="S132" s="106"/>
      <c r="T132" s="106"/>
      <c r="U132" s="107"/>
      <c r="V132" s="167"/>
      <c r="W132" s="516"/>
      <c r="X132" s="859"/>
      <c r="Y132" s="860"/>
      <c r="Z132" s="860"/>
      <c r="AA132" s="860"/>
      <c r="AB132" s="860"/>
      <c r="AC132" s="860"/>
      <c r="AD132" s="860"/>
      <c r="AE132" s="860"/>
      <c r="AF132" s="860"/>
      <c r="AG132" s="860"/>
      <c r="AH132" s="860"/>
      <c r="AI132" s="860"/>
      <c r="AJ132" s="860"/>
      <c r="AK132" s="860"/>
      <c r="AL132" s="860"/>
      <c r="AM132" s="860"/>
      <c r="AN132" s="860"/>
      <c r="AO132" s="860"/>
      <c r="AP132" s="860"/>
      <c r="AQ132" s="860"/>
      <c r="AR132" s="861"/>
    </row>
    <row r="133" spans="1:44" ht="15" customHeight="1">
      <c r="A133" s="359"/>
      <c r="D133" s="166"/>
      <c r="E133" s="106"/>
      <c r="F133" s="107"/>
      <c r="G133" s="107"/>
      <c r="H133" s="107"/>
      <c r="I133" s="106"/>
      <c r="J133" s="106"/>
      <c r="K133" s="107"/>
      <c r="L133" s="167"/>
      <c r="M133" s="108"/>
      <c r="N133" s="166"/>
      <c r="O133" s="106"/>
      <c r="P133" s="107"/>
      <c r="Q133" s="107"/>
      <c r="R133" s="107"/>
      <c r="S133" s="106"/>
      <c r="T133" s="106"/>
      <c r="U133" s="107"/>
      <c r="V133" s="167"/>
      <c r="W133" s="516"/>
      <c r="X133" s="862"/>
      <c r="Y133" s="863"/>
      <c r="Z133" s="863"/>
      <c r="AA133" s="863"/>
      <c r="AB133" s="863"/>
      <c r="AC133" s="863"/>
      <c r="AD133" s="863"/>
      <c r="AE133" s="863"/>
      <c r="AF133" s="863"/>
      <c r="AG133" s="863"/>
      <c r="AH133" s="863"/>
      <c r="AI133" s="863"/>
      <c r="AJ133" s="863"/>
      <c r="AK133" s="863"/>
      <c r="AL133" s="863"/>
      <c r="AM133" s="863"/>
      <c r="AN133" s="863"/>
      <c r="AO133" s="863"/>
      <c r="AP133" s="863"/>
      <c r="AQ133" s="863"/>
      <c r="AR133" s="864"/>
    </row>
    <row r="134" spans="1:44" ht="15" customHeight="1">
      <c r="A134" s="359"/>
      <c r="D134" s="166"/>
      <c r="E134" s="106"/>
      <c r="F134" s="107"/>
      <c r="G134" s="107"/>
      <c r="H134" s="107"/>
      <c r="I134" s="106"/>
      <c r="J134" s="106"/>
      <c r="K134" s="107"/>
      <c r="L134" s="167"/>
      <c r="M134" s="108"/>
      <c r="N134" s="166"/>
      <c r="O134" s="106"/>
      <c r="P134" s="107"/>
      <c r="Q134" s="107"/>
      <c r="R134" s="107"/>
      <c r="S134" s="106"/>
      <c r="T134" s="106"/>
      <c r="U134" s="107"/>
      <c r="V134" s="167"/>
      <c r="W134" s="516"/>
      <c r="X134" s="865" t="s">
        <v>90</v>
      </c>
      <c r="Y134" s="866"/>
      <c r="Z134" s="866"/>
      <c r="AA134" s="866"/>
      <c r="AB134" s="866"/>
      <c r="AC134" s="866"/>
      <c r="AD134" s="866"/>
      <c r="AE134" s="866"/>
      <c r="AF134" s="866"/>
      <c r="AG134" s="866"/>
      <c r="AH134" s="866"/>
      <c r="AI134" s="866"/>
      <c r="AJ134" s="866"/>
      <c r="AK134" s="866"/>
      <c r="AL134" s="866"/>
      <c r="AM134" s="866"/>
      <c r="AN134" s="866"/>
      <c r="AO134" s="866"/>
      <c r="AP134" s="866"/>
      <c r="AQ134" s="866"/>
      <c r="AR134" s="867"/>
    </row>
    <row r="135" spans="1:44" ht="15" customHeight="1">
      <c r="A135" s="359"/>
      <c r="D135" s="166"/>
      <c r="E135" s="106"/>
      <c r="F135" s="109"/>
      <c r="G135" s="109"/>
      <c r="H135" s="109"/>
      <c r="I135" s="110"/>
      <c r="J135" s="110"/>
      <c r="K135" s="107"/>
      <c r="L135" s="167"/>
      <c r="M135" s="108"/>
      <c r="N135" s="166"/>
      <c r="O135" s="106"/>
      <c r="P135" s="109"/>
      <c r="Q135" s="109"/>
      <c r="R135" s="109"/>
      <c r="S135" s="110"/>
      <c r="T135" s="110"/>
      <c r="U135" s="107"/>
      <c r="V135" s="167"/>
      <c r="W135" s="516"/>
      <c r="X135" s="868"/>
      <c r="Y135" s="869"/>
      <c r="Z135" s="869"/>
      <c r="AA135" s="869"/>
      <c r="AB135" s="869"/>
      <c r="AC135" s="869"/>
      <c r="AD135" s="869"/>
      <c r="AE135" s="869"/>
      <c r="AF135" s="869"/>
      <c r="AG135" s="869"/>
      <c r="AH135" s="869"/>
      <c r="AI135" s="869"/>
      <c r="AJ135" s="869"/>
      <c r="AK135" s="869"/>
      <c r="AL135" s="869"/>
      <c r="AM135" s="869"/>
      <c r="AN135" s="869"/>
      <c r="AO135" s="869"/>
      <c r="AP135" s="869"/>
      <c r="AQ135" s="869"/>
      <c r="AR135" s="870"/>
    </row>
    <row r="136" spans="1:44" ht="15" customHeight="1">
      <c r="A136" s="359"/>
      <c r="D136" s="166"/>
      <c r="E136" s="106"/>
      <c r="F136" s="109"/>
      <c r="G136" s="109"/>
      <c r="H136" s="109"/>
      <c r="I136" s="110"/>
      <c r="J136" s="110"/>
      <c r="K136" s="107"/>
      <c r="L136" s="167"/>
      <c r="M136" s="108"/>
      <c r="N136" s="166"/>
      <c r="O136" s="106"/>
      <c r="P136" s="109"/>
      <c r="Q136" s="109"/>
      <c r="R136" s="109"/>
      <c r="S136" s="110"/>
      <c r="T136" s="110"/>
      <c r="U136" s="107"/>
      <c r="V136" s="167"/>
      <c r="W136" s="517"/>
      <c r="X136" s="868"/>
      <c r="Y136" s="869"/>
      <c r="Z136" s="869"/>
      <c r="AA136" s="869"/>
      <c r="AB136" s="869"/>
      <c r="AC136" s="869"/>
      <c r="AD136" s="869"/>
      <c r="AE136" s="869"/>
      <c r="AF136" s="869"/>
      <c r="AG136" s="869"/>
      <c r="AH136" s="869"/>
      <c r="AI136" s="869"/>
      <c r="AJ136" s="869"/>
      <c r="AK136" s="869"/>
      <c r="AL136" s="869"/>
      <c r="AM136" s="869"/>
      <c r="AN136" s="869"/>
      <c r="AO136" s="869"/>
      <c r="AP136" s="869"/>
      <c r="AQ136" s="869"/>
      <c r="AR136" s="870"/>
    </row>
    <row r="137" spans="1:44" ht="15" customHeight="1">
      <c r="A137" s="359"/>
      <c r="D137" s="169"/>
      <c r="E137" s="170"/>
      <c r="F137" s="174"/>
      <c r="G137" s="174"/>
      <c r="H137" s="175"/>
      <c r="I137" s="176"/>
      <c r="J137" s="176"/>
      <c r="K137" s="171"/>
      <c r="L137" s="172"/>
      <c r="M137" s="108"/>
      <c r="N137" s="169"/>
      <c r="O137" s="170"/>
      <c r="P137" s="174"/>
      <c r="Q137" s="174"/>
      <c r="R137" s="175"/>
      <c r="S137" s="176"/>
      <c r="T137" s="176"/>
      <c r="U137" s="171"/>
      <c r="V137" s="172"/>
      <c r="W137" s="140"/>
      <c r="X137" s="868"/>
      <c r="Y137" s="869"/>
      <c r="Z137" s="869"/>
      <c r="AA137" s="869"/>
      <c r="AB137" s="869"/>
      <c r="AC137" s="869"/>
      <c r="AD137" s="869"/>
      <c r="AE137" s="869"/>
      <c r="AF137" s="869"/>
      <c r="AG137" s="869"/>
      <c r="AH137" s="869"/>
      <c r="AI137" s="869"/>
      <c r="AJ137" s="869"/>
      <c r="AK137" s="869"/>
      <c r="AL137" s="869"/>
      <c r="AM137" s="869"/>
      <c r="AN137" s="869"/>
      <c r="AO137" s="869"/>
      <c r="AP137" s="869"/>
      <c r="AQ137" s="869"/>
      <c r="AR137" s="870"/>
    </row>
    <row r="138" spans="1:44" ht="15" customHeight="1">
      <c r="A138" s="359"/>
      <c r="D138" s="173"/>
      <c r="E138" s="104"/>
      <c r="F138" s="96"/>
      <c r="G138" s="96"/>
      <c r="H138" s="96"/>
      <c r="I138" s="110"/>
      <c r="J138" s="110"/>
      <c r="K138" s="104"/>
      <c r="L138" s="168"/>
      <c r="M138" s="108"/>
      <c r="N138" s="173"/>
      <c r="O138" s="104"/>
      <c r="P138" s="96"/>
      <c r="Q138" s="96"/>
      <c r="R138" s="96"/>
      <c r="S138" s="110"/>
      <c r="T138" s="110"/>
      <c r="U138" s="104"/>
      <c r="V138" s="168"/>
      <c r="W138" s="112"/>
      <c r="X138" s="871"/>
      <c r="Y138" s="872"/>
      <c r="Z138" s="872"/>
      <c r="AA138" s="872"/>
      <c r="AB138" s="872"/>
      <c r="AC138" s="872"/>
      <c r="AD138" s="872"/>
      <c r="AE138" s="872"/>
      <c r="AF138" s="872"/>
      <c r="AG138" s="872"/>
      <c r="AH138" s="872"/>
      <c r="AI138" s="872"/>
      <c r="AJ138" s="872"/>
      <c r="AK138" s="872"/>
      <c r="AL138" s="872"/>
      <c r="AM138" s="872"/>
      <c r="AN138" s="872"/>
      <c r="AO138" s="872"/>
      <c r="AP138" s="872"/>
      <c r="AQ138" s="872"/>
      <c r="AR138" s="873"/>
    </row>
    <row r="139" spans="1:44" ht="15" customHeight="1">
      <c r="A139" s="359"/>
      <c r="D139" s="164"/>
      <c r="E139" s="103"/>
      <c r="F139" s="103"/>
      <c r="G139" s="103"/>
      <c r="H139" s="104"/>
      <c r="I139" s="113"/>
      <c r="J139" s="104"/>
      <c r="K139" s="104"/>
      <c r="L139" s="168"/>
      <c r="M139" s="108"/>
      <c r="N139" s="164"/>
      <c r="O139" s="103"/>
      <c r="P139" s="103"/>
      <c r="Q139" s="103"/>
      <c r="R139" s="104"/>
      <c r="S139" s="113"/>
      <c r="T139" s="104"/>
      <c r="U139" s="104"/>
      <c r="V139" s="168"/>
      <c r="W139" s="516"/>
      <c r="X139" s="865" t="s">
        <v>91</v>
      </c>
      <c r="Y139" s="866"/>
      <c r="Z139" s="866"/>
      <c r="AA139" s="866"/>
      <c r="AB139" s="866"/>
      <c r="AC139" s="866"/>
      <c r="AD139" s="866"/>
      <c r="AE139" s="866"/>
      <c r="AF139" s="866"/>
      <c r="AG139" s="866"/>
      <c r="AH139" s="866"/>
      <c r="AI139" s="866"/>
      <c r="AJ139" s="866"/>
      <c r="AK139" s="866"/>
      <c r="AL139" s="866"/>
      <c r="AM139" s="866"/>
      <c r="AN139" s="866"/>
      <c r="AO139" s="866"/>
      <c r="AP139" s="866"/>
      <c r="AQ139" s="866"/>
      <c r="AR139" s="867"/>
    </row>
    <row r="140" spans="1:44" ht="15" customHeight="1">
      <c r="A140" s="359"/>
      <c r="D140" s="166"/>
      <c r="E140" s="106"/>
      <c r="F140" s="107"/>
      <c r="G140" s="107"/>
      <c r="H140" s="107"/>
      <c r="I140" s="106"/>
      <c r="J140" s="106"/>
      <c r="K140" s="107"/>
      <c r="L140" s="167"/>
      <c r="M140" s="108"/>
      <c r="N140" s="166"/>
      <c r="O140" s="106"/>
      <c r="P140" s="107"/>
      <c r="Q140" s="107"/>
      <c r="R140" s="107"/>
      <c r="S140" s="106"/>
      <c r="T140" s="106"/>
      <c r="U140" s="107"/>
      <c r="V140" s="167"/>
      <c r="W140" s="140"/>
      <c r="X140" s="868"/>
      <c r="Y140" s="869"/>
      <c r="Z140" s="869"/>
      <c r="AA140" s="869"/>
      <c r="AB140" s="869"/>
      <c r="AC140" s="869"/>
      <c r="AD140" s="869"/>
      <c r="AE140" s="869"/>
      <c r="AF140" s="869"/>
      <c r="AG140" s="869"/>
      <c r="AH140" s="869"/>
      <c r="AI140" s="869"/>
      <c r="AJ140" s="869"/>
      <c r="AK140" s="869"/>
      <c r="AL140" s="869"/>
      <c r="AM140" s="869"/>
      <c r="AN140" s="869"/>
      <c r="AO140" s="869"/>
      <c r="AP140" s="869"/>
      <c r="AQ140" s="869"/>
      <c r="AR140" s="870"/>
    </row>
    <row r="141" spans="1:44" ht="15" customHeight="1">
      <c r="A141" s="359"/>
      <c r="D141" s="166"/>
      <c r="E141" s="106"/>
      <c r="F141" s="107"/>
      <c r="G141" s="107"/>
      <c r="H141" s="107"/>
      <c r="I141" s="106"/>
      <c r="J141" s="106"/>
      <c r="K141" s="107"/>
      <c r="L141" s="167"/>
      <c r="M141" s="108"/>
      <c r="N141" s="166"/>
      <c r="O141" s="106"/>
      <c r="P141" s="107"/>
      <c r="Q141" s="107"/>
      <c r="R141" s="107"/>
      <c r="S141" s="106"/>
      <c r="T141" s="106"/>
      <c r="U141" s="107"/>
      <c r="V141" s="167"/>
      <c r="W141" s="112"/>
      <c r="X141" s="868"/>
      <c r="Y141" s="869"/>
      <c r="Z141" s="869"/>
      <c r="AA141" s="869"/>
      <c r="AB141" s="869"/>
      <c r="AC141" s="869"/>
      <c r="AD141" s="869"/>
      <c r="AE141" s="869"/>
      <c r="AF141" s="869"/>
      <c r="AG141" s="869"/>
      <c r="AH141" s="869"/>
      <c r="AI141" s="869"/>
      <c r="AJ141" s="869"/>
      <c r="AK141" s="869"/>
      <c r="AL141" s="869"/>
      <c r="AM141" s="869"/>
      <c r="AN141" s="869"/>
      <c r="AO141" s="869"/>
      <c r="AP141" s="869"/>
      <c r="AQ141" s="869"/>
      <c r="AR141" s="870"/>
    </row>
    <row r="142" spans="1:44" ht="15" customHeight="1">
      <c r="A142" s="359"/>
      <c r="D142" s="166"/>
      <c r="E142" s="106"/>
      <c r="F142" s="107"/>
      <c r="G142" s="107"/>
      <c r="H142" s="107"/>
      <c r="I142" s="106"/>
      <c r="J142" s="106"/>
      <c r="K142" s="107"/>
      <c r="L142" s="167"/>
      <c r="M142" s="108"/>
      <c r="N142" s="166"/>
      <c r="O142" s="106"/>
      <c r="P142" s="107"/>
      <c r="Q142" s="107"/>
      <c r="R142" s="107"/>
      <c r="S142" s="106"/>
      <c r="T142" s="106"/>
      <c r="U142" s="107"/>
      <c r="V142" s="167"/>
      <c r="W142" s="516"/>
      <c r="X142" s="868"/>
      <c r="Y142" s="869"/>
      <c r="Z142" s="869"/>
      <c r="AA142" s="869"/>
      <c r="AB142" s="869"/>
      <c r="AC142" s="869"/>
      <c r="AD142" s="869"/>
      <c r="AE142" s="869"/>
      <c r="AF142" s="869"/>
      <c r="AG142" s="869"/>
      <c r="AH142" s="869"/>
      <c r="AI142" s="869"/>
      <c r="AJ142" s="869"/>
      <c r="AK142" s="869"/>
      <c r="AL142" s="869"/>
      <c r="AM142" s="869"/>
      <c r="AN142" s="869"/>
      <c r="AO142" s="869"/>
      <c r="AP142" s="869"/>
      <c r="AQ142" s="869"/>
      <c r="AR142" s="870"/>
    </row>
    <row r="143" spans="1:44" ht="15" customHeight="1">
      <c r="A143" s="359"/>
      <c r="D143" s="166"/>
      <c r="E143" s="106"/>
      <c r="F143" s="107"/>
      <c r="G143" s="107"/>
      <c r="H143" s="107"/>
      <c r="I143" s="106"/>
      <c r="J143" s="106"/>
      <c r="K143" s="107"/>
      <c r="L143" s="167"/>
      <c r="M143" s="108"/>
      <c r="N143" s="166"/>
      <c r="O143" s="106"/>
      <c r="P143" s="107"/>
      <c r="Q143" s="107"/>
      <c r="R143" s="107"/>
      <c r="S143" s="106"/>
      <c r="T143" s="106"/>
      <c r="U143" s="107"/>
      <c r="V143" s="167"/>
      <c r="W143" s="140"/>
      <c r="X143" s="871"/>
      <c r="Y143" s="872"/>
      <c r="Z143" s="872"/>
      <c r="AA143" s="872"/>
      <c r="AB143" s="872"/>
      <c r="AC143" s="872"/>
      <c r="AD143" s="872"/>
      <c r="AE143" s="872"/>
      <c r="AF143" s="872"/>
      <c r="AG143" s="872"/>
      <c r="AH143" s="872"/>
      <c r="AI143" s="872"/>
      <c r="AJ143" s="872"/>
      <c r="AK143" s="872"/>
      <c r="AL143" s="872"/>
      <c r="AM143" s="872"/>
      <c r="AN143" s="872"/>
      <c r="AO143" s="872"/>
      <c r="AP143" s="872"/>
      <c r="AQ143" s="872"/>
      <c r="AR143" s="873"/>
    </row>
    <row r="144" spans="1:44" ht="15" customHeight="1">
      <c r="A144" s="359"/>
      <c r="D144" s="166"/>
      <c r="E144" s="106"/>
      <c r="F144" s="107"/>
      <c r="G144" s="107"/>
      <c r="H144" s="107"/>
      <c r="I144" s="106"/>
      <c r="J144" s="106"/>
      <c r="K144" s="107"/>
      <c r="L144" s="167"/>
      <c r="M144" s="105"/>
      <c r="N144" s="166"/>
      <c r="O144" s="106"/>
      <c r="P144" s="107"/>
      <c r="Q144" s="107"/>
      <c r="R144" s="107"/>
      <c r="S144" s="106"/>
      <c r="T144" s="106"/>
      <c r="U144" s="107"/>
      <c r="V144" s="167"/>
      <c r="W144" s="140"/>
      <c r="X144" s="856" t="s">
        <v>93</v>
      </c>
      <c r="Y144" s="857"/>
      <c r="Z144" s="857"/>
      <c r="AA144" s="857"/>
      <c r="AB144" s="857"/>
      <c r="AC144" s="857"/>
      <c r="AD144" s="857"/>
      <c r="AE144" s="857"/>
      <c r="AF144" s="857"/>
      <c r="AG144" s="857"/>
      <c r="AH144" s="857"/>
      <c r="AI144" s="857"/>
      <c r="AJ144" s="857"/>
      <c r="AK144" s="857"/>
      <c r="AL144" s="857"/>
      <c r="AM144" s="857"/>
      <c r="AN144" s="857"/>
      <c r="AO144" s="857"/>
      <c r="AP144" s="857"/>
      <c r="AQ144" s="857"/>
      <c r="AR144" s="858"/>
    </row>
    <row r="145" spans="1:44" ht="15" customHeight="1">
      <c r="A145" s="359"/>
      <c r="D145" s="166"/>
      <c r="E145" s="106"/>
      <c r="F145" s="107"/>
      <c r="G145" s="107"/>
      <c r="H145" s="107"/>
      <c r="I145" s="111"/>
      <c r="J145" s="111"/>
      <c r="K145" s="107"/>
      <c r="L145" s="167"/>
      <c r="M145" s="105"/>
      <c r="N145" s="166"/>
      <c r="O145" s="106"/>
      <c r="P145" s="107"/>
      <c r="Q145" s="107"/>
      <c r="R145" s="107"/>
      <c r="S145" s="111"/>
      <c r="T145" s="111"/>
      <c r="U145" s="107"/>
      <c r="V145" s="167"/>
      <c r="W145" s="140"/>
      <c r="X145" s="859"/>
      <c r="Y145" s="860"/>
      <c r="Z145" s="860"/>
      <c r="AA145" s="860"/>
      <c r="AB145" s="860"/>
      <c r="AC145" s="860"/>
      <c r="AD145" s="860"/>
      <c r="AE145" s="860"/>
      <c r="AF145" s="860"/>
      <c r="AG145" s="860"/>
      <c r="AH145" s="860"/>
      <c r="AI145" s="860"/>
      <c r="AJ145" s="860"/>
      <c r="AK145" s="860"/>
      <c r="AL145" s="860"/>
      <c r="AM145" s="860"/>
      <c r="AN145" s="860"/>
      <c r="AO145" s="860"/>
      <c r="AP145" s="860"/>
      <c r="AQ145" s="860"/>
      <c r="AR145" s="861"/>
    </row>
    <row r="146" spans="1:44" ht="15" customHeight="1">
      <c r="A146" s="359"/>
      <c r="D146" s="166"/>
      <c r="E146" s="106"/>
      <c r="F146" s="107"/>
      <c r="G146" s="107"/>
      <c r="H146" s="107"/>
      <c r="I146" s="111"/>
      <c r="J146" s="111"/>
      <c r="K146" s="107"/>
      <c r="L146" s="167"/>
      <c r="M146" s="108"/>
      <c r="N146" s="166"/>
      <c r="O146" s="106"/>
      <c r="P146" s="107"/>
      <c r="Q146" s="107"/>
      <c r="R146" s="107"/>
      <c r="S146" s="111"/>
      <c r="T146" s="111"/>
      <c r="U146" s="107"/>
      <c r="V146" s="167"/>
      <c r="W146" s="112"/>
      <c r="X146" s="859"/>
      <c r="Y146" s="860"/>
      <c r="Z146" s="860"/>
      <c r="AA146" s="860"/>
      <c r="AB146" s="860"/>
      <c r="AC146" s="860"/>
      <c r="AD146" s="860"/>
      <c r="AE146" s="860"/>
      <c r="AF146" s="860"/>
      <c r="AG146" s="860"/>
      <c r="AH146" s="860"/>
      <c r="AI146" s="860"/>
      <c r="AJ146" s="860"/>
      <c r="AK146" s="860"/>
      <c r="AL146" s="860"/>
      <c r="AM146" s="860"/>
      <c r="AN146" s="860"/>
      <c r="AO146" s="860"/>
      <c r="AP146" s="860"/>
      <c r="AQ146" s="860"/>
      <c r="AR146" s="861"/>
    </row>
    <row r="147" spans="1:44" ht="15" customHeight="1">
      <c r="A147" s="359"/>
      <c r="D147" s="169"/>
      <c r="E147" s="170"/>
      <c r="F147" s="171"/>
      <c r="G147" s="171"/>
      <c r="H147" s="171"/>
      <c r="I147" s="170"/>
      <c r="J147" s="170"/>
      <c r="K147" s="171"/>
      <c r="L147" s="172"/>
      <c r="M147" s="108"/>
      <c r="N147" s="169"/>
      <c r="O147" s="170"/>
      <c r="P147" s="171"/>
      <c r="Q147" s="171"/>
      <c r="R147" s="171"/>
      <c r="S147" s="170"/>
      <c r="T147" s="170"/>
      <c r="U147" s="171"/>
      <c r="V147" s="172"/>
      <c r="W147" s="516"/>
      <c r="X147" s="862"/>
      <c r="Y147" s="863"/>
      <c r="Z147" s="863"/>
      <c r="AA147" s="863"/>
      <c r="AB147" s="863"/>
      <c r="AC147" s="863"/>
      <c r="AD147" s="863"/>
      <c r="AE147" s="863"/>
      <c r="AF147" s="863"/>
      <c r="AG147" s="863"/>
      <c r="AH147" s="863"/>
      <c r="AI147" s="863"/>
      <c r="AJ147" s="863"/>
      <c r="AK147" s="863"/>
      <c r="AL147" s="863"/>
      <c r="AM147" s="863"/>
      <c r="AN147" s="863"/>
      <c r="AO147" s="863"/>
      <c r="AP147" s="863"/>
      <c r="AQ147" s="863"/>
      <c r="AR147" s="864"/>
    </row>
    <row r="148" spans="24:44" ht="15" customHeight="1">
      <c r="X148" s="856" t="s">
        <v>95</v>
      </c>
      <c r="Y148" s="857"/>
      <c r="Z148" s="857"/>
      <c r="AA148" s="857"/>
      <c r="AB148" s="857"/>
      <c r="AC148" s="857"/>
      <c r="AD148" s="857"/>
      <c r="AE148" s="857"/>
      <c r="AF148" s="857"/>
      <c r="AG148" s="857"/>
      <c r="AH148" s="857"/>
      <c r="AI148" s="857"/>
      <c r="AJ148" s="857"/>
      <c r="AK148" s="857"/>
      <c r="AL148" s="857"/>
      <c r="AM148" s="857"/>
      <c r="AN148" s="857"/>
      <c r="AO148" s="857"/>
      <c r="AP148" s="857"/>
      <c r="AQ148" s="857"/>
      <c r="AR148" s="858"/>
    </row>
    <row r="149" spans="3:44" ht="15" customHeight="1">
      <c r="C149" s="114"/>
      <c r="D149" s="115"/>
      <c r="E149" s="115"/>
      <c r="F149" s="115"/>
      <c r="G149" s="110"/>
      <c r="H149" s="115"/>
      <c r="I149" s="115"/>
      <c r="J149" s="115"/>
      <c r="K149" s="115"/>
      <c r="L149" s="115"/>
      <c r="M149" s="115"/>
      <c r="N149" s="115"/>
      <c r="O149" s="115"/>
      <c r="P149" s="115"/>
      <c r="Q149" s="115"/>
      <c r="R149" s="115"/>
      <c r="S149" s="115"/>
      <c r="T149" s="115"/>
      <c r="U149" s="115"/>
      <c r="V149" s="116"/>
      <c r="W149" s="94"/>
      <c r="X149" s="859"/>
      <c r="Y149" s="860"/>
      <c r="Z149" s="860"/>
      <c r="AA149" s="860"/>
      <c r="AB149" s="860"/>
      <c r="AC149" s="860"/>
      <c r="AD149" s="860"/>
      <c r="AE149" s="860"/>
      <c r="AF149" s="860"/>
      <c r="AG149" s="860"/>
      <c r="AH149" s="860"/>
      <c r="AI149" s="860"/>
      <c r="AJ149" s="860"/>
      <c r="AK149" s="860"/>
      <c r="AL149" s="860"/>
      <c r="AM149" s="860"/>
      <c r="AN149" s="860"/>
      <c r="AO149" s="860"/>
      <c r="AP149" s="860"/>
      <c r="AQ149" s="860"/>
      <c r="AR149" s="861"/>
    </row>
    <row r="150" spans="3:44" ht="15" customHeight="1">
      <c r="C150" s="117"/>
      <c r="D150" s="94"/>
      <c r="E150" s="94"/>
      <c r="F150" s="94"/>
      <c r="G150" s="94"/>
      <c r="H150" s="94"/>
      <c r="I150" s="94"/>
      <c r="J150" s="94"/>
      <c r="K150" s="94"/>
      <c r="L150" s="94"/>
      <c r="M150" s="94"/>
      <c r="N150" s="94"/>
      <c r="O150" s="94"/>
      <c r="P150" s="94"/>
      <c r="Q150" s="94"/>
      <c r="R150" s="94"/>
      <c r="S150" s="94"/>
      <c r="T150" s="94"/>
      <c r="U150" s="94"/>
      <c r="V150" s="118"/>
      <c r="W150" s="94"/>
      <c r="X150" s="859"/>
      <c r="Y150" s="860"/>
      <c r="Z150" s="860"/>
      <c r="AA150" s="860"/>
      <c r="AB150" s="860"/>
      <c r="AC150" s="860"/>
      <c r="AD150" s="860"/>
      <c r="AE150" s="860"/>
      <c r="AF150" s="860"/>
      <c r="AG150" s="860"/>
      <c r="AH150" s="860"/>
      <c r="AI150" s="860"/>
      <c r="AJ150" s="860"/>
      <c r="AK150" s="860"/>
      <c r="AL150" s="860"/>
      <c r="AM150" s="860"/>
      <c r="AN150" s="860"/>
      <c r="AO150" s="860"/>
      <c r="AP150" s="860"/>
      <c r="AQ150" s="860"/>
      <c r="AR150" s="861"/>
    </row>
    <row r="151" spans="3:44" ht="15" customHeight="1">
      <c r="C151" s="117"/>
      <c r="D151" s="94"/>
      <c r="E151" s="94"/>
      <c r="F151" s="94"/>
      <c r="G151" s="94"/>
      <c r="H151" s="94"/>
      <c r="I151" s="94"/>
      <c r="J151" s="94"/>
      <c r="K151" s="94"/>
      <c r="L151" s="94"/>
      <c r="M151" s="94"/>
      <c r="N151" s="94"/>
      <c r="O151" s="94"/>
      <c r="P151" s="94"/>
      <c r="Q151" s="94"/>
      <c r="R151" s="94"/>
      <c r="S151" s="94"/>
      <c r="T151" s="94"/>
      <c r="U151" s="94"/>
      <c r="V151" s="118"/>
      <c r="W151" s="94"/>
      <c r="X151" s="859"/>
      <c r="Y151" s="860"/>
      <c r="Z151" s="860"/>
      <c r="AA151" s="860"/>
      <c r="AB151" s="860"/>
      <c r="AC151" s="860"/>
      <c r="AD151" s="860"/>
      <c r="AE151" s="860"/>
      <c r="AF151" s="860"/>
      <c r="AG151" s="860"/>
      <c r="AH151" s="860"/>
      <c r="AI151" s="860"/>
      <c r="AJ151" s="860"/>
      <c r="AK151" s="860"/>
      <c r="AL151" s="860"/>
      <c r="AM151" s="860"/>
      <c r="AN151" s="860"/>
      <c r="AO151" s="860"/>
      <c r="AP151" s="860"/>
      <c r="AQ151" s="860"/>
      <c r="AR151" s="861"/>
    </row>
    <row r="152" spans="3:44" ht="15" customHeight="1">
      <c r="C152" s="119"/>
      <c r="D152" s="120"/>
      <c r="E152" s="120"/>
      <c r="F152" s="120"/>
      <c r="G152" s="120"/>
      <c r="H152" s="120"/>
      <c r="I152" s="120"/>
      <c r="J152" s="120"/>
      <c r="K152" s="120"/>
      <c r="L152" s="120"/>
      <c r="M152" s="120"/>
      <c r="N152" s="120"/>
      <c r="O152" s="120"/>
      <c r="P152" s="120"/>
      <c r="Q152" s="120"/>
      <c r="R152" s="120"/>
      <c r="S152" s="120"/>
      <c r="T152" s="120"/>
      <c r="U152" s="120"/>
      <c r="V152" s="121"/>
      <c r="W152" s="94"/>
      <c r="X152" s="862"/>
      <c r="Y152" s="863"/>
      <c r="Z152" s="863"/>
      <c r="AA152" s="863"/>
      <c r="AB152" s="863"/>
      <c r="AC152" s="863"/>
      <c r="AD152" s="863"/>
      <c r="AE152" s="863"/>
      <c r="AF152" s="863"/>
      <c r="AG152" s="863"/>
      <c r="AH152" s="863"/>
      <c r="AI152" s="863"/>
      <c r="AJ152" s="863"/>
      <c r="AK152" s="863"/>
      <c r="AL152" s="863"/>
      <c r="AM152" s="863"/>
      <c r="AN152" s="863"/>
      <c r="AO152" s="863"/>
      <c r="AP152" s="863"/>
      <c r="AQ152" s="863"/>
      <c r="AR152" s="864"/>
    </row>
    <row r="153" spans="3:44" ht="15" customHeight="1">
      <c r="C153" s="95"/>
      <c r="D153" s="177"/>
      <c r="E153" s="177"/>
      <c r="F153" s="177"/>
      <c r="G153" s="177"/>
      <c r="H153" s="177"/>
      <c r="I153" s="122"/>
      <c r="J153" s="122"/>
      <c r="K153" s="122"/>
      <c r="L153" s="122"/>
      <c r="M153" s="122"/>
      <c r="N153" s="122"/>
      <c r="O153" s="122"/>
      <c r="P153" s="122"/>
      <c r="Q153" s="95"/>
      <c r="R153" s="95"/>
      <c r="S153" s="95"/>
      <c r="T153" s="95"/>
      <c r="U153" s="95"/>
      <c r="V153" s="95"/>
      <c r="W153" s="95"/>
      <c r="X153" s="95"/>
      <c r="Y153" s="95"/>
      <c r="Z153" s="123"/>
      <c r="AA153" s="123"/>
      <c r="AB153" s="123"/>
      <c r="AC153" s="123"/>
      <c r="AD153" s="123"/>
      <c r="AE153" s="123"/>
      <c r="AF153" s="123"/>
      <c r="AG153" s="124"/>
      <c r="AH153" s="124"/>
      <c r="AI153" s="123"/>
      <c r="AJ153" s="123"/>
      <c r="AK153" s="123"/>
      <c r="AL153" s="123"/>
      <c r="AM153" s="123"/>
      <c r="AN153" s="125"/>
      <c r="AO153" s="125"/>
      <c r="AP153" s="125"/>
      <c r="AQ153" s="125"/>
      <c r="AR153" s="122"/>
    </row>
    <row r="154" spans="3:44" ht="5" customHeight="1">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3:44" ht="22" customHeight="1">
      <c r="C155" s="1"/>
      <c r="D155" s="160"/>
      <c r="E155" s="160"/>
      <c r="F155" s="160"/>
      <c r="G155" s="160"/>
      <c r="H155" s="160"/>
      <c r="I155" s="160"/>
      <c r="J155" s="160"/>
      <c r="K155" s="160"/>
      <c r="L155" s="160"/>
      <c r="M155" s="160"/>
      <c r="N155" s="160"/>
      <c r="O155" s="160"/>
      <c r="P155" s="160"/>
      <c r="Q155" s="160"/>
      <c r="R155" s="160"/>
      <c r="S155" s="160"/>
      <c r="T155" s="160"/>
      <c r="U155" s="160"/>
      <c r="V155" s="160"/>
      <c r="W155" s="1"/>
      <c r="X155" s="1"/>
      <c r="Y155" s="1"/>
      <c r="Z155" s="1"/>
      <c r="AA155" s="1"/>
      <c r="AB155" s="1"/>
      <c r="AC155" s="1"/>
      <c r="AD155" s="1"/>
      <c r="AE155" s="1"/>
      <c r="AF155" s="1"/>
      <c r="AG155" s="1"/>
      <c r="AH155" s="1"/>
      <c r="AI155" s="1"/>
      <c r="AJ155" s="1"/>
      <c r="AK155" s="1"/>
      <c r="AL155" s="1"/>
      <c r="AM155" s="1"/>
      <c r="AN155" s="1"/>
      <c r="AO155" s="1"/>
      <c r="AP155" s="1"/>
      <c r="AQ155" s="1"/>
      <c r="AR155" s="1"/>
    </row>
    <row r="156" spans="3:44" ht="37" customHeight="1">
      <c r="C156" s="95"/>
      <c r="D156" s="853" t="s">
        <v>78</v>
      </c>
      <c r="E156" s="854"/>
      <c r="F156" s="854"/>
      <c r="G156" s="854"/>
      <c r="H156" s="854"/>
      <c r="I156" s="854"/>
      <c r="J156" s="854"/>
      <c r="K156" s="854"/>
      <c r="L156" s="854"/>
      <c r="M156" s="854"/>
      <c r="N156" s="854"/>
      <c r="O156" s="854"/>
      <c r="P156" s="854"/>
      <c r="Q156" s="854"/>
      <c r="R156" s="854"/>
      <c r="S156" s="854"/>
      <c r="T156" s="854"/>
      <c r="U156" s="854"/>
      <c r="V156" s="938"/>
      <c r="X156" s="896" t="s">
        <v>85</v>
      </c>
      <c r="Y156" s="897"/>
      <c r="Z156" s="897"/>
      <c r="AA156" s="897"/>
      <c r="AB156" s="897"/>
      <c r="AC156" s="897"/>
      <c r="AD156" s="934"/>
      <c r="AE156" s="896" t="s">
        <v>86</v>
      </c>
      <c r="AF156" s="897"/>
      <c r="AG156" s="897"/>
      <c r="AH156" s="897"/>
      <c r="AI156" s="897"/>
      <c r="AJ156" s="897"/>
      <c r="AK156" s="934"/>
      <c r="AL156" s="896" t="s">
        <v>87</v>
      </c>
      <c r="AM156" s="897"/>
      <c r="AN156" s="897"/>
      <c r="AO156" s="897"/>
      <c r="AP156" s="897"/>
      <c r="AQ156" s="897"/>
      <c r="AR156" s="934"/>
    </row>
    <row r="157" spans="3:44" ht="18" customHeight="1">
      <c r="C157" s="95"/>
      <c r="D157" s="875" t="s">
        <v>82</v>
      </c>
      <c r="E157" s="876"/>
      <c r="F157" s="876"/>
      <c r="G157" s="876"/>
      <c r="H157" s="876"/>
      <c r="I157" s="876"/>
      <c r="J157" s="876"/>
      <c r="K157" s="876"/>
      <c r="L157" s="876"/>
      <c r="M157" s="876"/>
      <c r="N157" s="876"/>
      <c r="O157" s="876"/>
      <c r="P157" s="876"/>
      <c r="Q157" s="876"/>
      <c r="R157" s="876"/>
      <c r="S157" s="876"/>
      <c r="T157" s="876"/>
      <c r="U157" s="876"/>
      <c r="V157" s="877"/>
      <c r="W157" s="98"/>
      <c r="X157" s="930"/>
      <c r="Y157" s="931"/>
      <c r="Z157" s="931"/>
      <c r="AA157" s="931"/>
      <c r="AB157" s="931"/>
      <c r="AC157" s="931"/>
      <c r="AD157" s="935"/>
      <c r="AE157" s="909"/>
      <c r="AF157" s="901"/>
      <c r="AG157" s="901"/>
      <c r="AH157" s="901"/>
      <c r="AI157" s="901"/>
      <c r="AJ157" s="901"/>
      <c r="AK157" s="902"/>
      <c r="AL157" s="909"/>
      <c r="AM157" s="901"/>
      <c r="AN157" s="901"/>
      <c r="AO157" s="901"/>
      <c r="AP157" s="901"/>
      <c r="AQ157" s="901"/>
      <c r="AR157" s="910"/>
    </row>
    <row r="158" spans="3:44" ht="18" customHeight="1">
      <c r="C158" s="95"/>
      <c r="D158" s="853" t="s">
        <v>83</v>
      </c>
      <c r="E158" s="854"/>
      <c r="F158" s="854"/>
      <c r="G158" s="854"/>
      <c r="H158" s="854"/>
      <c r="I158" s="854"/>
      <c r="J158" s="854"/>
      <c r="K158" s="854"/>
      <c r="L158" s="854"/>
      <c r="M158" s="854"/>
      <c r="N158" s="854"/>
      <c r="O158" s="854"/>
      <c r="P158" s="854"/>
      <c r="Q158" s="854"/>
      <c r="R158" s="854"/>
      <c r="S158" s="854"/>
      <c r="T158" s="854"/>
      <c r="U158" s="854"/>
      <c r="V158" s="855"/>
      <c r="W158" s="98"/>
      <c r="X158" s="930"/>
      <c r="Y158" s="931"/>
      <c r="Z158" s="931"/>
      <c r="AA158" s="931"/>
      <c r="AB158" s="931"/>
      <c r="AC158" s="931"/>
      <c r="AD158" s="935"/>
      <c r="AE158" s="911"/>
      <c r="AF158" s="904"/>
      <c r="AG158" s="904"/>
      <c r="AH158" s="904"/>
      <c r="AI158" s="904"/>
      <c r="AJ158" s="904"/>
      <c r="AK158" s="905"/>
      <c r="AL158" s="911"/>
      <c r="AM158" s="904"/>
      <c r="AN158" s="904"/>
      <c r="AO158" s="904"/>
      <c r="AP158" s="904"/>
      <c r="AQ158" s="904"/>
      <c r="AR158" s="912"/>
    </row>
    <row r="159" spans="3:44" ht="18" customHeight="1">
      <c r="C159" s="95"/>
      <c r="D159" s="865" t="s">
        <v>84</v>
      </c>
      <c r="E159" s="866"/>
      <c r="F159" s="866"/>
      <c r="G159" s="866"/>
      <c r="H159" s="866"/>
      <c r="I159" s="866"/>
      <c r="J159" s="866"/>
      <c r="K159" s="866"/>
      <c r="L159" s="866"/>
      <c r="M159" s="866"/>
      <c r="N159" s="866"/>
      <c r="O159" s="866"/>
      <c r="P159" s="866"/>
      <c r="Q159" s="866"/>
      <c r="R159" s="866"/>
      <c r="S159" s="866"/>
      <c r="T159" s="866"/>
      <c r="U159" s="866"/>
      <c r="V159" s="867"/>
      <c r="W159" s="98"/>
      <c r="X159" s="930"/>
      <c r="Y159" s="931"/>
      <c r="Z159" s="931"/>
      <c r="AA159" s="931"/>
      <c r="AB159" s="931"/>
      <c r="AC159" s="931"/>
      <c r="AD159" s="935"/>
      <c r="AE159" s="911"/>
      <c r="AF159" s="904"/>
      <c r="AG159" s="904"/>
      <c r="AH159" s="904"/>
      <c r="AI159" s="904"/>
      <c r="AJ159" s="904"/>
      <c r="AK159" s="905"/>
      <c r="AL159" s="911"/>
      <c r="AM159" s="904"/>
      <c r="AN159" s="904"/>
      <c r="AO159" s="904"/>
      <c r="AP159" s="904"/>
      <c r="AQ159" s="904"/>
      <c r="AR159" s="912"/>
    </row>
    <row r="160" spans="3:44" ht="18" customHeight="1">
      <c r="C160" s="95"/>
      <c r="D160" s="878"/>
      <c r="E160" s="879"/>
      <c r="F160" s="879"/>
      <c r="G160" s="879"/>
      <c r="H160" s="879"/>
      <c r="I160" s="879"/>
      <c r="J160" s="879"/>
      <c r="K160" s="879"/>
      <c r="L160" s="879"/>
      <c r="M160" s="879"/>
      <c r="N160" s="879"/>
      <c r="O160" s="879"/>
      <c r="P160" s="879"/>
      <c r="Q160" s="879"/>
      <c r="R160" s="879"/>
      <c r="S160" s="879"/>
      <c r="T160" s="879"/>
      <c r="U160" s="879"/>
      <c r="V160" s="880"/>
      <c r="W160" s="98"/>
      <c r="X160" s="930"/>
      <c r="Y160" s="931"/>
      <c r="Z160" s="931"/>
      <c r="AA160" s="931"/>
      <c r="AB160" s="931"/>
      <c r="AC160" s="931"/>
      <c r="AD160" s="935"/>
      <c r="AE160" s="913"/>
      <c r="AF160" s="907"/>
      <c r="AG160" s="907"/>
      <c r="AH160" s="907"/>
      <c r="AI160" s="907"/>
      <c r="AJ160" s="907"/>
      <c r="AK160" s="908"/>
      <c r="AL160" s="913"/>
      <c r="AM160" s="907"/>
      <c r="AN160" s="907"/>
      <c r="AO160" s="907"/>
      <c r="AP160" s="907"/>
      <c r="AQ160" s="907"/>
      <c r="AR160" s="914"/>
    </row>
    <row r="161" spans="3:44" ht="15" customHeight="1">
      <c r="C161" s="99"/>
      <c r="D161" s="100"/>
      <c r="E161" s="101"/>
      <c r="F161" s="101"/>
      <c r="G161" s="101"/>
      <c r="H161" s="96"/>
      <c r="I161" s="100"/>
      <c r="J161" s="96"/>
      <c r="K161" s="96"/>
      <c r="L161" s="96"/>
      <c r="M161" s="97"/>
      <c r="N161" s="100"/>
      <c r="O161" s="101"/>
      <c r="P161" s="101"/>
      <c r="Q161" s="101"/>
      <c r="R161" s="96"/>
      <c r="S161" s="100"/>
      <c r="T161" s="96"/>
      <c r="U161" s="96"/>
      <c r="V161" s="96"/>
      <c r="W161" s="516"/>
      <c r="X161" s="517"/>
      <c r="Y161" s="517"/>
      <c r="Z161" s="517"/>
      <c r="AA161" s="517"/>
      <c r="AB161" s="141"/>
      <c r="AC161" s="141"/>
      <c r="AD161" s="141"/>
      <c r="AE161" s="141"/>
      <c r="AF161" s="141"/>
      <c r="AG161" s="141"/>
      <c r="AH161" s="141"/>
      <c r="AI161" s="141"/>
      <c r="AJ161" s="141"/>
      <c r="AK161" s="141"/>
      <c r="AL161" s="141"/>
      <c r="AM161" s="141"/>
      <c r="AN161" s="141"/>
      <c r="AO161" s="141"/>
      <c r="AP161" s="141"/>
      <c r="AQ161" s="141"/>
      <c r="AR161" s="141"/>
    </row>
    <row r="162" spans="1:44" ht="15" customHeight="1">
      <c r="A162" s="382" t="s">
        <v>278</v>
      </c>
      <c r="D162" s="161"/>
      <c r="E162" s="162"/>
      <c r="F162" s="162"/>
      <c r="G162" s="162"/>
      <c r="H162" s="162"/>
      <c r="I162" s="162"/>
      <c r="J162" s="162"/>
      <c r="K162" s="162"/>
      <c r="L162" s="163"/>
      <c r="M162" s="102"/>
      <c r="N162" s="161"/>
      <c r="O162" s="162"/>
      <c r="P162" s="162"/>
      <c r="Q162" s="162"/>
      <c r="R162" s="162"/>
      <c r="S162" s="162"/>
      <c r="T162" s="162"/>
      <c r="U162" s="162"/>
      <c r="V162" s="163"/>
      <c r="W162" s="98"/>
      <c r="X162" s="933" t="s">
        <v>88</v>
      </c>
      <c r="Y162" s="928"/>
      <c r="Z162" s="928"/>
      <c r="AA162" s="928"/>
      <c r="AB162" s="928"/>
      <c r="AC162" s="928"/>
      <c r="AD162" s="928"/>
      <c r="AE162" s="928"/>
      <c r="AF162" s="928"/>
      <c r="AG162" s="928"/>
      <c r="AH162" s="928"/>
      <c r="AI162" s="928"/>
      <c r="AJ162" s="928"/>
      <c r="AK162" s="928"/>
      <c r="AL162" s="928"/>
      <c r="AM162" s="928"/>
      <c r="AN162" s="928"/>
      <c r="AO162" s="928"/>
      <c r="AP162" s="928"/>
      <c r="AQ162" s="928"/>
      <c r="AR162" s="929"/>
    </row>
    <row r="163" spans="1:44" ht="15" customHeight="1">
      <c r="A163" s="359"/>
      <c r="D163" s="164"/>
      <c r="E163" s="103"/>
      <c r="F163" s="103"/>
      <c r="G163" s="103"/>
      <c r="H163" s="104"/>
      <c r="I163" s="113"/>
      <c r="J163" s="104"/>
      <c r="K163" s="104"/>
      <c r="L163" s="165"/>
      <c r="M163" s="105"/>
      <c r="N163" s="164"/>
      <c r="O163" s="103"/>
      <c r="P163" s="103"/>
      <c r="Q163" s="103"/>
      <c r="R163" s="104"/>
      <c r="S163" s="113"/>
      <c r="T163" s="104"/>
      <c r="U163" s="104"/>
      <c r="V163" s="165"/>
      <c r="W163" s="516"/>
      <c r="X163" s="856" t="s">
        <v>96</v>
      </c>
      <c r="Y163" s="857"/>
      <c r="Z163" s="857"/>
      <c r="AA163" s="857"/>
      <c r="AB163" s="857"/>
      <c r="AC163" s="857"/>
      <c r="AD163" s="857"/>
      <c r="AE163" s="857"/>
      <c r="AF163" s="857"/>
      <c r="AG163" s="857"/>
      <c r="AH163" s="857"/>
      <c r="AI163" s="857"/>
      <c r="AJ163" s="857"/>
      <c r="AK163" s="857"/>
      <c r="AL163" s="857"/>
      <c r="AM163" s="857"/>
      <c r="AN163" s="857"/>
      <c r="AO163" s="857"/>
      <c r="AP163" s="857"/>
      <c r="AQ163" s="857"/>
      <c r="AR163" s="858"/>
    </row>
    <row r="164" spans="1:44" ht="15" customHeight="1">
      <c r="A164" s="359"/>
      <c r="D164" s="166"/>
      <c r="E164" s="106"/>
      <c r="F164" s="107"/>
      <c r="G164" s="107"/>
      <c r="H164" s="107"/>
      <c r="I164" s="106"/>
      <c r="J164" s="106"/>
      <c r="K164" s="107"/>
      <c r="L164" s="167"/>
      <c r="M164" s="108"/>
      <c r="N164" s="166"/>
      <c r="O164" s="106"/>
      <c r="P164" s="107"/>
      <c r="Q164" s="107"/>
      <c r="R164" s="107"/>
      <c r="S164" s="106"/>
      <c r="T164" s="106"/>
      <c r="U164" s="107"/>
      <c r="V164" s="167"/>
      <c r="W164" s="516"/>
      <c r="X164" s="859"/>
      <c r="Y164" s="860"/>
      <c r="Z164" s="860"/>
      <c r="AA164" s="860"/>
      <c r="AB164" s="860"/>
      <c r="AC164" s="860"/>
      <c r="AD164" s="860"/>
      <c r="AE164" s="860"/>
      <c r="AF164" s="860"/>
      <c r="AG164" s="860"/>
      <c r="AH164" s="860"/>
      <c r="AI164" s="860"/>
      <c r="AJ164" s="860"/>
      <c r="AK164" s="860"/>
      <c r="AL164" s="860"/>
      <c r="AM164" s="860"/>
      <c r="AN164" s="860"/>
      <c r="AO164" s="860"/>
      <c r="AP164" s="860"/>
      <c r="AQ164" s="860"/>
      <c r="AR164" s="861"/>
    </row>
    <row r="165" spans="1:44" ht="15" customHeight="1">
      <c r="A165" s="359"/>
      <c r="D165" s="166"/>
      <c r="E165" s="106"/>
      <c r="F165" s="107"/>
      <c r="G165" s="107"/>
      <c r="H165" s="107"/>
      <c r="I165" s="106"/>
      <c r="J165" s="106"/>
      <c r="K165" s="107"/>
      <c r="L165" s="167"/>
      <c r="M165" s="108"/>
      <c r="N165" s="166"/>
      <c r="O165" s="106"/>
      <c r="P165" s="107"/>
      <c r="Q165" s="107"/>
      <c r="R165" s="107"/>
      <c r="S165" s="106"/>
      <c r="T165" s="106"/>
      <c r="U165" s="107"/>
      <c r="V165" s="167"/>
      <c r="W165" s="516"/>
      <c r="X165" s="859"/>
      <c r="Y165" s="860"/>
      <c r="Z165" s="860"/>
      <c r="AA165" s="860"/>
      <c r="AB165" s="860"/>
      <c r="AC165" s="860"/>
      <c r="AD165" s="860"/>
      <c r="AE165" s="860"/>
      <c r="AF165" s="860"/>
      <c r="AG165" s="860"/>
      <c r="AH165" s="860"/>
      <c r="AI165" s="860"/>
      <c r="AJ165" s="860"/>
      <c r="AK165" s="860"/>
      <c r="AL165" s="860"/>
      <c r="AM165" s="860"/>
      <c r="AN165" s="860"/>
      <c r="AO165" s="860"/>
      <c r="AP165" s="860"/>
      <c r="AQ165" s="860"/>
      <c r="AR165" s="861"/>
    </row>
    <row r="166" spans="1:44" ht="15" customHeight="1">
      <c r="A166" s="359"/>
      <c r="D166" s="166"/>
      <c r="E166" s="106"/>
      <c r="F166" s="107"/>
      <c r="G166" s="107"/>
      <c r="H166" s="107"/>
      <c r="I166" s="106"/>
      <c r="J166" s="106"/>
      <c r="K166" s="107"/>
      <c r="L166" s="167"/>
      <c r="M166" s="108"/>
      <c r="N166" s="166"/>
      <c r="O166" s="106"/>
      <c r="P166" s="107"/>
      <c r="Q166" s="107"/>
      <c r="R166" s="107"/>
      <c r="S166" s="106"/>
      <c r="T166" s="106"/>
      <c r="U166" s="107"/>
      <c r="V166" s="167"/>
      <c r="W166" s="516"/>
      <c r="X166" s="859"/>
      <c r="Y166" s="860"/>
      <c r="Z166" s="860"/>
      <c r="AA166" s="860"/>
      <c r="AB166" s="860"/>
      <c r="AC166" s="860"/>
      <c r="AD166" s="860"/>
      <c r="AE166" s="860"/>
      <c r="AF166" s="860"/>
      <c r="AG166" s="860"/>
      <c r="AH166" s="860"/>
      <c r="AI166" s="860"/>
      <c r="AJ166" s="860"/>
      <c r="AK166" s="860"/>
      <c r="AL166" s="860"/>
      <c r="AM166" s="860"/>
      <c r="AN166" s="860"/>
      <c r="AO166" s="860"/>
      <c r="AP166" s="860"/>
      <c r="AQ166" s="860"/>
      <c r="AR166" s="861"/>
    </row>
    <row r="167" spans="1:44" ht="15" customHeight="1">
      <c r="A167" s="359"/>
      <c r="D167" s="166"/>
      <c r="E167" s="106"/>
      <c r="F167" s="107"/>
      <c r="G167" s="107"/>
      <c r="H167" s="107"/>
      <c r="I167" s="106"/>
      <c r="J167" s="106"/>
      <c r="K167" s="107"/>
      <c r="L167" s="167"/>
      <c r="M167" s="108"/>
      <c r="N167" s="166"/>
      <c r="O167" s="106"/>
      <c r="P167" s="107"/>
      <c r="Q167" s="107"/>
      <c r="R167" s="107"/>
      <c r="S167" s="106"/>
      <c r="T167" s="106"/>
      <c r="U167" s="107"/>
      <c r="V167" s="167"/>
      <c r="W167" s="516"/>
      <c r="X167" s="862"/>
      <c r="Y167" s="863"/>
      <c r="Z167" s="863"/>
      <c r="AA167" s="863"/>
      <c r="AB167" s="863"/>
      <c r="AC167" s="863"/>
      <c r="AD167" s="863"/>
      <c r="AE167" s="863"/>
      <c r="AF167" s="863"/>
      <c r="AG167" s="863"/>
      <c r="AH167" s="863"/>
      <c r="AI167" s="863"/>
      <c r="AJ167" s="863"/>
      <c r="AK167" s="863"/>
      <c r="AL167" s="863"/>
      <c r="AM167" s="863"/>
      <c r="AN167" s="863"/>
      <c r="AO167" s="863"/>
      <c r="AP167" s="863"/>
      <c r="AQ167" s="863"/>
      <c r="AR167" s="864"/>
    </row>
    <row r="168" spans="1:44" ht="15" customHeight="1">
      <c r="A168" s="359"/>
      <c r="D168" s="166"/>
      <c r="E168" s="106"/>
      <c r="F168" s="107"/>
      <c r="G168" s="107"/>
      <c r="H168" s="107"/>
      <c r="I168" s="106"/>
      <c r="J168" s="106"/>
      <c r="K168" s="107"/>
      <c r="L168" s="167"/>
      <c r="M168" s="108"/>
      <c r="N168" s="166"/>
      <c r="O168" s="106"/>
      <c r="P168" s="107"/>
      <c r="Q168" s="107"/>
      <c r="R168" s="107"/>
      <c r="S168" s="106"/>
      <c r="T168" s="106"/>
      <c r="U168" s="107"/>
      <c r="V168" s="167"/>
      <c r="W168" s="516"/>
      <c r="X168" s="856" t="s">
        <v>90</v>
      </c>
      <c r="Y168" s="857"/>
      <c r="Z168" s="857"/>
      <c r="AA168" s="857"/>
      <c r="AB168" s="857"/>
      <c r="AC168" s="857"/>
      <c r="AD168" s="857"/>
      <c r="AE168" s="857"/>
      <c r="AF168" s="857"/>
      <c r="AG168" s="857"/>
      <c r="AH168" s="857"/>
      <c r="AI168" s="857"/>
      <c r="AJ168" s="857"/>
      <c r="AK168" s="857"/>
      <c r="AL168" s="857"/>
      <c r="AM168" s="857"/>
      <c r="AN168" s="857"/>
      <c r="AO168" s="857"/>
      <c r="AP168" s="857"/>
      <c r="AQ168" s="857"/>
      <c r="AR168" s="858"/>
    </row>
    <row r="169" spans="1:44" ht="15" customHeight="1">
      <c r="A169" s="359"/>
      <c r="D169" s="166"/>
      <c r="E169" s="106"/>
      <c r="F169" s="109"/>
      <c r="G169" s="109"/>
      <c r="H169" s="109"/>
      <c r="I169" s="110"/>
      <c r="J169" s="110"/>
      <c r="K169" s="107"/>
      <c r="L169" s="167"/>
      <c r="M169" s="108"/>
      <c r="N169" s="166"/>
      <c r="O169" s="106"/>
      <c r="P169" s="109"/>
      <c r="Q169" s="109"/>
      <c r="R169" s="109"/>
      <c r="S169" s="110"/>
      <c r="T169" s="110"/>
      <c r="U169" s="107"/>
      <c r="V169" s="167"/>
      <c r="W169" s="516"/>
      <c r="X169" s="859"/>
      <c r="Y169" s="860"/>
      <c r="Z169" s="860"/>
      <c r="AA169" s="860"/>
      <c r="AB169" s="860"/>
      <c r="AC169" s="860"/>
      <c r="AD169" s="860"/>
      <c r="AE169" s="860"/>
      <c r="AF169" s="860"/>
      <c r="AG169" s="860"/>
      <c r="AH169" s="860"/>
      <c r="AI169" s="860"/>
      <c r="AJ169" s="860"/>
      <c r="AK169" s="860"/>
      <c r="AL169" s="860"/>
      <c r="AM169" s="860"/>
      <c r="AN169" s="860"/>
      <c r="AO169" s="860"/>
      <c r="AP169" s="860"/>
      <c r="AQ169" s="860"/>
      <c r="AR169" s="861"/>
    </row>
    <row r="170" spans="1:44" ht="15" customHeight="1">
      <c r="A170" s="359"/>
      <c r="D170" s="166"/>
      <c r="E170" s="106"/>
      <c r="F170" s="109"/>
      <c r="G170" s="109"/>
      <c r="H170" s="109"/>
      <c r="I170" s="110"/>
      <c r="J170" s="110"/>
      <c r="K170" s="107"/>
      <c r="L170" s="167"/>
      <c r="M170" s="108"/>
      <c r="N170" s="166"/>
      <c r="O170" s="106"/>
      <c r="P170" s="109"/>
      <c r="Q170" s="109"/>
      <c r="R170" s="109"/>
      <c r="S170" s="110"/>
      <c r="T170" s="110"/>
      <c r="U170" s="107"/>
      <c r="V170" s="167"/>
      <c r="W170" s="517"/>
      <c r="X170" s="859"/>
      <c r="Y170" s="860"/>
      <c r="Z170" s="860"/>
      <c r="AA170" s="860"/>
      <c r="AB170" s="860"/>
      <c r="AC170" s="860"/>
      <c r="AD170" s="860"/>
      <c r="AE170" s="860"/>
      <c r="AF170" s="860"/>
      <c r="AG170" s="860"/>
      <c r="AH170" s="860"/>
      <c r="AI170" s="860"/>
      <c r="AJ170" s="860"/>
      <c r="AK170" s="860"/>
      <c r="AL170" s="860"/>
      <c r="AM170" s="860"/>
      <c r="AN170" s="860"/>
      <c r="AO170" s="860"/>
      <c r="AP170" s="860"/>
      <c r="AQ170" s="860"/>
      <c r="AR170" s="861"/>
    </row>
    <row r="171" spans="1:44" ht="15" customHeight="1">
      <c r="A171" s="359"/>
      <c r="D171" s="169"/>
      <c r="E171" s="170"/>
      <c r="F171" s="174"/>
      <c r="G171" s="174"/>
      <c r="H171" s="175"/>
      <c r="I171" s="176"/>
      <c r="J171" s="176"/>
      <c r="K171" s="171"/>
      <c r="L171" s="172"/>
      <c r="M171" s="108"/>
      <c r="N171" s="169"/>
      <c r="O171" s="170"/>
      <c r="P171" s="174"/>
      <c r="Q171" s="174"/>
      <c r="R171" s="175"/>
      <c r="S171" s="176"/>
      <c r="T171" s="176"/>
      <c r="U171" s="171"/>
      <c r="V171" s="172"/>
      <c r="W171" s="140"/>
      <c r="X171" s="859"/>
      <c r="Y171" s="860"/>
      <c r="Z171" s="860"/>
      <c r="AA171" s="860"/>
      <c r="AB171" s="860"/>
      <c r="AC171" s="860"/>
      <c r="AD171" s="860"/>
      <c r="AE171" s="860"/>
      <c r="AF171" s="860"/>
      <c r="AG171" s="860"/>
      <c r="AH171" s="860"/>
      <c r="AI171" s="860"/>
      <c r="AJ171" s="860"/>
      <c r="AK171" s="860"/>
      <c r="AL171" s="860"/>
      <c r="AM171" s="860"/>
      <c r="AN171" s="860"/>
      <c r="AO171" s="860"/>
      <c r="AP171" s="860"/>
      <c r="AQ171" s="860"/>
      <c r="AR171" s="861"/>
    </row>
    <row r="172" spans="1:44" ht="15" customHeight="1">
      <c r="A172" s="359"/>
      <c r="D172" s="173"/>
      <c r="E172" s="104"/>
      <c r="F172" s="96"/>
      <c r="G172" s="96"/>
      <c r="H172" s="96"/>
      <c r="I172" s="110"/>
      <c r="J172" s="110"/>
      <c r="K172" s="104"/>
      <c r="L172" s="168"/>
      <c r="M172" s="108"/>
      <c r="N172" s="173"/>
      <c r="O172" s="104"/>
      <c r="P172" s="96"/>
      <c r="Q172" s="96"/>
      <c r="R172" s="96"/>
      <c r="S172" s="110"/>
      <c r="T172" s="110"/>
      <c r="U172" s="104"/>
      <c r="V172" s="168"/>
      <c r="W172" s="112"/>
      <c r="X172" s="862"/>
      <c r="Y172" s="863"/>
      <c r="Z172" s="863"/>
      <c r="AA172" s="863"/>
      <c r="AB172" s="863"/>
      <c r="AC172" s="863"/>
      <c r="AD172" s="863"/>
      <c r="AE172" s="863"/>
      <c r="AF172" s="863"/>
      <c r="AG172" s="863"/>
      <c r="AH172" s="863"/>
      <c r="AI172" s="863"/>
      <c r="AJ172" s="863"/>
      <c r="AK172" s="863"/>
      <c r="AL172" s="863"/>
      <c r="AM172" s="863"/>
      <c r="AN172" s="863"/>
      <c r="AO172" s="863"/>
      <c r="AP172" s="863"/>
      <c r="AQ172" s="863"/>
      <c r="AR172" s="864"/>
    </row>
    <row r="173" spans="1:44" ht="15" customHeight="1">
      <c r="A173" s="359"/>
      <c r="D173" s="164"/>
      <c r="E173" s="103"/>
      <c r="F173" s="103"/>
      <c r="G173" s="103"/>
      <c r="H173" s="104"/>
      <c r="I173" s="113"/>
      <c r="J173" s="104"/>
      <c r="K173" s="104"/>
      <c r="L173" s="168"/>
      <c r="M173" s="108"/>
      <c r="N173" s="164"/>
      <c r="O173" s="103"/>
      <c r="P173" s="103"/>
      <c r="Q173" s="103"/>
      <c r="R173" s="104"/>
      <c r="S173" s="113"/>
      <c r="T173" s="104"/>
      <c r="U173" s="104"/>
      <c r="V173" s="168"/>
      <c r="W173" s="516"/>
      <c r="X173" s="856" t="s">
        <v>97</v>
      </c>
      <c r="Y173" s="857"/>
      <c r="Z173" s="857"/>
      <c r="AA173" s="857"/>
      <c r="AB173" s="857"/>
      <c r="AC173" s="857"/>
      <c r="AD173" s="857"/>
      <c r="AE173" s="857"/>
      <c r="AF173" s="857"/>
      <c r="AG173" s="857"/>
      <c r="AH173" s="857"/>
      <c r="AI173" s="857"/>
      <c r="AJ173" s="857"/>
      <c r="AK173" s="857"/>
      <c r="AL173" s="857"/>
      <c r="AM173" s="857"/>
      <c r="AN173" s="857"/>
      <c r="AO173" s="857"/>
      <c r="AP173" s="857"/>
      <c r="AQ173" s="857"/>
      <c r="AR173" s="858"/>
    </row>
    <row r="174" spans="1:44" ht="15" customHeight="1">
      <c r="A174" s="359"/>
      <c r="D174" s="166"/>
      <c r="E174" s="106"/>
      <c r="F174" s="107"/>
      <c r="G174" s="107"/>
      <c r="H174" s="107"/>
      <c r="I174" s="106"/>
      <c r="J174" s="106"/>
      <c r="K174" s="107"/>
      <c r="L174" s="167"/>
      <c r="M174" s="108"/>
      <c r="N174" s="166"/>
      <c r="O174" s="106"/>
      <c r="P174" s="107"/>
      <c r="Q174" s="107"/>
      <c r="R174" s="107"/>
      <c r="S174" s="106"/>
      <c r="T174" s="106"/>
      <c r="U174" s="107"/>
      <c r="V174" s="167"/>
      <c r="W174" s="140"/>
      <c r="X174" s="859"/>
      <c r="Y174" s="860"/>
      <c r="Z174" s="860"/>
      <c r="AA174" s="860"/>
      <c r="AB174" s="860"/>
      <c r="AC174" s="860"/>
      <c r="AD174" s="860"/>
      <c r="AE174" s="860"/>
      <c r="AF174" s="860"/>
      <c r="AG174" s="860"/>
      <c r="AH174" s="860"/>
      <c r="AI174" s="860"/>
      <c r="AJ174" s="860"/>
      <c r="AK174" s="860"/>
      <c r="AL174" s="860"/>
      <c r="AM174" s="860"/>
      <c r="AN174" s="860"/>
      <c r="AO174" s="860"/>
      <c r="AP174" s="860"/>
      <c r="AQ174" s="860"/>
      <c r="AR174" s="861"/>
    </row>
    <row r="175" spans="1:44" ht="15" customHeight="1">
      <c r="A175" s="359"/>
      <c r="D175" s="166"/>
      <c r="E175" s="106"/>
      <c r="F175" s="107"/>
      <c r="G175" s="107"/>
      <c r="H175" s="107"/>
      <c r="I175" s="106"/>
      <c r="J175" s="106"/>
      <c r="K175" s="107"/>
      <c r="L175" s="167"/>
      <c r="M175" s="108"/>
      <c r="N175" s="166"/>
      <c r="O175" s="106"/>
      <c r="P175" s="107"/>
      <c r="Q175" s="107"/>
      <c r="R175" s="107"/>
      <c r="S175" s="106"/>
      <c r="T175" s="106"/>
      <c r="U175" s="107"/>
      <c r="V175" s="167"/>
      <c r="W175" s="112"/>
      <c r="X175" s="859"/>
      <c r="Y175" s="860"/>
      <c r="Z175" s="860"/>
      <c r="AA175" s="860"/>
      <c r="AB175" s="860"/>
      <c r="AC175" s="860"/>
      <c r="AD175" s="860"/>
      <c r="AE175" s="860"/>
      <c r="AF175" s="860"/>
      <c r="AG175" s="860"/>
      <c r="AH175" s="860"/>
      <c r="AI175" s="860"/>
      <c r="AJ175" s="860"/>
      <c r="AK175" s="860"/>
      <c r="AL175" s="860"/>
      <c r="AM175" s="860"/>
      <c r="AN175" s="860"/>
      <c r="AO175" s="860"/>
      <c r="AP175" s="860"/>
      <c r="AQ175" s="860"/>
      <c r="AR175" s="861"/>
    </row>
    <row r="176" spans="1:44" ht="15" customHeight="1">
      <c r="A176" s="359"/>
      <c r="D176" s="166"/>
      <c r="E176" s="106"/>
      <c r="F176" s="107"/>
      <c r="G176" s="107"/>
      <c r="H176" s="107"/>
      <c r="I176" s="106"/>
      <c r="J176" s="106"/>
      <c r="K176" s="107"/>
      <c r="L176" s="167"/>
      <c r="M176" s="108"/>
      <c r="N176" s="166"/>
      <c r="O176" s="106"/>
      <c r="P176" s="107"/>
      <c r="Q176" s="107"/>
      <c r="R176" s="107"/>
      <c r="S176" s="106"/>
      <c r="T176" s="106"/>
      <c r="U176" s="107"/>
      <c r="V176" s="167"/>
      <c r="W176" s="516"/>
      <c r="X176" s="859"/>
      <c r="Y176" s="860"/>
      <c r="Z176" s="860"/>
      <c r="AA176" s="860"/>
      <c r="AB176" s="860"/>
      <c r="AC176" s="860"/>
      <c r="AD176" s="860"/>
      <c r="AE176" s="860"/>
      <c r="AF176" s="860"/>
      <c r="AG176" s="860"/>
      <c r="AH176" s="860"/>
      <c r="AI176" s="860"/>
      <c r="AJ176" s="860"/>
      <c r="AK176" s="860"/>
      <c r="AL176" s="860"/>
      <c r="AM176" s="860"/>
      <c r="AN176" s="860"/>
      <c r="AO176" s="860"/>
      <c r="AP176" s="860"/>
      <c r="AQ176" s="860"/>
      <c r="AR176" s="861"/>
    </row>
    <row r="177" spans="1:44" ht="15" customHeight="1">
      <c r="A177" s="359"/>
      <c r="D177" s="166"/>
      <c r="E177" s="106"/>
      <c r="F177" s="107"/>
      <c r="G177" s="107"/>
      <c r="H177" s="107"/>
      <c r="I177" s="106"/>
      <c r="J177" s="106"/>
      <c r="K177" s="107"/>
      <c r="L177" s="167"/>
      <c r="M177" s="108"/>
      <c r="N177" s="166"/>
      <c r="O177" s="106"/>
      <c r="P177" s="107"/>
      <c r="Q177" s="107"/>
      <c r="R177" s="107"/>
      <c r="S177" s="106"/>
      <c r="T177" s="106"/>
      <c r="U177" s="107"/>
      <c r="V177" s="167"/>
      <c r="W177" s="140"/>
      <c r="X177" s="862"/>
      <c r="Y177" s="863"/>
      <c r="Z177" s="863"/>
      <c r="AA177" s="863"/>
      <c r="AB177" s="863"/>
      <c r="AC177" s="863"/>
      <c r="AD177" s="863"/>
      <c r="AE177" s="863"/>
      <c r="AF177" s="863"/>
      <c r="AG177" s="863"/>
      <c r="AH177" s="863"/>
      <c r="AI177" s="863"/>
      <c r="AJ177" s="863"/>
      <c r="AK177" s="863"/>
      <c r="AL177" s="863"/>
      <c r="AM177" s="863"/>
      <c r="AN177" s="863"/>
      <c r="AO177" s="863"/>
      <c r="AP177" s="863"/>
      <c r="AQ177" s="863"/>
      <c r="AR177" s="864"/>
    </row>
    <row r="178" spans="1:44" ht="15" customHeight="1">
      <c r="A178" s="359"/>
      <c r="D178" s="166"/>
      <c r="E178" s="106"/>
      <c r="F178" s="107"/>
      <c r="G178" s="107"/>
      <c r="H178" s="107"/>
      <c r="I178" s="106"/>
      <c r="J178" s="106"/>
      <c r="K178" s="107"/>
      <c r="L178" s="167"/>
      <c r="M178" s="105"/>
      <c r="N178" s="166"/>
      <c r="O178" s="106"/>
      <c r="P178" s="107"/>
      <c r="Q178" s="107"/>
      <c r="R178" s="107"/>
      <c r="S178" s="106"/>
      <c r="T178" s="106"/>
      <c r="U178" s="107"/>
      <c r="V178" s="167"/>
      <c r="W178" s="140"/>
      <c r="X178" s="856" t="s">
        <v>94</v>
      </c>
      <c r="Y178" s="857"/>
      <c r="Z178" s="857"/>
      <c r="AA178" s="857"/>
      <c r="AB178" s="857"/>
      <c r="AC178" s="857"/>
      <c r="AD178" s="857"/>
      <c r="AE178" s="857"/>
      <c r="AF178" s="857"/>
      <c r="AG178" s="857"/>
      <c r="AH178" s="857"/>
      <c r="AI178" s="857"/>
      <c r="AJ178" s="857"/>
      <c r="AK178" s="857"/>
      <c r="AL178" s="857"/>
      <c r="AM178" s="857"/>
      <c r="AN178" s="857"/>
      <c r="AO178" s="857"/>
      <c r="AP178" s="857"/>
      <c r="AQ178" s="857"/>
      <c r="AR178" s="858"/>
    </row>
    <row r="179" spans="1:44" ht="15" customHeight="1">
      <c r="A179" s="359"/>
      <c r="D179" s="166"/>
      <c r="E179" s="106"/>
      <c r="F179" s="107"/>
      <c r="G179" s="107"/>
      <c r="H179" s="107"/>
      <c r="I179" s="111"/>
      <c r="J179" s="111"/>
      <c r="K179" s="107"/>
      <c r="L179" s="167"/>
      <c r="M179" s="105"/>
      <c r="N179" s="166"/>
      <c r="O179" s="106"/>
      <c r="P179" s="107"/>
      <c r="Q179" s="107"/>
      <c r="R179" s="107"/>
      <c r="S179" s="111"/>
      <c r="T179" s="111"/>
      <c r="U179" s="107"/>
      <c r="V179" s="167"/>
      <c r="W179" s="140"/>
      <c r="X179" s="859"/>
      <c r="Y179" s="860"/>
      <c r="Z179" s="860"/>
      <c r="AA179" s="860"/>
      <c r="AB179" s="860"/>
      <c r="AC179" s="860"/>
      <c r="AD179" s="860"/>
      <c r="AE179" s="860"/>
      <c r="AF179" s="860"/>
      <c r="AG179" s="860"/>
      <c r="AH179" s="860"/>
      <c r="AI179" s="860"/>
      <c r="AJ179" s="860"/>
      <c r="AK179" s="860"/>
      <c r="AL179" s="860"/>
      <c r="AM179" s="860"/>
      <c r="AN179" s="860"/>
      <c r="AO179" s="860"/>
      <c r="AP179" s="860"/>
      <c r="AQ179" s="860"/>
      <c r="AR179" s="861"/>
    </row>
    <row r="180" spans="1:44" ht="15" customHeight="1">
      <c r="A180" s="359"/>
      <c r="D180" s="166"/>
      <c r="E180" s="106"/>
      <c r="F180" s="107"/>
      <c r="G180" s="107"/>
      <c r="H180" s="107"/>
      <c r="I180" s="111"/>
      <c r="J180" s="111"/>
      <c r="K180" s="107"/>
      <c r="L180" s="167"/>
      <c r="M180" s="108"/>
      <c r="N180" s="166"/>
      <c r="O180" s="106"/>
      <c r="P180" s="107"/>
      <c r="Q180" s="107"/>
      <c r="R180" s="107"/>
      <c r="S180" s="111"/>
      <c r="T180" s="111"/>
      <c r="U180" s="107"/>
      <c r="V180" s="167"/>
      <c r="W180" s="112"/>
      <c r="X180" s="859"/>
      <c r="Y180" s="860"/>
      <c r="Z180" s="860"/>
      <c r="AA180" s="860"/>
      <c r="AB180" s="860"/>
      <c r="AC180" s="860"/>
      <c r="AD180" s="860"/>
      <c r="AE180" s="860"/>
      <c r="AF180" s="860"/>
      <c r="AG180" s="860"/>
      <c r="AH180" s="860"/>
      <c r="AI180" s="860"/>
      <c r="AJ180" s="860"/>
      <c r="AK180" s="860"/>
      <c r="AL180" s="860"/>
      <c r="AM180" s="860"/>
      <c r="AN180" s="860"/>
      <c r="AO180" s="860"/>
      <c r="AP180" s="860"/>
      <c r="AQ180" s="860"/>
      <c r="AR180" s="861"/>
    </row>
    <row r="181" spans="1:44" ht="15" customHeight="1">
      <c r="A181" s="359"/>
      <c r="D181" s="169"/>
      <c r="E181" s="170"/>
      <c r="F181" s="171"/>
      <c r="G181" s="171"/>
      <c r="H181" s="171"/>
      <c r="I181" s="170"/>
      <c r="J181" s="170"/>
      <c r="K181" s="171"/>
      <c r="L181" s="172"/>
      <c r="M181" s="108"/>
      <c r="N181" s="169"/>
      <c r="O181" s="170"/>
      <c r="P181" s="171"/>
      <c r="Q181" s="171"/>
      <c r="R181" s="171"/>
      <c r="S181" s="170"/>
      <c r="T181" s="170"/>
      <c r="U181" s="171"/>
      <c r="V181" s="172"/>
      <c r="W181" s="516"/>
      <c r="X181" s="862"/>
      <c r="Y181" s="863"/>
      <c r="Z181" s="863"/>
      <c r="AA181" s="863"/>
      <c r="AB181" s="863"/>
      <c r="AC181" s="863"/>
      <c r="AD181" s="863"/>
      <c r="AE181" s="863"/>
      <c r="AF181" s="863"/>
      <c r="AG181" s="863"/>
      <c r="AH181" s="863"/>
      <c r="AI181" s="863"/>
      <c r="AJ181" s="863"/>
      <c r="AK181" s="863"/>
      <c r="AL181" s="863"/>
      <c r="AM181" s="863"/>
      <c r="AN181" s="863"/>
      <c r="AO181" s="863"/>
      <c r="AP181" s="863"/>
      <c r="AQ181" s="863"/>
      <c r="AR181" s="864"/>
    </row>
    <row r="182" spans="24:44" ht="15" customHeight="1">
      <c r="X182" s="856" t="s">
        <v>95</v>
      </c>
      <c r="Y182" s="857"/>
      <c r="Z182" s="857"/>
      <c r="AA182" s="857"/>
      <c r="AB182" s="857"/>
      <c r="AC182" s="857"/>
      <c r="AD182" s="857"/>
      <c r="AE182" s="857"/>
      <c r="AF182" s="857"/>
      <c r="AG182" s="857"/>
      <c r="AH182" s="857"/>
      <c r="AI182" s="857"/>
      <c r="AJ182" s="857"/>
      <c r="AK182" s="857"/>
      <c r="AL182" s="857"/>
      <c r="AM182" s="857"/>
      <c r="AN182" s="857"/>
      <c r="AO182" s="857"/>
      <c r="AP182" s="857"/>
      <c r="AQ182" s="857"/>
      <c r="AR182" s="858"/>
    </row>
    <row r="183" spans="3:44" ht="15" customHeight="1">
      <c r="C183" s="114"/>
      <c r="D183" s="115"/>
      <c r="E183" s="115"/>
      <c r="F183" s="115"/>
      <c r="G183" s="115"/>
      <c r="H183" s="115"/>
      <c r="I183" s="115"/>
      <c r="J183" s="115"/>
      <c r="K183" s="115"/>
      <c r="L183" s="115"/>
      <c r="M183" s="115"/>
      <c r="N183" s="115"/>
      <c r="O183" s="115"/>
      <c r="P183" s="115"/>
      <c r="Q183" s="115"/>
      <c r="R183" s="115"/>
      <c r="S183" s="115"/>
      <c r="T183" s="115"/>
      <c r="U183" s="115"/>
      <c r="V183" s="116"/>
      <c r="W183" s="94"/>
      <c r="X183" s="859"/>
      <c r="Y183" s="860"/>
      <c r="Z183" s="860"/>
      <c r="AA183" s="860"/>
      <c r="AB183" s="860"/>
      <c r="AC183" s="860"/>
      <c r="AD183" s="860"/>
      <c r="AE183" s="860"/>
      <c r="AF183" s="860"/>
      <c r="AG183" s="860"/>
      <c r="AH183" s="860"/>
      <c r="AI183" s="860"/>
      <c r="AJ183" s="860"/>
      <c r="AK183" s="860"/>
      <c r="AL183" s="860"/>
      <c r="AM183" s="860"/>
      <c r="AN183" s="860"/>
      <c r="AO183" s="860"/>
      <c r="AP183" s="860"/>
      <c r="AQ183" s="860"/>
      <c r="AR183" s="861"/>
    </row>
    <row r="184" spans="3:44" ht="15" customHeight="1">
      <c r="C184" s="117"/>
      <c r="D184" s="94"/>
      <c r="E184" s="94"/>
      <c r="F184" s="94"/>
      <c r="G184" s="94"/>
      <c r="H184" s="94"/>
      <c r="I184" s="94"/>
      <c r="J184" s="94"/>
      <c r="K184" s="94"/>
      <c r="L184" s="94"/>
      <c r="M184" s="94"/>
      <c r="N184" s="94"/>
      <c r="O184" s="94"/>
      <c r="P184" s="94"/>
      <c r="Q184" s="94"/>
      <c r="R184" s="94"/>
      <c r="S184" s="94"/>
      <c r="T184" s="94"/>
      <c r="U184" s="174"/>
      <c r="V184" s="118"/>
      <c r="W184" s="94"/>
      <c r="X184" s="859"/>
      <c r="Y184" s="860"/>
      <c r="Z184" s="860"/>
      <c r="AA184" s="860"/>
      <c r="AB184" s="860"/>
      <c r="AC184" s="860"/>
      <c r="AD184" s="860"/>
      <c r="AE184" s="860"/>
      <c r="AF184" s="860"/>
      <c r="AG184" s="860"/>
      <c r="AH184" s="860"/>
      <c r="AI184" s="860"/>
      <c r="AJ184" s="860"/>
      <c r="AK184" s="860"/>
      <c r="AL184" s="860"/>
      <c r="AM184" s="860"/>
      <c r="AN184" s="860"/>
      <c r="AO184" s="860"/>
      <c r="AP184" s="860"/>
      <c r="AQ184" s="860"/>
      <c r="AR184" s="861"/>
    </row>
    <row r="185" spans="3:44" ht="15" customHeight="1">
      <c r="C185" s="117"/>
      <c r="D185" s="94"/>
      <c r="E185" s="94"/>
      <c r="F185" s="94"/>
      <c r="G185" s="94"/>
      <c r="H185" s="94"/>
      <c r="I185" s="94"/>
      <c r="J185" s="94"/>
      <c r="K185" s="94"/>
      <c r="L185" s="94"/>
      <c r="M185" s="94"/>
      <c r="N185" s="94"/>
      <c r="O185" s="94"/>
      <c r="P185" s="94"/>
      <c r="Q185" s="94"/>
      <c r="R185" s="94"/>
      <c r="S185" s="94"/>
      <c r="T185" s="94"/>
      <c r="U185" s="94"/>
      <c r="V185" s="118"/>
      <c r="W185" s="94"/>
      <c r="X185" s="859"/>
      <c r="Y185" s="860"/>
      <c r="Z185" s="860"/>
      <c r="AA185" s="860"/>
      <c r="AB185" s="860"/>
      <c r="AC185" s="860"/>
      <c r="AD185" s="860"/>
      <c r="AE185" s="860"/>
      <c r="AF185" s="860"/>
      <c r="AG185" s="860"/>
      <c r="AH185" s="860"/>
      <c r="AI185" s="860"/>
      <c r="AJ185" s="860"/>
      <c r="AK185" s="860"/>
      <c r="AL185" s="860"/>
      <c r="AM185" s="860"/>
      <c r="AN185" s="860"/>
      <c r="AO185" s="860"/>
      <c r="AP185" s="860"/>
      <c r="AQ185" s="860"/>
      <c r="AR185" s="861"/>
    </row>
    <row r="186" spans="3:44" ht="15" customHeight="1">
      <c r="C186" s="119"/>
      <c r="D186" s="120"/>
      <c r="E186" s="120"/>
      <c r="F186" s="120"/>
      <c r="G186" s="120"/>
      <c r="H186" s="120"/>
      <c r="I186" s="120"/>
      <c r="J186" s="120"/>
      <c r="K186" s="120"/>
      <c r="L186" s="120"/>
      <c r="M186" s="120"/>
      <c r="N186" s="120"/>
      <c r="O186" s="120"/>
      <c r="P186" s="120"/>
      <c r="Q186" s="120"/>
      <c r="R186" s="120"/>
      <c r="S186" s="120"/>
      <c r="T186" s="120"/>
      <c r="U186" s="120"/>
      <c r="V186" s="121"/>
      <c r="W186" s="94"/>
      <c r="X186" s="862"/>
      <c r="Y186" s="863"/>
      <c r="Z186" s="863"/>
      <c r="AA186" s="863"/>
      <c r="AB186" s="863"/>
      <c r="AC186" s="863"/>
      <c r="AD186" s="863"/>
      <c r="AE186" s="863"/>
      <c r="AF186" s="863"/>
      <c r="AG186" s="863"/>
      <c r="AH186" s="863"/>
      <c r="AI186" s="863"/>
      <c r="AJ186" s="863"/>
      <c r="AK186" s="863"/>
      <c r="AL186" s="863"/>
      <c r="AM186" s="863"/>
      <c r="AN186" s="863"/>
      <c r="AO186" s="863"/>
      <c r="AP186" s="863"/>
      <c r="AQ186" s="863"/>
      <c r="AR186" s="864"/>
    </row>
    <row r="187" spans="3:44" ht="22" customHeight="1">
      <c r="C187" s="94"/>
      <c r="D187" s="94"/>
      <c r="E187" s="94"/>
      <c r="F187" s="94"/>
      <c r="G187" s="94"/>
      <c r="H187" s="94"/>
      <c r="I187" s="94"/>
      <c r="J187" s="94"/>
      <c r="K187" s="94"/>
      <c r="L187" s="94"/>
      <c r="M187" s="94"/>
      <c r="N187" s="94"/>
      <c r="O187" s="94"/>
      <c r="P187" s="94"/>
      <c r="Q187" s="94"/>
      <c r="R187" s="94"/>
      <c r="S187" s="94"/>
      <c r="T187" s="94"/>
      <c r="U187" s="94"/>
      <c r="V187" s="94"/>
      <c r="W187" s="94"/>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row>
    <row r="189" spans="3:44" ht="5" customHeight="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3:44" ht="22" customHeight="1">
      <c r="C190" s="1"/>
      <c r="D190" s="160"/>
      <c r="E190" s="160"/>
      <c r="F190" s="160"/>
      <c r="G190" s="160"/>
      <c r="H190" s="160"/>
      <c r="I190" s="160"/>
      <c r="J190" s="160"/>
      <c r="K190" s="160"/>
      <c r="L190" s="160"/>
      <c r="M190" s="160"/>
      <c r="N190" s="160"/>
      <c r="O190" s="160"/>
      <c r="P190" s="160"/>
      <c r="Q190" s="160"/>
      <c r="R190" s="160"/>
      <c r="S190" s="160"/>
      <c r="T190" s="160"/>
      <c r="U190" s="160"/>
      <c r="V190" s="160"/>
      <c r="W190" s="1"/>
      <c r="X190" s="1"/>
      <c r="Y190" s="1"/>
      <c r="Z190" s="1"/>
      <c r="AA190" s="1"/>
      <c r="AB190" s="1"/>
      <c r="AC190" s="1"/>
      <c r="AD190" s="1"/>
      <c r="AE190" s="1"/>
      <c r="AF190" s="1"/>
      <c r="AG190" s="1"/>
      <c r="AH190" s="1"/>
      <c r="AI190" s="1"/>
      <c r="AJ190" s="1"/>
      <c r="AK190" s="1"/>
      <c r="AL190" s="1"/>
      <c r="AM190" s="1"/>
      <c r="AN190" s="1"/>
      <c r="AO190" s="1"/>
      <c r="AP190" s="1"/>
      <c r="AQ190" s="1"/>
      <c r="AR190" s="1"/>
    </row>
    <row r="191" spans="3:44" ht="31" customHeight="1">
      <c r="C191" s="95"/>
      <c r="D191" s="853" t="s">
        <v>79</v>
      </c>
      <c r="E191" s="854"/>
      <c r="F191" s="854"/>
      <c r="G191" s="854"/>
      <c r="H191" s="854"/>
      <c r="I191" s="854"/>
      <c r="J191" s="854"/>
      <c r="K191" s="854"/>
      <c r="L191" s="854"/>
      <c r="M191" s="854"/>
      <c r="N191" s="854"/>
      <c r="O191" s="854"/>
      <c r="P191" s="854"/>
      <c r="Q191" s="854"/>
      <c r="R191" s="854"/>
      <c r="S191" s="854"/>
      <c r="T191" s="854"/>
      <c r="U191" s="854"/>
      <c r="V191" s="855"/>
      <c r="X191" s="896" t="s">
        <v>85</v>
      </c>
      <c r="Y191" s="897"/>
      <c r="Z191" s="897"/>
      <c r="AA191" s="897"/>
      <c r="AB191" s="897"/>
      <c r="AC191" s="897"/>
      <c r="AD191" s="898"/>
      <c r="AE191" s="899" t="s">
        <v>86</v>
      </c>
      <c r="AF191" s="897"/>
      <c r="AG191" s="897"/>
      <c r="AH191" s="897"/>
      <c r="AI191" s="897"/>
      <c r="AJ191" s="897"/>
      <c r="AK191" s="898"/>
      <c r="AL191" s="899" t="s">
        <v>87</v>
      </c>
      <c r="AM191" s="897"/>
      <c r="AN191" s="897"/>
      <c r="AO191" s="897"/>
      <c r="AP191" s="897"/>
      <c r="AQ191" s="897"/>
      <c r="AR191" s="898"/>
    </row>
    <row r="192" spans="3:44" ht="18" customHeight="1">
      <c r="C192" s="95"/>
      <c r="D192" s="875" t="s">
        <v>82</v>
      </c>
      <c r="E192" s="894"/>
      <c r="F192" s="894"/>
      <c r="G192" s="894"/>
      <c r="H192" s="894"/>
      <c r="I192" s="894"/>
      <c r="J192" s="894"/>
      <c r="K192" s="894"/>
      <c r="L192" s="894"/>
      <c r="M192" s="894"/>
      <c r="N192" s="894"/>
      <c r="O192" s="894"/>
      <c r="P192" s="894"/>
      <c r="Q192" s="894"/>
      <c r="R192" s="894"/>
      <c r="S192" s="894"/>
      <c r="T192" s="894"/>
      <c r="U192" s="894"/>
      <c r="V192" s="895"/>
      <c r="W192" s="98"/>
      <c r="X192" s="930"/>
      <c r="Y192" s="931"/>
      <c r="Z192" s="931"/>
      <c r="AA192" s="931"/>
      <c r="AB192" s="931"/>
      <c r="AC192" s="931"/>
      <c r="AD192" s="932"/>
      <c r="AE192" s="900"/>
      <c r="AF192" s="901"/>
      <c r="AG192" s="901"/>
      <c r="AH192" s="901"/>
      <c r="AI192" s="901"/>
      <c r="AJ192" s="901"/>
      <c r="AK192" s="902"/>
      <c r="AL192" s="909"/>
      <c r="AM192" s="901"/>
      <c r="AN192" s="901"/>
      <c r="AO192" s="901"/>
      <c r="AP192" s="901"/>
      <c r="AQ192" s="901"/>
      <c r="AR192" s="910"/>
    </row>
    <row r="193" spans="3:44" ht="18" customHeight="1">
      <c r="C193" s="95"/>
      <c r="D193" s="853" t="s">
        <v>83</v>
      </c>
      <c r="E193" s="854"/>
      <c r="F193" s="854"/>
      <c r="G193" s="854"/>
      <c r="H193" s="854"/>
      <c r="I193" s="854"/>
      <c r="J193" s="854"/>
      <c r="K193" s="854"/>
      <c r="L193" s="854"/>
      <c r="M193" s="854"/>
      <c r="N193" s="854"/>
      <c r="O193" s="854"/>
      <c r="P193" s="854"/>
      <c r="Q193" s="854"/>
      <c r="R193" s="854"/>
      <c r="S193" s="854"/>
      <c r="T193" s="854"/>
      <c r="U193" s="854"/>
      <c r="V193" s="855"/>
      <c r="W193" s="98"/>
      <c r="X193" s="930"/>
      <c r="Y193" s="931"/>
      <c r="Z193" s="931"/>
      <c r="AA193" s="931"/>
      <c r="AB193" s="931"/>
      <c r="AC193" s="931"/>
      <c r="AD193" s="932"/>
      <c r="AE193" s="903"/>
      <c r="AF193" s="904"/>
      <c r="AG193" s="904"/>
      <c r="AH193" s="904"/>
      <c r="AI193" s="904"/>
      <c r="AJ193" s="904"/>
      <c r="AK193" s="905"/>
      <c r="AL193" s="911"/>
      <c r="AM193" s="904"/>
      <c r="AN193" s="904"/>
      <c r="AO193" s="904"/>
      <c r="AP193" s="904"/>
      <c r="AQ193" s="904"/>
      <c r="AR193" s="912"/>
    </row>
    <row r="194" spans="3:44" ht="18" customHeight="1">
      <c r="C194" s="95"/>
      <c r="D194" s="865" t="s">
        <v>84</v>
      </c>
      <c r="E194" s="866"/>
      <c r="F194" s="866"/>
      <c r="G194" s="866"/>
      <c r="H194" s="866"/>
      <c r="I194" s="866"/>
      <c r="J194" s="866"/>
      <c r="K194" s="866"/>
      <c r="L194" s="866"/>
      <c r="M194" s="866"/>
      <c r="N194" s="866"/>
      <c r="O194" s="866"/>
      <c r="P194" s="866"/>
      <c r="Q194" s="866"/>
      <c r="R194" s="866"/>
      <c r="S194" s="866"/>
      <c r="T194" s="866"/>
      <c r="U194" s="866"/>
      <c r="V194" s="867"/>
      <c r="W194" s="98"/>
      <c r="X194" s="930"/>
      <c r="Y194" s="931"/>
      <c r="Z194" s="931"/>
      <c r="AA194" s="931"/>
      <c r="AB194" s="931"/>
      <c r="AC194" s="931"/>
      <c r="AD194" s="932"/>
      <c r="AE194" s="903"/>
      <c r="AF194" s="904"/>
      <c r="AG194" s="904"/>
      <c r="AH194" s="904"/>
      <c r="AI194" s="904"/>
      <c r="AJ194" s="904"/>
      <c r="AK194" s="905"/>
      <c r="AL194" s="911"/>
      <c r="AM194" s="904"/>
      <c r="AN194" s="904"/>
      <c r="AO194" s="904"/>
      <c r="AP194" s="904"/>
      <c r="AQ194" s="904"/>
      <c r="AR194" s="912"/>
    </row>
    <row r="195" spans="3:44" ht="18" customHeight="1">
      <c r="C195" s="95"/>
      <c r="D195" s="878"/>
      <c r="E195" s="879"/>
      <c r="F195" s="879"/>
      <c r="G195" s="879"/>
      <c r="H195" s="879"/>
      <c r="I195" s="879"/>
      <c r="J195" s="879"/>
      <c r="K195" s="879"/>
      <c r="L195" s="879"/>
      <c r="M195" s="879"/>
      <c r="N195" s="879"/>
      <c r="O195" s="879"/>
      <c r="P195" s="879"/>
      <c r="Q195" s="879"/>
      <c r="R195" s="879"/>
      <c r="S195" s="879"/>
      <c r="T195" s="879"/>
      <c r="U195" s="879"/>
      <c r="V195" s="880"/>
      <c r="W195" s="98"/>
      <c r="X195" s="930"/>
      <c r="Y195" s="931"/>
      <c r="Z195" s="931"/>
      <c r="AA195" s="931"/>
      <c r="AB195" s="931"/>
      <c r="AC195" s="931"/>
      <c r="AD195" s="932"/>
      <c r="AE195" s="906"/>
      <c r="AF195" s="907"/>
      <c r="AG195" s="907"/>
      <c r="AH195" s="907"/>
      <c r="AI195" s="907"/>
      <c r="AJ195" s="907"/>
      <c r="AK195" s="908"/>
      <c r="AL195" s="913"/>
      <c r="AM195" s="907"/>
      <c r="AN195" s="907"/>
      <c r="AO195" s="907"/>
      <c r="AP195" s="907"/>
      <c r="AQ195" s="907"/>
      <c r="AR195" s="914"/>
    </row>
    <row r="196" spans="3:44" ht="15" customHeight="1">
      <c r="C196" s="99"/>
      <c r="D196" s="100"/>
      <c r="E196" s="101"/>
      <c r="F196" s="101"/>
      <c r="G196" s="101"/>
      <c r="H196" s="96"/>
      <c r="I196" s="100"/>
      <c r="J196" s="96"/>
      <c r="K196" s="96"/>
      <c r="L196" s="96"/>
      <c r="M196" s="97"/>
      <c r="N196" s="100"/>
      <c r="O196" s="101"/>
      <c r="P196" s="101"/>
      <c r="Q196" s="101"/>
      <c r="R196" s="96"/>
      <c r="S196" s="100"/>
      <c r="T196" s="96"/>
      <c r="U196" s="96"/>
      <c r="V196" s="96"/>
      <c r="W196" s="516"/>
      <c r="X196" s="517"/>
      <c r="Y196" s="517"/>
      <c r="Z196" s="517"/>
      <c r="AA196" s="517"/>
      <c r="AB196" s="141"/>
      <c r="AC196" s="141"/>
      <c r="AD196" s="141"/>
      <c r="AE196" s="141"/>
      <c r="AF196" s="141"/>
      <c r="AG196" s="141"/>
      <c r="AH196" s="141"/>
      <c r="AI196" s="141"/>
      <c r="AJ196" s="141"/>
      <c r="AK196" s="141"/>
      <c r="AL196" s="141"/>
      <c r="AM196" s="141"/>
      <c r="AN196" s="141"/>
      <c r="AO196" s="141"/>
      <c r="AP196" s="141"/>
      <c r="AQ196" s="141"/>
      <c r="AR196" s="141"/>
    </row>
    <row r="197" spans="1:44" ht="15" customHeight="1">
      <c r="A197" s="382" t="s">
        <v>278</v>
      </c>
      <c r="D197" s="161"/>
      <c r="E197" s="162"/>
      <c r="F197" s="162"/>
      <c r="G197" s="162"/>
      <c r="H197" s="162"/>
      <c r="I197" s="162"/>
      <c r="J197" s="162"/>
      <c r="K197" s="162"/>
      <c r="L197" s="163"/>
      <c r="M197" s="102"/>
      <c r="N197" s="161"/>
      <c r="O197" s="162"/>
      <c r="P197" s="162"/>
      <c r="Q197" s="162"/>
      <c r="R197" s="162"/>
      <c r="S197" s="162"/>
      <c r="T197" s="162"/>
      <c r="U197" s="162"/>
      <c r="V197" s="163"/>
      <c r="W197" s="98"/>
      <c r="X197" s="933" t="s">
        <v>88</v>
      </c>
      <c r="Y197" s="928"/>
      <c r="Z197" s="928"/>
      <c r="AA197" s="928"/>
      <c r="AB197" s="928"/>
      <c r="AC197" s="928"/>
      <c r="AD197" s="928"/>
      <c r="AE197" s="928"/>
      <c r="AF197" s="928"/>
      <c r="AG197" s="928"/>
      <c r="AH197" s="928"/>
      <c r="AI197" s="928"/>
      <c r="AJ197" s="928"/>
      <c r="AK197" s="928"/>
      <c r="AL197" s="928"/>
      <c r="AM197" s="928"/>
      <c r="AN197" s="928"/>
      <c r="AO197" s="928"/>
      <c r="AP197" s="928"/>
      <c r="AQ197" s="928"/>
      <c r="AR197" s="929"/>
    </row>
    <row r="198" spans="1:44" ht="15" customHeight="1">
      <c r="A198" s="359"/>
      <c r="D198" s="164"/>
      <c r="E198" s="103"/>
      <c r="F198" s="103"/>
      <c r="G198" s="103"/>
      <c r="H198" s="104"/>
      <c r="I198" s="113"/>
      <c r="J198" s="104"/>
      <c r="K198" s="104"/>
      <c r="L198" s="165"/>
      <c r="M198" s="105"/>
      <c r="N198" s="164"/>
      <c r="O198" s="103"/>
      <c r="P198" s="103"/>
      <c r="Q198" s="103"/>
      <c r="R198" s="104"/>
      <c r="S198" s="113"/>
      <c r="T198" s="104"/>
      <c r="U198" s="104"/>
      <c r="V198" s="165"/>
      <c r="W198" s="516"/>
      <c r="X198" s="856" t="s">
        <v>96</v>
      </c>
      <c r="Y198" s="857"/>
      <c r="Z198" s="857"/>
      <c r="AA198" s="857"/>
      <c r="AB198" s="857"/>
      <c r="AC198" s="857"/>
      <c r="AD198" s="857"/>
      <c r="AE198" s="857"/>
      <c r="AF198" s="857"/>
      <c r="AG198" s="857"/>
      <c r="AH198" s="857"/>
      <c r="AI198" s="857"/>
      <c r="AJ198" s="857"/>
      <c r="AK198" s="857"/>
      <c r="AL198" s="857"/>
      <c r="AM198" s="857"/>
      <c r="AN198" s="857"/>
      <c r="AO198" s="857"/>
      <c r="AP198" s="857"/>
      <c r="AQ198" s="857"/>
      <c r="AR198" s="858"/>
    </row>
    <row r="199" spans="1:44" ht="15" customHeight="1">
      <c r="A199" s="359"/>
      <c r="D199" s="166"/>
      <c r="E199" s="106"/>
      <c r="F199" s="107"/>
      <c r="G199" s="107"/>
      <c r="H199" s="107"/>
      <c r="I199" s="106"/>
      <c r="J199" s="106"/>
      <c r="K199" s="107"/>
      <c r="L199" s="167"/>
      <c r="M199" s="108"/>
      <c r="N199" s="166"/>
      <c r="O199" s="106"/>
      <c r="P199" s="107"/>
      <c r="Q199" s="107"/>
      <c r="R199" s="107"/>
      <c r="S199" s="106"/>
      <c r="T199" s="106"/>
      <c r="U199" s="107"/>
      <c r="V199" s="167"/>
      <c r="W199" s="516"/>
      <c r="X199" s="859"/>
      <c r="Y199" s="860"/>
      <c r="Z199" s="860"/>
      <c r="AA199" s="860"/>
      <c r="AB199" s="860"/>
      <c r="AC199" s="860"/>
      <c r="AD199" s="860"/>
      <c r="AE199" s="860"/>
      <c r="AF199" s="860"/>
      <c r="AG199" s="860"/>
      <c r="AH199" s="860"/>
      <c r="AI199" s="860"/>
      <c r="AJ199" s="860"/>
      <c r="AK199" s="860"/>
      <c r="AL199" s="860"/>
      <c r="AM199" s="860"/>
      <c r="AN199" s="860"/>
      <c r="AO199" s="860"/>
      <c r="AP199" s="860"/>
      <c r="AQ199" s="860"/>
      <c r="AR199" s="861"/>
    </row>
    <row r="200" spans="1:44" ht="15" customHeight="1">
      <c r="A200" s="359"/>
      <c r="D200" s="166"/>
      <c r="E200" s="106"/>
      <c r="F200" s="107"/>
      <c r="G200" s="107"/>
      <c r="H200" s="107"/>
      <c r="I200" s="106"/>
      <c r="J200" s="106"/>
      <c r="K200" s="107"/>
      <c r="L200" s="167"/>
      <c r="M200" s="108"/>
      <c r="N200" s="166"/>
      <c r="O200" s="106"/>
      <c r="P200" s="107"/>
      <c r="Q200" s="107"/>
      <c r="R200" s="107"/>
      <c r="S200" s="106"/>
      <c r="T200" s="106"/>
      <c r="U200" s="107"/>
      <c r="V200" s="167"/>
      <c r="W200" s="516"/>
      <c r="X200" s="859"/>
      <c r="Y200" s="860"/>
      <c r="Z200" s="860"/>
      <c r="AA200" s="860"/>
      <c r="AB200" s="860"/>
      <c r="AC200" s="860"/>
      <c r="AD200" s="860"/>
      <c r="AE200" s="860"/>
      <c r="AF200" s="860"/>
      <c r="AG200" s="860"/>
      <c r="AH200" s="860"/>
      <c r="AI200" s="860"/>
      <c r="AJ200" s="860"/>
      <c r="AK200" s="860"/>
      <c r="AL200" s="860"/>
      <c r="AM200" s="860"/>
      <c r="AN200" s="860"/>
      <c r="AO200" s="860"/>
      <c r="AP200" s="860"/>
      <c r="AQ200" s="860"/>
      <c r="AR200" s="861"/>
    </row>
    <row r="201" spans="1:44" ht="15" customHeight="1">
      <c r="A201" s="359"/>
      <c r="D201" s="166"/>
      <c r="E201" s="106"/>
      <c r="F201" s="107"/>
      <c r="G201" s="107"/>
      <c r="H201" s="107"/>
      <c r="I201" s="106"/>
      <c r="J201" s="106"/>
      <c r="K201" s="107"/>
      <c r="L201" s="167"/>
      <c r="M201" s="108"/>
      <c r="N201" s="166"/>
      <c r="O201" s="106"/>
      <c r="P201" s="107"/>
      <c r="Q201" s="107"/>
      <c r="R201" s="107"/>
      <c r="S201" s="106"/>
      <c r="T201" s="106"/>
      <c r="U201" s="107"/>
      <c r="V201" s="167"/>
      <c r="W201" s="516"/>
      <c r="X201" s="859"/>
      <c r="Y201" s="860"/>
      <c r="Z201" s="860"/>
      <c r="AA201" s="860"/>
      <c r="AB201" s="860"/>
      <c r="AC201" s="860"/>
      <c r="AD201" s="860"/>
      <c r="AE201" s="860"/>
      <c r="AF201" s="860"/>
      <c r="AG201" s="860"/>
      <c r="AH201" s="860"/>
      <c r="AI201" s="860"/>
      <c r="AJ201" s="860"/>
      <c r="AK201" s="860"/>
      <c r="AL201" s="860"/>
      <c r="AM201" s="860"/>
      <c r="AN201" s="860"/>
      <c r="AO201" s="860"/>
      <c r="AP201" s="860"/>
      <c r="AQ201" s="860"/>
      <c r="AR201" s="861"/>
    </row>
    <row r="202" spans="1:44" ht="15" customHeight="1">
      <c r="A202" s="359"/>
      <c r="D202" s="166"/>
      <c r="E202" s="106"/>
      <c r="F202" s="107"/>
      <c r="G202" s="107"/>
      <c r="H202" s="107"/>
      <c r="I202" s="106"/>
      <c r="J202" s="106"/>
      <c r="K202" s="107"/>
      <c r="L202" s="167"/>
      <c r="M202" s="108"/>
      <c r="N202" s="166"/>
      <c r="O202" s="106"/>
      <c r="P202" s="107"/>
      <c r="Q202" s="107"/>
      <c r="R202" s="107"/>
      <c r="S202" s="106"/>
      <c r="T202" s="106"/>
      <c r="U202" s="107"/>
      <c r="V202" s="167"/>
      <c r="W202" s="516"/>
      <c r="X202" s="862"/>
      <c r="Y202" s="863"/>
      <c r="Z202" s="863"/>
      <c r="AA202" s="863"/>
      <c r="AB202" s="863"/>
      <c r="AC202" s="863"/>
      <c r="AD202" s="863"/>
      <c r="AE202" s="863"/>
      <c r="AF202" s="863"/>
      <c r="AG202" s="863"/>
      <c r="AH202" s="863"/>
      <c r="AI202" s="863"/>
      <c r="AJ202" s="863"/>
      <c r="AK202" s="863"/>
      <c r="AL202" s="863"/>
      <c r="AM202" s="863"/>
      <c r="AN202" s="863"/>
      <c r="AO202" s="863"/>
      <c r="AP202" s="863"/>
      <c r="AQ202" s="863"/>
      <c r="AR202" s="864"/>
    </row>
    <row r="203" spans="1:44" ht="15" customHeight="1">
      <c r="A203" s="359"/>
      <c r="D203" s="166"/>
      <c r="E203" s="106"/>
      <c r="F203" s="107"/>
      <c r="G203" s="107"/>
      <c r="H203" s="107"/>
      <c r="I203" s="106"/>
      <c r="J203" s="106"/>
      <c r="K203" s="107"/>
      <c r="L203" s="167"/>
      <c r="M203" s="108"/>
      <c r="N203" s="166"/>
      <c r="O203" s="106"/>
      <c r="P203" s="107"/>
      <c r="Q203" s="107"/>
      <c r="R203" s="107"/>
      <c r="S203" s="106"/>
      <c r="T203" s="106"/>
      <c r="U203" s="107"/>
      <c r="V203" s="167"/>
      <c r="W203" s="516"/>
      <c r="X203" s="865" t="s">
        <v>90</v>
      </c>
      <c r="Y203" s="866"/>
      <c r="Z203" s="866"/>
      <c r="AA203" s="866"/>
      <c r="AB203" s="866"/>
      <c r="AC203" s="866"/>
      <c r="AD203" s="866"/>
      <c r="AE203" s="866"/>
      <c r="AF203" s="866"/>
      <c r="AG203" s="866"/>
      <c r="AH203" s="866"/>
      <c r="AI203" s="866"/>
      <c r="AJ203" s="866"/>
      <c r="AK203" s="866"/>
      <c r="AL203" s="866"/>
      <c r="AM203" s="866"/>
      <c r="AN203" s="866"/>
      <c r="AO203" s="866"/>
      <c r="AP203" s="866"/>
      <c r="AQ203" s="866"/>
      <c r="AR203" s="867"/>
    </row>
    <row r="204" spans="1:44" ht="15" customHeight="1">
      <c r="A204" s="359"/>
      <c r="D204" s="166"/>
      <c r="E204" s="106"/>
      <c r="F204" s="109"/>
      <c r="G204" s="109"/>
      <c r="H204" s="109"/>
      <c r="I204" s="110"/>
      <c r="J204" s="110"/>
      <c r="K204" s="107"/>
      <c r="L204" s="167"/>
      <c r="M204" s="108"/>
      <c r="N204" s="166"/>
      <c r="O204" s="106"/>
      <c r="P204" s="109"/>
      <c r="Q204" s="109"/>
      <c r="R204" s="109"/>
      <c r="S204" s="110"/>
      <c r="T204" s="110"/>
      <c r="U204" s="107"/>
      <c r="V204" s="167"/>
      <c r="W204" s="516"/>
      <c r="X204" s="868"/>
      <c r="Y204" s="869"/>
      <c r="Z204" s="869"/>
      <c r="AA204" s="869"/>
      <c r="AB204" s="869"/>
      <c r="AC204" s="869"/>
      <c r="AD204" s="869"/>
      <c r="AE204" s="869"/>
      <c r="AF204" s="869"/>
      <c r="AG204" s="869"/>
      <c r="AH204" s="869"/>
      <c r="AI204" s="869"/>
      <c r="AJ204" s="869"/>
      <c r="AK204" s="869"/>
      <c r="AL204" s="869"/>
      <c r="AM204" s="869"/>
      <c r="AN204" s="869"/>
      <c r="AO204" s="869"/>
      <c r="AP204" s="869"/>
      <c r="AQ204" s="869"/>
      <c r="AR204" s="870"/>
    </row>
    <row r="205" spans="1:44" ht="15" customHeight="1">
      <c r="A205" s="359"/>
      <c r="D205" s="166"/>
      <c r="E205" s="106"/>
      <c r="F205" s="109"/>
      <c r="G205" s="109"/>
      <c r="H205" s="109"/>
      <c r="I205" s="110"/>
      <c r="J205" s="110"/>
      <c r="K205" s="107"/>
      <c r="L205" s="167"/>
      <c r="M205" s="108"/>
      <c r="N205" s="166"/>
      <c r="O205" s="106"/>
      <c r="P205" s="109"/>
      <c r="Q205" s="109"/>
      <c r="R205" s="109"/>
      <c r="S205" s="110"/>
      <c r="T205" s="110"/>
      <c r="U205" s="107"/>
      <c r="V205" s="167"/>
      <c r="W205" s="517"/>
      <c r="X205" s="868"/>
      <c r="Y205" s="869"/>
      <c r="Z205" s="869"/>
      <c r="AA205" s="869"/>
      <c r="AB205" s="869"/>
      <c r="AC205" s="869"/>
      <c r="AD205" s="869"/>
      <c r="AE205" s="869"/>
      <c r="AF205" s="869"/>
      <c r="AG205" s="869"/>
      <c r="AH205" s="869"/>
      <c r="AI205" s="869"/>
      <c r="AJ205" s="869"/>
      <c r="AK205" s="869"/>
      <c r="AL205" s="869"/>
      <c r="AM205" s="869"/>
      <c r="AN205" s="869"/>
      <c r="AO205" s="869"/>
      <c r="AP205" s="869"/>
      <c r="AQ205" s="869"/>
      <c r="AR205" s="870"/>
    </row>
    <row r="206" spans="1:44" ht="15" customHeight="1">
      <c r="A206" s="359"/>
      <c r="D206" s="169"/>
      <c r="E206" s="170"/>
      <c r="F206" s="174"/>
      <c r="G206" s="174"/>
      <c r="H206" s="175"/>
      <c r="I206" s="176"/>
      <c r="J206" s="176"/>
      <c r="K206" s="171"/>
      <c r="L206" s="172"/>
      <c r="M206" s="108"/>
      <c r="N206" s="169"/>
      <c r="O206" s="170"/>
      <c r="P206" s="174"/>
      <c r="Q206" s="174"/>
      <c r="R206" s="175"/>
      <c r="S206" s="176"/>
      <c r="T206" s="176"/>
      <c r="U206" s="171"/>
      <c r="V206" s="172"/>
      <c r="W206" s="140"/>
      <c r="X206" s="868"/>
      <c r="Y206" s="869"/>
      <c r="Z206" s="869"/>
      <c r="AA206" s="869"/>
      <c r="AB206" s="869"/>
      <c r="AC206" s="869"/>
      <c r="AD206" s="869"/>
      <c r="AE206" s="869"/>
      <c r="AF206" s="869"/>
      <c r="AG206" s="869"/>
      <c r="AH206" s="869"/>
      <c r="AI206" s="869"/>
      <c r="AJ206" s="869"/>
      <c r="AK206" s="869"/>
      <c r="AL206" s="869"/>
      <c r="AM206" s="869"/>
      <c r="AN206" s="869"/>
      <c r="AO206" s="869"/>
      <c r="AP206" s="869"/>
      <c r="AQ206" s="869"/>
      <c r="AR206" s="870"/>
    </row>
    <row r="207" spans="1:44" ht="15" customHeight="1">
      <c r="A207" s="359"/>
      <c r="D207" s="173"/>
      <c r="E207" s="104"/>
      <c r="F207" s="96"/>
      <c r="G207" s="96"/>
      <c r="H207" s="96"/>
      <c r="I207" s="110"/>
      <c r="J207" s="110"/>
      <c r="K207" s="104"/>
      <c r="L207" s="168"/>
      <c r="M207" s="108"/>
      <c r="N207" s="173"/>
      <c r="O207" s="104"/>
      <c r="P207" s="96"/>
      <c r="Q207" s="96"/>
      <c r="R207" s="96"/>
      <c r="S207" s="110"/>
      <c r="T207" s="110"/>
      <c r="U207" s="104"/>
      <c r="V207" s="168"/>
      <c r="W207" s="112"/>
      <c r="X207" s="871"/>
      <c r="Y207" s="872"/>
      <c r="Z207" s="872"/>
      <c r="AA207" s="872"/>
      <c r="AB207" s="872"/>
      <c r="AC207" s="872"/>
      <c r="AD207" s="872"/>
      <c r="AE207" s="872"/>
      <c r="AF207" s="872"/>
      <c r="AG207" s="872"/>
      <c r="AH207" s="872"/>
      <c r="AI207" s="872"/>
      <c r="AJ207" s="872"/>
      <c r="AK207" s="872"/>
      <c r="AL207" s="872"/>
      <c r="AM207" s="872"/>
      <c r="AN207" s="872"/>
      <c r="AO207" s="872"/>
      <c r="AP207" s="872"/>
      <c r="AQ207" s="872"/>
      <c r="AR207" s="873"/>
    </row>
    <row r="208" spans="1:44" ht="15" customHeight="1">
      <c r="A208" s="359"/>
      <c r="D208" s="164"/>
      <c r="E208" s="103"/>
      <c r="F208" s="103"/>
      <c r="G208" s="103"/>
      <c r="H208" s="104"/>
      <c r="I208" s="113"/>
      <c r="J208" s="104"/>
      <c r="K208" s="104"/>
      <c r="L208" s="168"/>
      <c r="M208" s="108"/>
      <c r="N208" s="164"/>
      <c r="O208" s="103"/>
      <c r="P208" s="103"/>
      <c r="Q208" s="103"/>
      <c r="R208" s="104"/>
      <c r="S208" s="113"/>
      <c r="T208" s="104"/>
      <c r="U208" s="104"/>
      <c r="V208" s="168"/>
      <c r="W208" s="516"/>
      <c r="X208" s="865" t="s">
        <v>91</v>
      </c>
      <c r="Y208" s="866"/>
      <c r="Z208" s="866"/>
      <c r="AA208" s="866"/>
      <c r="AB208" s="866"/>
      <c r="AC208" s="866"/>
      <c r="AD208" s="866"/>
      <c r="AE208" s="866"/>
      <c r="AF208" s="866"/>
      <c r="AG208" s="866"/>
      <c r="AH208" s="866"/>
      <c r="AI208" s="866"/>
      <c r="AJ208" s="866"/>
      <c r="AK208" s="866"/>
      <c r="AL208" s="866"/>
      <c r="AM208" s="866"/>
      <c r="AN208" s="866"/>
      <c r="AO208" s="866"/>
      <c r="AP208" s="866"/>
      <c r="AQ208" s="866"/>
      <c r="AR208" s="867"/>
    </row>
    <row r="209" spans="1:44" ht="15" customHeight="1">
      <c r="A209" s="359"/>
      <c r="D209" s="166"/>
      <c r="E209" s="106"/>
      <c r="F209" s="107"/>
      <c r="G209" s="107"/>
      <c r="H209" s="107"/>
      <c r="I209" s="106"/>
      <c r="J209" s="106"/>
      <c r="K209" s="107"/>
      <c r="L209" s="167"/>
      <c r="M209" s="108"/>
      <c r="N209" s="166"/>
      <c r="O209" s="106"/>
      <c r="P209" s="107"/>
      <c r="Q209" s="107"/>
      <c r="R209" s="107"/>
      <c r="S209" s="106"/>
      <c r="T209" s="106"/>
      <c r="U209" s="107"/>
      <c r="V209" s="167"/>
      <c r="W209" s="140"/>
      <c r="X209" s="868"/>
      <c r="Y209" s="869"/>
      <c r="Z209" s="869"/>
      <c r="AA209" s="869"/>
      <c r="AB209" s="869"/>
      <c r="AC209" s="869"/>
      <c r="AD209" s="869"/>
      <c r="AE209" s="869"/>
      <c r="AF209" s="869"/>
      <c r="AG209" s="869"/>
      <c r="AH209" s="869"/>
      <c r="AI209" s="869"/>
      <c r="AJ209" s="869"/>
      <c r="AK209" s="869"/>
      <c r="AL209" s="869"/>
      <c r="AM209" s="869"/>
      <c r="AN209" s="869"/>
      <c r="AO209" s="869"/>
      <c r="AP209" s="869"/>
      <c r="AQ209" s="869"/>
      <c r="AR209" s="870"/>
    </row>
    <row r="210" spans="1:44" ht="15" customHeight="1">
      <c r="A210" s="359"/>
      <c r="D210" s="166"/>
      <c r="E210" s="106"/>
      <c r="F210" s="107"/>
      <c r="G210" s="107"/>
      <c r="H210" s="107"/>
      <c r="I210" s="106"/>
      <c r="J210" s="106"/>
      <c r="K210" s="107"/>
      <c r="L210" s="167"/>
      <c r="M210" s="108"/>
      <c r="N210" s="166"/>
      <c r="O210" s="106"/>
      <c r="P210" s="107"/>
      <c r="Q210" s="107"/>
      <c r="R210" s="107"/>
      <c r="S210" s="106"/>
      <c r="T210" s="106"/>
      <c r="U210" s="107"/>
      <c r="V210" s="167"/>
      <c r="W210" s="112"/>
      <c r="X210" s="868"/>
      <c r="Y210" s="869"/>
      <c r="Z210" s="869"/>
      <c r="AA210" s="869"/>
      <c r="AB210" s="869"/>
      <c r="AC210" s="869"/>
      <c r="AD210" s="869"/>
      <c r="AE210" s="869"/>
      <c r="AF210" s="869"/>
      <c r="AG210" s="869"/>
      <c r="AH210" s="869"/>
      <c r="AI210" s="869"/>
      <c r="AJ210" s="869"/>
      <c r="AK210" s="869"/>
      <c r="AL210" s="869"/>
      <c r="AM210" s="869"/>
      <c r="AN210" s="869"/>
      <c r="AO210" s="869"/>
      <c r="AP210" s="869"/>
      <c r="AQ210" s="869"/>
      <c r="AR210" s="870"/>
    </row>
    <row r="211" spans="1:44" ht="15" customHeight="1">
      <c r="A211" s="359"/>
      <c r="D211" s="166"/>
      <c r="E211" s="106"/>
      <c r="F211" s="107"/>
      <c r="G211" s="107"/>
      <c r="H211" s="107"/>
      <c r="I211" s="106"/>
      <c r="J211" s="106"/>
      <c r="K211" s="107"/>
      <c r="L211" s="167"/>
      <c r="M211" s="108"/>
      <c r="N211" s="166"/>
      <c r="O211" s="106"/>
      <c r="P211" s="107"/>
      <c r="Q211" s="107"/>
      <c r="R211" s="107"/>
      <c r="S211" s="106"/>
      <c r="T211" s="106"/>
      <c r="U211" s="107"/>
      <c r="V211" s="167"/>
      <c r="W211" s="516"/>
      <c r="X211" s="868"/>
      <c r="Y211" s="869"/>
      <c r="Z211" s="869"/>
      <c r="AA211" s="869"/>
      <c r="AB211" s="869"/>
      <c r="AC211" s="869"/>
      <c r="AD211" s="869"/>
      <c r="AE211" s="869"/>
      <c r="AF211" s="869"/>
      <c r="AG211" s="869"/>
      <c r="AH211" s="869"/>
      <c r="AI211" s="869"/>
      <c r="AJ211" s="869"/>
      <c r="AK211" s="869"/>
      <c r="AL211" s="869"/>
      <c r="AM211" s="869"/>
      <c r="AN211" s="869"/>
      <c r="AO211" s="869"/>
      <c r="AP211" s="869"/>
      <c r="AQ211" s="869"/>
      <c r="AR211" s="870"/>
    </row>
    <row r="212" spans="1:44" ht="15" customHeight="1">
      <c r="A212" s="359"/>
      <c r="D212" s="166"/>
      <c r="E212" s="106"/>
      <c r="F212" s="107"/>
      <c r="G212" s="107"/>
      <c r="H212" s="107"/>
      <c r="I212" s="106"/>
      <c r="J212" s="106"/>
      <c r="K212" s="107"/>
      <c r="L212" s="167"/>
      <c r="M212" s="108"/>
      <c r="N212" s="166"/>
      <c r="O212" s="106"/>
      <c r="P212" s="107"/>
      <c r="Q212" s="107"/>
      <c r="R212" s="107"/>
      <c r="S212" s="106"/>
      <c r="T212" s="106"/>
      <c r="U212" s="107"/>
      <c r="V212" s="167"/>
      <c r="W212" s="140"/>
      <c r="X212" s="871"/>
      <c r="Y212" s="872"/>
      <c r="Z212" s="872"/>
      <c r="AA212" s="872"/>
      <c r="AB212" s="872"/>
      <c r="AC212" s="872"/>
      <c r="AD212" s="872"/>
      <c r="AE212" s="872"/>
      <c r="AF212" s="872"/>
      <c r="AG212" s="872"/>
      <c r="AH212" s="872"/>
      <c r="AI212" s="872"/>
      <c r="AJ212" s="872"/>
      <c r="AK212" s="872"/>
      <c r="AL212" s="872"/>
      <c r="AM212" s="872"/>
      <c r="AN212" s="872"/>
      <c r="AO212" s="872"/>
      <c r="AP212" s="872"/>
      <c r="AQ212" s="872"/>
      <c r="AR212" s="873"/>
    </row>
    <row r="213" spans="1:44" ht="15" customHeight="1">
      <c r="A213" s="359"/>
      <c r="D213" s="166"/>
      <c r="E213" s="106"/>
      <c r="F213" s="107"/>
      <c r="G213" s="107"/>
      <c r="H213" s="107"/>
      <c r="I213" s="106"/>
      <c r="J213" s="106"/>
      <c r="K213" s="107"/>
      <c r="L213" s="167"/>
      <c r="M213" s="105"/>
      <c r="N213" s="166"/>
      <c r="O213" s="106"/>
      <c r="P213" s="107"/>
      <c r="Q213" s="107"/>
      <c r="R213" s="107"/>
      <c r="S213" s="106"/>
      <c r="T213" s="106"/>
      <c r="U213" s="107"/>
      <c r="V213" s="167"/>
      <c r="W213" s="140"/>
      <c r="X213" s="856" t="s">
        <v>94</v>
      </c>
      <c r="Y213" s="857"/>
      <c r="Z213" s="857"/>
      <c r="AA213" s="857"/>
      <c r="AB213" s="857"/>
      <c r="AC213" s="857"/>
      <c r="AD213" s="857"/>
      <c r="AE213" s="857"/>
      <c r="AF213" s="857"/>
      <c r="AG213" s="857"/>
      <c r="AH213" s="857"/>
      <c r="AI213" s="857"/>
      <c r="AJ213" s="857"/>
      <c r="AK213" s="857"/>
      <c r="AL213" s="857"/>
      <c r="AM213" s="857"/>
      <c r="AN213" s="857"/>
      <c r="AO213" s="857"/>
      <c r="AP213" s="857"/>
      <c r="AQ213" s="857"/>
      <c r="AR213" s="858"/>
    </row>
    <row r="214" spans="1:44" ht="15" customHeight="1">
      <c r="A214" s="359"/>
      <c r="D214" s="166"/>
      <c r="E214" s="106"/>
      <c r="F214" s="107"/>
      <c r="G214" s="107"/>
      <c r="H214" s="107"/>
      <c r="I214" s="111"/>
      <c r="J214" s="111"/>
      <c r="K214" s="107"/>
      <c r="L214" s="167"/>
      <c r="M214" s="105"/>
      <c r="N214" s="166"/>
      <c r="O214" s="106"/>
      <c r="P214" s="107"/>
      <c r="Q214" s="107"/>
      <c r="R214" s="107"/>
      <c r="S214" s="111"/>
      <c r="T214" s="111"/>
      <c r="U214" s="107"/>
      <c r="V214" s="167"/>
      <c r="W214" s="140"/>
      <c r="X214" s="859"/>
      <c r="Y214" s="860"/>
      <c r="Z214" s="860"/>
      <c r="AA214" s="860"/>
      <c r="AB214" s="860"/>
      <c r="AC214" s="860"/>
      <c r="AD214" s="860"/>
      <c r="AE214" s="860"/>
      <c r="AF214" s="860"/>
      <c r="AG214" s="860"/>
      <c r="AH214" s="860"/>
      <c r="AI214" s="860"/>
      <c r="AJ214" s="860"/>
      <c r="AK214" s="860"/>
      <c r="AL214" s="860"/>
      <c r="AM214" s="860"/>
      <c r="AN214" s="860"/>
      <c r="AO214" s="860"/>
      <c r="AP214" s="860"/>
      <c r="AQ214" s="860"/>
      <c r="AR214" s="861"/>
    </row>
    <row r="215" spans="1:44" ht="15" customHeight="1">
      <c r="A215" s="359"/>
      <c r="D215" s="166"/>
      <c r="E215" s="106"/>
      <c r="F215" s="107"/>
      <c r="G215" s="107"/>
      <c r="H215" s="107"/>
      <c r="I215" s="111"/>
      <c r="J215" s="111"/>
      <c r="K215" s="107"/>
      <c r="L215" s="167"/>
      <c r="M215" s="108"/>
      <c r="N215" s="166"/>
      <c r="O215" s="106"/>
      <c r="P215" s="107"/>
      <c r="Q215" s="107"/>
      <c r="R215" s="107"/>
      <c r="S215" s="111"/>
      <c r="T215" s="111"/>
      <c r="U215" s="107"/>
      <c r="V215" s="167"/>
      <c r="W215" s="112"/>
      <c r="X215" s="859"/>
      <c r="Y215" s="860"/>
      <c r="Z215" s="860"/>
      <c r="AA215" s="860"/>
      <c r="AB215" s="860"/>
      <c r="AC215" s="860"/>
      <c r="AD215" s="860"/>
      <c r="AE215" s="860"/>
      <c r="AF215" s="860"/>
      <c r="AG215" s="860"/>
      <c r="AH215" s="860"/>
      <c r="AI215" s="860"/>
      <c r="AJ215" s="860"/>
      <c r="AK215" s="860"/>
      <c r="AL215" s="860"/>
      <c r="AM215" s="860"/>
      <c r="AN215" s="860"/>
      <c r="AO215" s="860"/>
      <c r="AP215" s="860"/>
      <c r="AQ215" s="860"/>
      <c r="AR215" s="861"/>
    </row>
    <row r="216" spans="1:44" ht="15" customHeight="1">
      <c r="A216" s="359"/>
      <c r="D216" s="169"/>
      <c r="E216" s="170"/>
      <c r="F216" s="171"/>
      <c r="G216" s="171"/>
      <c r="H216" s="171"/>
      <c r="I216" s="170"/>
      <c r="J216" s="170"/>
      <c r="K216" s="171"/>
      <c r="L216" s="172"/>
      <c r="M216" s="108"/>
      <c r="N216" s="169"/>
      <c r="O216" s="170"/>
      <c r="P216" s="171"/>
      <c r="Q216" s="171"/>
      <c r="R216" s="171"/>
      <c r="S216" s="170"/>
      <c r="T216" s="170"/>
      <c r="U216" s="171"/>
      <c r="V216" s="172"/>
      <c r="W216" s="516"/>
      <c r="X216" s="862"/>
      <c r="Y216" s="863"/>
      <c r="Z216" s="863"/>
      <c r="AA216" s="863"/>
      <c r="AB216" s="863"/>
      <c r="AC216" s="863"/>
      <c r="AD216" s="863"/>
      <c r="AE216" s="863"/>
      <c r="AF216" s="863"/>
      <c r="AG216" s="863"/>
      <c r="AH216" s="863"/>
      <c r="AI216" s="863"/>
      <c r="AJ216" s="863"/>
      <c r="AK216" s="863"/>
      <c r="AL216" s="863"/>
      <c r="AM216" s="863"/>
      <c r="AN216" s="863"/>
      <c r="AO216" s="863"/>
      <c r="AP216" s="863"/>
      <c r="AQ216" s="863"/>
      <c r="AR216" s="864"/>
    </row>
    <row r="217" spans="24:44" ht="15" customHeight="1">
      <c r="X217" s="856" t="s">
        <v>95</v>
      </c>
      <c r="Y217" s="857"/>
      <c r="Z217" s="857"/>
      <c r="AA217" s="857"/>
      <c r="AB217" s="857"/>
      <c r="AC217" s="857"/>
      <c r="AD217" s="857"/>
      <c r="AE217" s="857"/>
      <c r="AF217" s="857"/>
      <c r="AG217" s="857"/>
      <c r="AH217" s="857"/>
      <c r="AI217" s="857"/>
      <c r="AJ217" s="857"/>
      <c r="AK217" s="857"/>
      <c r="AL217" s="857"/>
      <c r="AM217" s="857"/>
      <c r="AN217" s="857"/>
      <c r="AO217" s="857"/>
      <c r="AP217" s="857"/>
      <c r="AQ217" s="857"/>
      <c r="AR217" s="858"/>
    </row>
    <row r="218" spans="3:44" ht="15" customHeight="1">
      <c r="C218" s="114"/>
      <c r="D218" s="115"/>
      <c r="E218" s="115"/>
      <c r="F218" s="115"/>
      <c r="G218" s="115"/>
      <c r="H218" s="115"/>
      <c r="I218" s="115"/>
      <c r="J218" s="115"/>
      <c r="K218" s="115"/>
      <c r="L218" s="115"/>
      <c r="M218" s="115"/>
      <c r="N218" s="115"/>
      <c r="O218" s="115"/>
      <c r="P218" s="115"/>
      <c r="Q218" s="115"/>
      <c r="R218" s="115"/>
      <c r="S218" s="115"/>
      <c r="T218" s="115"/>
      <c r="U218" s="115"/>
      <c r="V218" s="116"/>
      <c r="W218" s="94"/>
      <c r="X218" s="859"/>
      <c r="Y218" s="860"/>
      <c r="Z218" s="860"/>
      <c r="AA218" s="860"/>
      <c r="AB218" s="860"/>
      <c r="AC218" s="860"/>
      <c r="AD218" s="860"/>
      <c r="AE218" s="860"/>
      <c r="AF218" s="860"/>
      <c r="AG218" s="860"/>
      <c r="AH218" s="860"/>
      <c r="AI218" s="860"/>
      <c r="AJ218" s="860"/>
      <c r="AK218" s="860"/>
      <c r="AL218" s="860"/>
      <c r="AM218" s="860"/>
      <c r="AN218" s="860"/>
      <c r="AO218" s="860"/>
      <c r="AP218" s="860"/>
      <c r="AQ218" s="860"/>
      <c r="AR218" s="861"/>
    </row>
    <row r="219" spans="3:44" ht="15" customHeight="1">
      <c r="C219" s="117"/>
      <c r="D219" s="94"/>
      <c r="E219" s="94"/>
      <c r="F219" s="94"/>
      <c r="G219" s="94"/>
      <c r="H219" s="94"/>
      <c r="I219" s="94"/>
      <c r="J219" s="167"/>
      <c r="K219" s="94"/>
      <c r="L219" s="94"/>
      <c r="M219" s="94"/>
      <c r="N219" s="94"/>
      <c r="O219" s="94"/>
      <c r="P219" s="94"/>
      <c r="Q219" s="94"/>
      <c r="R219" s="94"/>
      <c r="S219" s="94"/>
      <c r="T219" s="94"/>
      <c r="U219" s="94"/>
      <c r="V219" s="118"/>
      <c r="W219" s="94"/>
      <c r="X219" s="859"/>
      <c r="Y219" s="860"/>
      <c r="Z219" s="860"/>
      <c r="AA219" s="860"/>
      <c r="AB219" s="860"/>
      <c r="AC219" s="860"/>
      <c r="AD219" s="860"/>
      <c r="AE219" s="860"/>
      <c r="AF219" s="860"/>
      <c r="AG219" s="860"/>
      <c r="AH219" s="860"/>
      <c r="AI219" s="860"/>
      <c r="AJ219" s="860"/>
      <c r="AK219" s="860"/>
      <c r="AL219" s="860"/>
      <c r="AM219" s="860"/>
      <c r="AN219" s="860"/>
      <c r="AO219" s="860"/>
      <c r="AP219" s="860"/>
      <c r="AQ219" s="860"/>
      <c r="AR219" s="861"/>
    </row>
    <row r="220" spans="3:44" ht="15" customHeight="1">
      <c r="C220" s="117"/>
      <c r="D220" s="94"/>
      <c r="E220" s="94"/>
      <c r="F220" s="94"/>
      <c r="G220" s="94"/>
      <c r="H220" s="94"/>
      <c r="I220" s="94"/>
      <c r="J220" s="94"/>
      <c r="K220" s="94"/>
      <c r="L220" s="94"/>
      <c r="M220" s="94"/>
      <c r="N220" s="94"/>
      <c r="O220" s="94"/>
      <c r="P220" s="94"/>
      <c r="Q220" s="94"/>
      <c r="R220" s="94"/>
      <c r="S220" s="94"/>
      <c r="T220" s="94"/>
      <c r="U220" s="94"/>
      <c r="V220" s="118"/>
      <c r="W220" s="94"/>
      <c r="X220" s="859"/>
      <c r="Y220" s="860"/>
      <c r="Z220" s="860"/>
      <c r="AA220" s="860"/>
      <c r="AB220" s="860"/>
      <c r="AC220" s="860"/>
      <c r="AD220" s="860"/>
      <c r="AE220" s="860"/>
      <c r="AF220" s="860"/>
      <c r="AG220" s="860"/>
      <c r="AH220" s="860"/>
      <c r="AI220" s="860"/>
      <c r="AJ220" s="860"/>
      <c r="AK220" s="860"/>
      <c r="AL220" s="860"/>
      <c r="AM220" s="860"/>
      <c r="AN220" s="860"/>
      <c r="AO220" s="860"/>
      <c r="AP220" s="860"/>
      <c r="AQ220" s="860"/>
      <c r="AR220" s="861"/>
    </row>
    <row r="221" spans="3:44" ht="15" customHeight="1">
      <c r="C221" s="119"/>
      <c r="D221" s="120"/>
      <c r="E221" s="120"/>
      <c r="F221" s="120"/>
      <c r="G221" s="120"/>
      <c r="H221" s="120"/>
      <c r="I221" s="120"/>
      <c r="J221" s="120"/>
      <c r="K221" s="120"/>
      <c r="L221" s="120"/>
      <c r="M221" s="120"/>
      <c r="N221" s="120"/>
      <c r="O221" s="120"/>
      <c r="P221" s="120"/>
      <c r="Q221" s="120"/>
      <c r="R221" s="120"/>
      <c r="S221" s="120"/>
      <c r="T221" s="120"/>
      <c r="U221" s="120"/>
      <c r="V221" s="121"/>
      <c r="W221" s="94"/>
      <c r="X221" s="862"/>
      <c r="Y221" s="863"/>
      <c r="Z221" s="863"/>
      <c r="AA221" s="863"/>
      <c r="AB221" s="863"/>
      <c r="AC221" s="863"/>
      <c r="AD221" s="863"/>
      <c r="AE221" s="863"/>
      <c r="AF221" s="863"/>
      <c r="AG221" s="863"/>
      <c r="AH221" s="863"/>
      <c r="AI221" s="863"/>
      <c r="AJ221" s="863"/>
      <c r="AK221" s="863"/>
      <c r="AL221" s="863"/>
      <c r="AM221" s="863"/>
      <c r="AN221" s="863"/>
      <c r="AO221" s="863"/>
      <c r="AP221" s="863"/>
      <c r="AQ221" s="863"/>
      <c r="AR221" s="864"/>
    </row>
    <row r="222" spans="3:44" ht="15" customHeight="1">
      <c r="C222" s="95"/>
      <c r="D222" s="177"/>
      <c r="E222" s="177"/>
      <c r="F222" s="177"/>
      <c r="G222" s="177"/>
      <c r="H222" s="177"/>
      <c r="I222" s="122"/>
      <c r="J222" s="122"/>
      <c r="K222" s="122"/>
      <c r="L222" s="122"/>
      <c r="M222" s="122"/>
      <c r="N222" s="122"/>
      <c r="O222" s="122"/>
      <c r="P222" s="122"/>
      <c r="Q222" s="95"/>
      <c r="R222" s="95"/>
      <c r="S222" s="95"/>
      <c r="T222" s="95"/>
      <c r="U222" s="95"/>
      <c r="V222" s="95"/>
      <c r="W222" s="95"/>
      <c r="X222" s="95"/>
      <c r="Y222" s="95"/>
      <c r="Z222" s="123"/>
      <c r="AA222" s="123"/>
      <c r="AB222" s="123"/>
      <c r="AC222" s="123"/>
      <c r="AD222" s="123"/>
      <c r="AE222" s="123"/>
      <c r="AF222" s="123"/>
      <c r="AG222" s="124"/>
      <c r="AH222" s="124"/>
      <c r="AI222" s="123"/>
      <c r="AJ222" s="123"/>
      <c r="AK222" s="123"/>
      <c r="AL222" s="123"/>
      <c r="AM222" s="123"/>
      <c r="AN222" s="125"/>
      <c r="AO222" s="125"/>
      <c r="AP222" s="125"/>
      <c r="AQ222" s="125"/>
      <c r="AR222" s="122"/>
    </row>
    <row r="224" spans="3:44" ht="5" customHeight="1">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3:44" ht="22" customHeight="1">
      <c r="C225" s="1"/>
      <c r="D225" s="160"/>
      <c r="E225" s="160"/>
      <c r="F225" s="160"/>
      <c r="G225" s="160"/>
      <c r="H225" s="160"/>
      <c r="I225" s="160"/>
      <c r="J225" s="160"/>
      <c r="K225" s="160"/>
      <c r="L225" s="160"/>
      <c r="M225" s="160"/>
      <c r="N225" s="160"/>
      <c r="O225" s="160"/>
      <c r="P225" s="160"/>
      <c r="Q225" s="160"/>
      <c r="R225" s="160"/>
      <c r="S225" s="160"/>
      <c r="T225" s="160"/>
      <c r="U225" s="160"/>
      <c r="V225" s="160"/>
      <c r="W225" s="1"/>
      <c r="X225" s="1"/>
      <c r="Y225" s="1"/>
      <c r="Z225" s="1"/>
      <c r="AA225" s="1"/>
      <c r="AB225" s="1"/>
      <c r="AC225" s="1"/>
      <c r="AD225" s="1"/>
      <c r="AE225" s="1"/>
      <c r="AF225" s="1"/>
      <c r="AG225" s="1"/>
      <c r="AH225" s="1"/>
      <c r="AI225" s="1"/>
      <c r="AJ225" s="1"/>
      <c r="AK225" s="1"/>
      <c r="AL225" s="1"/>
      <c r="AM225" s="1"/>
      <c r="AN225" s="1"/>
      <c r="AO225" s="1"/>
      <c r="AP225" s="1"/>
      <c r="AQ225" s="1"/>
      <c r="AR225" s="1"/>
    </row>
    <row r="226" spans="3:44" ht="31" customHeight="1">
      <c r="C226" s="95"/>
      <c r="D226" s="853" t="s">
        <v>80</v>
      </c>
      <c r="E226" s="854"/>
      <c r="F226" s="854"/>
      <c r="G226" s="854"/>
      <c r="H226" s="854"/>
      <c r="I226" s="854"/>
      <c r="J226" s="854"/>
      <c r="K226" s="854"/>
      <c r="L226" s="854"/>
      <c r="M226" s="854"/>
      <c r="N226" s="854"/>
      <c r="O226" s="854"/>
      <c r="P226" s="854"/>
      <c r="Q226" s="854"/>
      <c r="R226" s="854"/>
      <c r="S226" s="854"/>
      <c r="T226" s="854"/>
      <c r="U226" s="854"/>
      <c r="V226" s="855"/>
      <c r="X226" s="896" t="s">
        <v>85</v>
      </c>
      <c r="Y226" s="897"/>
      <c r="Z226" s="897"/>
      <c r="AA226" s="897"/>
      <c r="AB226" s="897"/>
      <c r="AC226" s="897"/>
      <c r="AD226" s="898"/>
      <c r="AE226" s="899" t="s">
        <v>86</v>
      </c>
      <c r="AF226" s="897"/>
      <c r="AG226" s="897"/>
      <c r="AH226" s="897"/>
      <c r="AI226" s="897"/>
      <c r="AJ226" s="897"/>
      <c r="AK226" s="898"/>
      <c r="AL226" s="899" t="s">
        <v>87</v>
      </c>
      <c r="AM226" s="897"/>
      <c r="AN226" s="897"/>
      <c r="AO226" s="897"/>
      <c r="AP226" s="897"/>
      <c r="AQ226" s="897"/>
      <c r="AR226" s="898"/>
    </row>
    <row r="227" spans="3:44" ht="18" customHeight="1">
      <c r="C227" s="95"/>
      <c r="D227" s="875" t="s">
        <v>82</v>
      </c>
      <c r="E227" s="894"/>
      <c r="F227" s="894"/>
      <c r="G227" s="894"/>
      <c r="H227" s="894"/>
      <c r="I227" s="894"/>
      <c r="J227" s="894"/>
      <c r="K227" s="894"/>
      <c r="L227" s="894"/>
      <c r="M227" s="894"/>
      <c r="N227" s="894"/>
      <c r="O227" s="894"/>
      <c r="P227" s="894"/>
      <c r="Q227" s="894"/>
      <c r="R227" s="894"/>
      <c r="S227" s="894"/>
      <c r="T227" s="894"/>
      <c r="U227" s="894"/>
      <c r="V227" s="895"/>
      <c r="W227" s="98"/>
      <c r="X227" s="930"/>
      <c r="Y227" s="931"/>
      <c r="Z227" s="931"/>
      <c r="AA227" s="931"/>
      <c r="AB227" s="931"/>
      <c r="AC227" s="931"/>
      <c r="AD227" s="932"/>
      <c r="AE227" s="900"/>
      <c r="AF227" s="901"/>
      <c r="AG227" s="901"/>
      <c r="AH227" s="901"/>
      <c r="AI227" s="901"/>
      <c r="AJ227" s="901"/>
      <c r="AK227" s="902"/>
      <c r="AL227" s="909"/>
      <c r="AM227" s="901"/>
      <c r="AN227" s="901"/>
      <c r="AO227" s="901"/>
      <c r="AP227" s="901"/>
      <c r="AQ227" s="901"/>
      <c r="AR227" s="910"/>
    </row>
    <row r="228" spans="3:44" ht="18" customHeight="1">
      <c r="C228" s="95"/>
      <c r="D228" s="853" t="s">
        <v>83</v>
      </c>
      <c r="E228" s="854"/>
      <c r="F228" s="854"/>
      <c r="G228" s="854"/>
      <c r="H228" s="854"/>
      <c r="I228" s="854"/>
      <c r="J228" s="854"/>
      <c r="K228" s="854"/>
      <c r="L228" s="854"/>
      <c r="M228" s="854"/>
      <c r="N228" s="854"/>
      <c r="O228" s="854"/>
      <c r="P228" s="854"/>
      <c r="Q228" s="854"/>
      <c r="R228" s="854"/>
      <c r="S228" s="854"/>
      <c r="T228" s="854"/>
      <c r="U228" s="854"/>
      <c r="V228" s="855"/>
      <c r="W228" s="98"/>
      <c r="X228" s="930"/>
      <c r="Y228" s="931"/>
      <c r="Z228" s="931"/>
      <c r="AA228" s="931"/>
      <c r="AB228" s="931"/>
      <c r="AC228" s="931"/>
      <c r="AD228" s="932"/>
      <c r="AE228" s="903"/>
      <c r="AF228" s="904"/>
      <c r="AG228" s="904"/>
      <c r="AH228" s="904"/>
      <c r="AI228" s="904"/>
      <c r="AJ228" s="904"/>
      <c r="AK228" s="905"/>
      <c r="AL228" s="911"/>
      <c r="AM228" s="904"/>
      <c r="AN228" s="904"/>
      <c r="AO228" s="904"/>
      <c r="AP228" s="904"/>
      <c r="AQ228" s="904"/>
      <c r="AR228" s="912"/>
    </row>
    <row r="229" spans="3:44" ht="18" customHeight="1">
      <c r="C229" s="95"/>
      <c r="D229" s="865" t="s">
        <v>84</v>
      </c>
      <c r="E229" s="866"/>
      <c r="F229" s="866"/>
      <c r="G229" s="866"/>
      <c r="H229" s="866"/>
      <c r="I229" s="866"/>
      <c r="J229" s="866"/>
      <c r="K229" s="866"/>
      <c r="L229" s="866"/>
      <c r="M229" s="866"/>
      <c r="N229" s="866"/>
      <c r="O229" s="866"/>
      <c r="P229" s="866"/>
      <c r="Q229" s="866"/>
      <c r="R229" s="866"/>
      <c r="S229" s="866"/>
      <c r="T229" s="866"/>
      <c r="U229" s="866"/>
      <c r="V229" s="867"/>
      <c r="W229" s="98"/>
      <c r="X229" s="930"/>
      <c r="Y229" s="931"/>
      <c r="Z229" s="931"/>
      <c r="AA229" s="931"/>
      <c r="AB229" s="931"/>
      <c r="AC229" s="931"/>
      <c r="AD229" s="932"/>
      <c r="AE229" s="903"/>
      <c r="AF229" s="904"/>
      <c r="AG229" s="904"/>
      <c r="AH229" s="904"/>
      <c r="AI229" s="904"/>
      <c r="AJ229" s="904"/>
      <c r="AK229" s="905"/>
      <c r="AL229" s="911"/>
      <c r="AM229" s="904"/>
      <c r="AN229" s="904"/>
      <c r="AO229" s="904"/>
      <c r="AP229" s="904"/>
      <c r="AQ229" s="904"/>
      <c r="AR229" s="912"/>
    </row>
    <row r="230" spans="3:44" ht="18" customHeight="1">
      <c r="C230" s="95"/>
      <c r="D230" s="878"/>
      <c r="E230" s="879"/>
      <c r="F230" s="879"/>
      <c r="G230" s="879"/>
      <c r="H230" s="879"/>
      <c r="I230" s="879"/>
      <c r="J230" s="879"/>
      <c r="K230" s="879"/>
      <c r="L230" s="879"/>
      <c r="M230" s="879"/>
      <c r="N230" s="879"/>
      <c r="O230" s="879"/>
      <c r="P230" s="879"/>
      <c r="Q230" s="879"/>
      <c r="R230" s="879"/>
      <c r="S230" s="879"/>
      <c r="T230" s="879"/>
      <c r="U230" s="879"/>
      <c r="V230" s="880"/>
      <c r="W230" s="98"/>
      <c r="X230" s="930"/>
      <c r="Y230" s="931"/>
      <c r="Z230" s="931"/>
      <c r="AA230" s="931"/>
      <c r="AB230" s="931"/>
      <c r="AC230" s="931"/>
      <c r="AD230" s="932"/>
      <c r="AE230" s="906"/>
      <c r="AF230" s="907"/>
      <c r="AG230" s="907"/>
      <c r="AH230" s="907"/>
      <c r="AI230" s="907"/>
      <c r="AJ230" s="907"/>
      <c r="AK230" s="908"/>
      <c r="AL230" s="913"/>
      <c r="AM230" s="907"/>
      <c r="AN230" s="907"/>
      <c r="AO230" s="907"/>
      <c r="AP230" s="907"/>
      <c r="AQ230" s="907"/>
      <c r="AR230" s="914"/>
    </row>
    <row r="231" spans="3:44" ht="15" customHeight="1">
      <c r="C231" s="99"/>
      <c r="D231" s="100"/>
      <c r="E231" s="101"/>
      <c r="F231" s="101"/>
      <c r="G231" s="101"/>
      <c r="H231" s="96"/>
      <c r="I231" s="100"/>
      <c r="J231" s="96"/>
      <c r="K231" s="96"/>
      <c r="L231" s="96"/>
      <c r="M231" s="97"/>
      <c r="N231" s="100"/>
      <c r="O231" s="101"/>
      <c r="P231" s="101"/>
      <c r="Q231" s="101"/>
      <c r="R231" s="96"/>
      <c r="S231" s="100"/>
      <c r="T231" s="96"/>
      <c r="U231" s="96"/>
      <c r="V231" s="96"/>
      <c r="W231" s="516"/>
      <c r="X231" s="517"/>
      <c r="Y231" s="517"/>
      <c r="Z231" s="517"/>
      <c r="AA231" s="517"/>
      <c r="AB231" s="141"/>
      <c r="AC231" s="141"/>
      <c r="AD231" s="141"/>
      <c r="AE231" s="141"/>
      <c r="AF231" s="141"/>
      <c r="AG231" s="141"/>
      <c r="AH231" s="141"/>
      <c r="AI231" s="141"/>
      <c r="AJ231" s="141"/>
      <c r="AK231" s="141"/>
      <c r="AL231" s="141"/>
      <c r="AM231" s="141"/>
      <c r="AN231" s="141"/>
      <c r="AO231" s="141"/>
      <c r="AP231" s="141"/>
      <c r="AQ231" s="141"/>
      <c r="AR231" s="141"/>
    </row>
    <row r="232" spans="1:44" ht="15" customHeight="1">
      <c r="A232" s="382" t="s">
        <v>278</v>
      </c>
      <c r="D232" s="161"/>
      <c r="E232" s="162"/>
      <c r="F232" s="162"/>
      <c r="G232" s="162"/>
      <c r="H232" s="162"/>
      <c r="I232" s="162"/>
      <c r="J232" s="162"/>
      <c r="K232" s="162"/>
      <c r="L232" s="163"/>
      <c r="M232" s="102"/>
      <c r="N232" s="161"/>
      <c r="O232" s="162"/>
      <c r="P232" s="162"/>
      <c r="Q232" s="162"/>
      <c r="R232" s="162"/>
      <c r="S232" s="162"/>
      <c r="T232" s="162"/>
      <c r="U232" s="162"/>
      <c r="V232" s="163"/>
      <c r="W232" s="98"/>
      <c r="X232" s="933" t="s">
        <v>88</v>
      </c>
      <c r="Y232" s="928"/>
      <c r="Z232" s="928"/>
      <c r="AA232" s="928"/>
      <c r="AB232" s="928"/>
      <c r="AC232" s="928"/>
      <c r="AD232" s="928"/>
      <c r="AE232" s="928"/>
      <c r="AF232" s="928"/>
      <c r="AG232" s="928"/>
      <c r="AH232" s="928"/>
      <c r="AI232" s="928"/>
      <c r="AJ232" s="928"/>
      <c r="AK232" s="928"/>
      <c r="AL232" s="928"/>
      <c r="AM232" s="928"/>
      <c r="AN232" s="928"/>
      <c r="AO232" s="928"/>
      <c r="AP232" s="928"/>
      <c r="AQ232" s="928"/>
      <c r="AR232" s="929"/>
    </row>
    <row r="233" spans="1:44" ht="15" customHeight="1">
      <c r="A233" s="359"/>
      <c r="D233" s="164"/>
      <c r="E233" s="103"/>
      <c r="F233" s="103"/>
      <c r="G233" s="103"/>
      <c r="H233" s="104"/>
      <c r="I233" s="113"/>
      <c r="J233" s="104"/>
      <c r="K233" s="104"/>
      <c r="L233" s="165"/>
      <c r="M233" s="105"/>
      <c r="N233" s="164"/>
      <c r="O233" s="103"/>
      <c r="P233" s="103"/>
      <c r="Q233" s="103"/>
      <c r="R233" s="104"/>
      <c r="S233" s="113"/>
      <c r="T233" s="104"/>
      <c r="U233" s="104"/>
      <c r="V233" s="165"/>
      <c r="W233" s="516"/>
      <c r="X233" s="856" t="s">
        <v>96</v>
      </c>
      <c r="Y233" s="857"/>
      <c r="Z233" s="857"/>
      <c r="AA233" s="857"/>
      <c r="AB233" s="857"/>
      <c r="AC233" s="857"/>
      <c r="AD233" s="857"/>
      <c r="AE233" s="857"/>
      <c r="AF233" s="857"/>
      <c r="AG233" s="857"/>
      <c r="AH233" s="857"/>
      <c r="AI233" s="857"/>
      <c r="AJ233" s="857"/>
      <c r="AK233" s="857"/>
      <c r="AL233" s="857"/>
      <c r="AM233" s="857"/>
      <c r="AN233" s="857"/>
      <c r="AO233" s="857"/>
      <c r="AP233" s="857"/>
      <c r="AQ233" s="857"/>
      <c r="AR233" s="858"/>
    </row>
    <row r="234" spans="1:44" ht="15" customHeight="1">
      <c r="A234" s="359"/>
      <c r="D234" s="166"/>
      <c r="E234" s="106"/>
      <c r="F234" s="107"/>
      <c r="G234" s="107"/>
      <c r="H234" s="107"/>
      <c r="I234" s="106"/>
      <c r="J234" s="106"/>
      <c r="K234" s="107"/>
      <c r="L234" s="167"/>
      <c r="M234" s="108"/>
      <c r="N234" s="166"/>
      <c r="O234" s="106"/>
      <c r="P234" s="107"/>
      <c r="Q234" s="107"/>
      <c r="R234" s="107"/>
      <c r="S234" s="106"/>
      <c r="T234" s="106"/>
      <c r="U234" s="107"/>
      <c r="V234" s="167"/>
      <c r="W234" s="516"/>
      <c r="X234" s="859"/>
      <c r="Y234" s="860"/>
      <c r="Z234" s="860"/>
      <c r="AA234" s="860"/>
      <c r="AB234" s="860"/>
      <c r="AC234" s="860"/>
      <c r="AD234" s="860"/>
      <c r="AE234" s="860"/>
      <c r="AF234" s="860"/>
      <c r="AG234" s="860"/>
      <c r="AH234" s="860"/>
      <c r="AI234" s="860"/>
      <c r="AJ234" s="860"/>
      <c r="AK234" s="860"/>
      <c r="AL234" s="860"/>
      <c r="AM234" s="860"/>
      <c r="AN234" s="860"/>
      <c r="AO234" s="860"/>
      <c r="AP234" s="860"/>
      <c r="AQ234" s="860"/>
      <c r="AR234" s="861"/>
    </row>
    <row r="235" spans="1:44" ht="15" customHeight="1">
      <c r="A235" s="359"/>
      <c r="D235" s="166"/>
      <c r="E235" s="106"/>
      <c r="F235" s="107"/>
      <c r="G235" s="107"/>
      <c r="H235" s="107"/>
      <c r="I235" s="106"/>
      <c r="J235" s="106"/>
      <c r="K235" s="107"/>
      <c r="L235" s="167"/>
      <c r="M235" s="108"/>
      <c r="N235" s="166"/>
      <c r="O235" s="106"/>
      <c r="P235" s="107"/>
      <c r="Q235" s="107"/>
      <c r="R235" s="107"/>
      <c r="S235" s="106"/>
      <c r="T235" s="106"/>
      <c r="U235" s="107"/>
      <c r="V235" s="167"/>
      <c r="W235" s="516"/>
      <c r="X235" s="859"/>
      <c r="Y235" s="860"/>
      <c r="Z235" s="860"/>
      <c r="AA235" s="860"/>
      <c r="AB235" s="860"/>
      <c r="AC235" s="860"/>
      <c r="AD235" s="860"/>
      <c r="AE235" s="860"/>
      <c r="AF235" s="860"/>
      <c r="AG235" s="860"/>
      <c r="AH235" s="860"/>
      <c r="AI235" s="860"/>
      <c r="AJ235" s="860"/>
      <c r="AK235" s="860"/>
      <c r="AL235" s="860"/>
      <c r="AM235" s="860"/>
      <c r="AN235" s="860"/>
      <c r="AO235" s="860"/>
      <c r="AP235" s="860"/>
      <c r="AQ235" s="860"/>
      <c r="AR235" s="861"/>
    </row>
    <row r="236" spans="1:44" ht="15" customHeight="1">
      <c r="A236" s="359"/>
      <c r="D236" s="166"/>
      <c r="E236" s="106"/>
      <c r="F236" s="107"/>
      <c r="G236" s="107"/>
      <c r="H236" s="107"/>
      <c r="I236" s="106"/>
      <c r="J236" s="106"/>
      <c r="K236" s="107"/>
      <c r="L236" s="167"/>
      <c r="M236" s="108"/>
      <c r="N236" s="166"/>
      <c r="O236" s="106"/>
      <c r="P236" s="107"/>
      <c r="Q236" s="107"/>
      <c r="R236" s="107"/>
      <c r="S236" s="106"/>
      <c r="T236" s="106"/>
      <c r="U236" s="107"/>
      <c r="V236" s="167"/>
      <c r="W236" s="516"/>
      <c r="X236" s="859"/>
      <c r="Y236" s="860"/>
      <c r="Z236" s="860"/>
      <c r="AA236" s="860"/>
      <c r="AB236" s="860"/>
      <c r="AC236" s="860"/>
      <c r="AD236" s="860"/>
      <c r="AE236" s="860"/>
      <c r="AF236" s="860"/>
      <c r="AG236" s="860"/>
      <c r="AH236" s="860"/>
      <c r="AI236" s="860"/>
      <c r="AJ236" s="860"/>
      <c r="AK236" s="860"/>
      <c r="AL236" s="860"/>
      <c r="AM236" s="860"/>
      <c r="AN236" s="860"/>
      <c r="AO236" s="860"/>
      <c r="AP236" s="860"/>
      <c r="AQ236" s="860"/>
      <c r="AR236" s="861"/>
    </row>
    <row r="237" spans="1:44" ht="15" customHeight="1">
      <c r="A237" s="359"/>
      <c r="D237" s="166"/>
      <c r="E237" s="106"/>
      <c r="F237" s="107"/>
      <c r="G237" s="107"/>
      <c r="H237" s="107"/>
      <c r="I237" s="106"/>
      <c r="J237" s="106"/>
      <c r="K237" s="107"/>
      <c r="L237" s="167"/>
      <c r="M237" s="108"/>
      <c r="N237" s="166"/>
      <c r="O237" s="106"/>
      <c r="P237" s="107"/>
      <c r="Q237" s="107"/>
      <c r="R237" s="107"/>
      <c r="S237" s="106"/>
      <c r="T237" s="106"/>
      <c r="U237" s="107"/>
      <c r="V237" s="167"/>
      <c r="W237" s="516"/>
      <c r="X237" s="862"/>
      <c r="Y237" s="863"/>
      <c r="Z237" s="863"/>
      <c r="AA237" s="863"/>
      <c r="AB237" s="863"/>
      <c r="AC237" s="863"/>
      <c r="AD237" s="863"/>
      <c r="AE237" s="863"/>
      <c r="AF237" s="863"/>
      <c r="AG237" s="863"/>
      <c r="AH237" s="863"/>
      <c r="AI237" s="863"/>
      <c r="AJ237" s="863"/>
      <c r="AK237" s="863"/>
      <c r="AL237" s="863"/>
      <c r="AM237" s="863"/>
      <c r="AN237" s="863"/>
      <c r="AO237" s="863"/>
      <c r="AP237" s="863"/>
      <c r="AQ237" s="863"/>
      <c r="AR237" s="864"/>
    </row>
    <row r="238" spans="1:44" ht="15" customHeight="1">
      <c r="A238" s="359"/>
      <c r="D238" s="166"/>
      <c r="E238" s="106"/>
      <c r="F238" s="107"/>
      <c r="G238" s="107"/>
      <c r="H238" s="107"/>
      <c r="I238" s="106"/>
      <c r="J238" s="106"/>
      <c r="K238" s="107"/>
      <c r="L238" s="167"/>
      <c r="M238" s="108"/>
      <c r="N238" s="166"/>
      <c r="O238" s="106"/>
      <c r="P238" s="107"/>
      <c r="Q238" s="107"/>
      <c r="R238" s="107"/>
      <c r="S238" s="106"/>
      <c r="T238" s="106"/>
      <c r="U238" s="107"/>
      <c r="V238" s="167"/>
      <c r="W238" s="516"/>
      <c r="X238" s="865" t="s">
        <v>90</v>
      </c>
      <c r="Y238" s="866"/>
      <c r="Z238" s="866"/>
      <c r="AA238" s="866"/>
      <c r="AB238" s="866"/>
      <c r="AC238" s="866"/>
      <c r="AD238" s="866"/>
      <c r="AE238" s="866"/>
      <c r="AF238" s="866"/>
      <c r="AG238" s="866"/>
      <c r="AH238" s="866"/>
      <c r="AI238" s="866"/>
      <c r="AJ238" s="866"/>
      <c r="AK238" s="866"/>
      <c r="AL238" s="866"/>
      <c r="AM238" s="866"/>
      <c r="AN238" s="866"/>
      <c r="AO238" s="866"/>
      <c r="AP238" s="866"/>
      <c r="AQ238" s="866"/>
      <c r="AR238" s="867"/>
    </row>
    <row r="239" spans="1:44" ht="15" customHeight="1">
      <c r="A239" s="359"/>
      <c r="D239" s="166"/>
      <c r="E239" s="106"/>
      <c r="F239" s="109"/>
      <c r="G239" s="109"/>
      <c r="H239" s="109"/>
      <c r="I239" s="110"/>
      <c r="J239" s="110"/>
      <c r="K239" s="107"/>
      <c r="L239" s="167"/>
      <c r="M239" s="108"/>
      <c r="N239" s="166"/>
      <c r="O239" s="106"/>
      <c r="P239" s="109"/>
      <c r="Q239" s="109"/>
      <c r="R239" s="109"/>
      <c r="S239" s="110"/>
      <c r="T239" s="110"/>
      <c r="U239" s="107"/>
      <c r="V239" s="167"/>
      <c r="W239" s="516"/>
      <c r="X239" s="868"/>
      <c r="Y239" s="869"/>
      <c r="Z239" s="869"/>
      <c r="AA239" s="869"/>
      <c r="AB239" s="869"/>
      <c r="AC239" s="869"/>
      <c r="AD239" s="869"/>
      <c r="AE239" s="869"/>
      <c r="AF239" s="869"/>
      <c r="AG239" s="869"/>
      <c r="AH239" s="869"/>
      <c r="AI239" s="869"/>
      <c r="AJ239" s="869"/>
      <c r="AK239" s="869"/>
      <c r="AL239" s="869"/>
      <c r="AM239" s="869"/>
      <c r="AN239" s="869"/>
      <c r="AO239" s="869"/>
      <c r="AP239" s="869"/>
      <c r="AQ239" s="869"/>
      <c r="AR239" s="870"/>
    </row>
    <row r="240" spans="1:44" ht="15" customHeight="1">
      <c r="A240" s="359"/>
      <c r="D240" s="166"/>
      <c r="E240" s="106"/>
      <c r="F240" s="109"/>
      <c r="G240" s="109"/>
      <c r="H240" s="109"/>
      <c r="I240" s="110"/>
      <c r="J240" s="110"/>
      <c r="K240" s="107"/>
      <c r="L240" s="167"/>
      <c r="M240" s="108"/>
      <c r="N240" s="166"/>
      <c r="O240" s="106"/>
      <c r="P240" s="109"/>
      <c r="Q240" s="109"/>
      <c r="R240" s="109"/>
      <c r="S240" s="110"/>
      <c r="T240" s="110"/>
      <c r="U240" s="107"/>
      <c r="V240" s="167"/>
      <c r="W240" s="517"/>
      <c r="X240" s="868"/>
      <c r="Y240" s="869"/>
      <c r="Z240" s="869"/>
      <c r="AA240" s="869"/>
      <c r="AB240" s="869"/>
      <c r="AC240" s="869"/>
      <c r="AD240" s="869"/>
      <c r="AE240" s="869"/>
      <c r="AF240" s="869"/>
      <c r="AG240" s="869"/>
      <c r="AH240" s="869"/>
      <c r="AI240" s="869"/>
      <c r="AJ240" s="869"/>
      <c r="AK240" s="869"/>
      <c r="AL240" s="869"/>
      <c r="AM240" s="869"/>
      <c r="AN240" s="869"/>
      <c r="AO240" s="869"/>
      <c r="AP240" s="869"/>
      <c r="AQ240" s="869"/>
      <c r="AR240" s="870"/>
    </row>
    <row r="241" spans="1:44" ht="15" customHeight="1">
      <c r="A241" s="359"/>
      <c r="D241" s="169"/>
      <c r="E241" s="170"/>
      <c r="F241" s="174"/>
      <c r="G241" s="174"/>
      <c r="H241" s="175"/>
      <c r="I241" s="176"/>
      <c r="J241" s="176"/>
      <c r="K241" s="171"/>
      <c r="L241" s="172"/>
      <c r="M241" s="108"/>
      <c r="N241" s="169"/>
      <c r="O241" s="170"/>
      <c r="P241" s="174"/>
      <c r="Q241" s="174"/>
      <c r="R241" s="175"/>
      <c r="S241" s="176"/>
      <c r="T241" s="176"/>
      <c r="U241" s="171"/>
      <c r="V241" s="172"/>
      <c r="W241" s="140"/>
      <c r="X241" s="868"/>
      <c r="Y241" s="869"/>
      <c r="Z241" s="869"/>
      <c r="AA241" s="869"/>
      <c r="AB241" s="869"/>
      <c r="AC241" s="869"/>
      <c r="AD241" s="869"/>
      <c r="AE241" s="869"/>
      <c r="AF241" s="869"/>
      <c r="AG241" s="869"/>
      <c r="AH241" s="869"/>
      <c r="AI241" s="869"/>
      <c r="AJ241" s="869"/>
      <c r="AK241" s="869"/>
      <c r="AL241" s="869"/>
      <c r="AM241" s="869"/>
      <c r="AN241" s="869"/>
      <c r="AO241" s="869"/>
      <c r="AP241" s="869"/>
      <c r="AQ241" s="869"/>
      <c r="AR241" s="870"/>
    </row>
    <row r="242" spans="1:44" ht="15" customHeight="1">
      <c r="A242" s="359"/>
      <c r="D242" s="173"/>
      <c r="E242" s="104"/>
      <c r="F242" s="96"/>
      <c r="G242" s="96"/>
      <c r="H242" s="96"/>
      <c r="I242" s="110"/>
      <c r="J242" s="110"/>
      <c r="K242" s="104"/>
      <c r="L242" s="168"/>
      <c r="M242" s="108"/>
      <c r="N242" s="173"/>
      <c r="O242" s="104"/>
      <c r="P242" s="96"/>
      <c r="Q242" s="96"/>
      <c r="R242" s="96"/>
      <c r="S242" s="110"/>
      <c r="T242" s="110"/>
      <c r="U242" s="104"/>
      <c r="V242" s="168"/>
      <c r="W242" s="112"/>
      <c r="X242" s="871"/>
      <c r="Y242" s="872"/>
      <c r="Z242" s="872"/>
      <c r="AA242" s="872"/>
      <c r="AB242" s="872"/>
      <c r="AC242" s="872"/>
      <c r="AD242" s="872"/>
      <c r="AE242" s="872"/>
      <c r="AF242" s="872"/>
      <c r="AG242" s="872"/>
      <c r="AH242" s="872"/>
      <c r="AI242" s="872"/>
      <c r="AJ242" s="872"/>
      <c r="AK242" s="872"/>
      <c r="AL242" s="872"/>
      <c r="AM242" s="872"/>
      <c r="AN242" s="872"/>
      <c r="AO242" s="872"/>
      <c r="AP242" s="872"/>
      <c r="AQ242" s="872"/>
      <c r="AR242" s="873"/>
    </row>
    <row r="243" spans="1:44" ht="15" customHeight="1">
      <c r="A243" s="359"/>
      <c r="D243" s="164"/>
      <c r="E243" s="103"/>
      <c r="F243" s="103"/>
      <c r="G243" s="103"/>
      <c r="H243" s="104"/>
      <c r="I243" s="113"/>
      <c r="J243" s="104"/>
      <c r="K243" s="104"/>
      <c r="L243" s="168"/>
      <c r="M243" s="108"/>
      <c r="N243" s="164"/>
      <c r="O243" s="103"/>
      <c r="P243" s="103"/>
      <c r="Q243" s="103"/>
      <c r="R243" s="104"/>
      <c r="S243" s="113"/>
      <c r="T243" s="104"/>
      <c r="U243" s="104"/>
      <c r="V243" s="168"/>
      <c r="W243" s="516"/>
      <c r="X243" s="918" t="s">
        <v>97</v>
      </c>
      <c r="Y243" s="919"/>
      <c r="Z243" s="919"/>
      <c r="AA243" s="919"/>
      <c r="AB243" s="919"/>
      <c r="AC243" s="919"/>
      <c r="AD243" s="919"/>
      <c r="AE243" s="919"/>
      <c r="AF243" s="919"/>
      <c r="AG243" s="919"/>
      <c r="AH243" s="919"/>
      <c r="AI243" s="919"/>
      <c r="AJ243" s="919"/>
      <c r="AK243" s="919"/>
      <c r="AL243" s="919"/>
      <c r="AM243" s="919"/>
      <c r="AN243" s="919"/>
      <c r="AO243" s="919"/>
      <c r="AP243" s="919"/>
      <c r="AQ243" s="919"/>
      <c r="AR243" s="920"/>
    </row>
    <row r="244" spans="1:44" ht="15" customHeight="1">
      <c r="A244" s="359"/>
      <c r="D244" s="166"/>
      <c r="E244" s="106"/>
      <c r="F244" s="107"/>
      <c r="G244" s="107"/>
      <c r="H244" s="107"/>
      <c r="I244" s="106"/>
      <c r="J244" s="106"/>
      <c r="K244" s="107"/>
      <c r="L244" s="167"/>
      <c r="M244" s="108"/>
      <c r="N244" s="166"/>
      <c r="O244" s="106"/>
      <c r="P244" s="107"/>
      <c r="Q244" s="107"/>
      <c r="R244" s="107"/>
      <c r="S244" s="106"/>
      <c r="T244" s="106"/>
      <c r="U244" s="107"/>
      <c r="V244" s="167"/>
      <c r="W244" s="140"/>
      <c r="X244" s="921"/>
      <c r="Y244" s="922"/>
      <c r="Z244" s="922"/>
      <c r="AA244" s="922"/>
      <c r="AB244" s="922"/>
      <c r="AC244" s="922"/>
      <c r="AD244" s="922"/>
      <c r="AE244" s="922"/>
      <c r="AF244" s="922"/>
      <c r="AG244" s="922"/>
      <c r="AH244" s="922"/>
      <c r="AI244" s="922"/>
      <c r="AJ244" s="922"/>
      <c r="AK244" s="922"/>
      <c r="AL244" s="922"/>
      <c r="AM244" s="922"/>
      <c r="AN244" s="922"/>
      <c r="AO244" s="922"/>
      <c r="AP244" s="922"/>
      <c r="AQ244" s="922"/>
      <c r="AR244" s="923"/>
    </row>
    <row r="245" spans="1:44" ht="15" customHeight="1">
      <c r="A245" s="359"/>
      <c r="D245" s="166"/>
      <c r="E245" s="106"/>
      <c r="F245" s="107"/>
      <c r="G245" s="107"/>
      <c r="H245" s="107"/>
      <c r="I245" s="106"/>
      <c r="J245" s="106"/>
      <c r="K245" s="107"/>
      <c r="L245" s="167"/>
      <c r="M245" s="108"/>
      <c r="N245" s="166"/>
      <c r="O245" s="106"/>
      <c r="P245" s="107"/>
      <c r="Q245" s="107"/>
      <c r="R245" s="107"/>
      <c r="S245" s="106"/>
      <c r="T245" s="106"/>
      <c r="U245" s="107"/>
      <c r="V245" s="167"/>
      <c r="W245" s="112"/>
      <c r="X245" s="921"/>
      <c r="Y245" s="922"/>
      <c r="Z245" s="922"/>
      <c r="AA245" s="922"/>
      <c r="AB245" s="922"/>
      <c r="AC245" s="922"/>
      <c r="AD245" s="922"/>
      <c r="AE245" s="922"/>
      <c r="AF245" s="922"/>
      <c r="AG245" s="922"/>
      <c r="AH245" s="922"/>
      <c r="AI245" s="922"/>
      <c r="AJ245" s="922"/>
      <c r="AK245" s="922"/>
      <c r="AL245" s="922"/>
      <c r="AM245" s="922"/>
      <c r="AN245" s="922"/>
      <c r="AO245" s="922"/>
      <c r="AP245" s="922"/>
      <c r="AQ245" s="922"/>
      <c r="AR245" s="923"/>
    </row>
    <row r="246" spans="1:44" ht="15" customHeight="1">
      <c r="A246" s="359"/>
      <c r="D246" s="166"/>
      <c r="E246" s="106"/>
      <c r="F246" s="107"/>
      <c r="G246" s="107"/>
      <c r="H246" s="107"/>
      <c r="I246" s="106"/>
      <c r="J246" s="106"/>
      <c r="K246" s="107"/>
      <c r="L246" s="167"/>
      <c r="M246" s="108"/>
      <c r="N246" s="166"/>
      <c r="O246" s="106"/>
      <c r="P246" s="107"/>
      <c r="Q246" s="107"/>
      <c r="R246" s="107"/>
      <c r="S246" s="106"/>
      <c r="T246" s="106"/>
      <c r="U246" s="107"/>
      <c r="V246" s="167"/>
      <c r="W246" s="516"/>
      <c r="X246" s="921"/>
      <c r="Y246" s="922"/>
      <c r="Z246" s="922"/>
      <c r="AA246" s="922"/>
      <c r="AB246" s="922"/>
      <c r="AC246" s="922"/>
      <c r="AD246" s="922"/>
      <c r="AE246" s="922"/>
      <c r="AF246" s="922"/>
      <c r="AG246" s="922"/>
      <c r="AH246" s="922"/>
      <c r="AI246" s="922"/>
      <c r="AJ246" s="922"/>
      <c r="AK246" s="922"/>
      <c r="AL246" s="922"/>
      <c r="AM246" s="922"/>
      <c r="AN246" s="922"/>
      <c r="AO246" s="922"/>
      <c r="AP246" s="922"/>
      <c r="AQ246" s="922"/>
      <c r="AR246" s="923"/>
    </row>
    <row r="247" spans="1:44" ht="15" customHeight="1">
      <c r="A247" s="359"/>
      <c r="D247" s="166"/>
      <c r="E247" s="106"/>
      <c r="F247" s="107"/>
      <c r="G247" s="107"/>
      <c r="H247" s="107"/>
      <c r="I247" s="106"/>
      <c r="J247" s="106"/>
      <c r="K247" s="107"/>
      <c r="L247" s="167"/>
      <c r="M247" s="108"/>
      <c r="N247" s="166"/>
      <c r="O247" s="106"/>
      <c r="P247" s="107"/>
      <c r="Q247" s="107"/>
      <c r="R247" s="107"/>
      <c r="S247" s="106"/>
      <c r="T247" s="106"/>
      <c r="U247" s="107"/>
      <c r="V247" s="167"/>
      <c r="W247" s="140"/>
      <c r="X247" s="924"/>
      <c r="Y247" s="925"/>
      <c r="Z247" s="925"/>
      <c r="AA247" s="925"/>
      <c r="AB247" s="925"/>
      <c r="AC247" s="925"/>
      <c r="AD247" s="925"/>
      <c r="AE247" s="925"/>
      <c r="AF247" s="925"/>
      <c r="AG247" s="925"/>
      <c r="AH247" s="925"/>
      <c r="AI247" s="925"/>
      <c r="AJ247" s="925"/>
      <c r="AK247" s="925"/>
      <c r="AL247" s="925"/>
      <c r="AM247" s="925"/>
      <c r="AN247" s="925"/>
      <c r="AO247" s="925"/>
      <c r="AP247" s="925"/>
      <c r="AQ247" s="925"/>
      <c r="AR247" s="926"/>
    </row>
    <row r="248" spans="1:44" ht="15" customHeight="1">
      <c r="A248" s="359"/>
      <c r="D248" s="166"/>
      <c r="E248" s="106"/>
      <c r="F248" s="107"/>
      <c r="G248" s="107"/>
      <c r="H248" s="107"/>
      <c r="I248" s="106"/>
      <c r="J248" s="106"/>
      <c r="K248" s="107"/>
      <c r="L248" s="167"/>
      <c r="M248" s="105"/>
      <c r="N248" s="166"/>
      <c r="O248" s="106"/>
      <c r="P248" s="107"/>
      <c r="Q248" s="107"/>
      <c r="R248" s="107"/>
      <c r="S248" s="106"/>
      <c r="T248" s="106"/>
      <c r="U248" s="107"/>
      <c r="V248" s="167"/>
      <c r="W248" s="140"/>
      <c r="X248" s="856" t="s">
        <v>93</v>
      </c>
      <c r="Y248" s="857"/>
      <c r="Z248" s="857"/>
      <c r="AA248" s="857"/>
      <c r="AB248" s="857"/>
      <c r="AC248" s="857"/>
      <c r="AD248" s="857"/>
      <c r="AE248" s="857"/>
      <c r="AF248" s="857"/>
      <c r="AG248" s="857"/>
      <c r="AH248" s="857"/>
      <c r="AI248" s="857"/>
      <c r="AJ248" s="857"/>
      <c r="AK248" s="857"/>
      <c r="AL248" s="857"/>
      <c r="AM248" s="857"/>
      <c r="AN248" s="857"/>
      <c r="AO248" s="857"/>
      <c r="AP248" s="857"/>
      <c r="AQ248" s="857"/>
      <c r="AR248" s="858"/>
    </row>
    <row r="249" spans="1:44" ht="15" customHeight="1">
      <c r="A249" s="359"/>
      <c r="D249" s="166"/>
      <c r="E249" s="106"/>
      <c r="F249" s="107"/>
      <c r="G249" s="107"/>
      <c r="H249" s="107"/>
      <c r="I249" s="111"/>
      <c r="J249" s="111"/>
      <c r="K249" s="107"/>
      <c r="L249" s="167"/>
      <c r="M249" s="105"/>
      <c r="N249" s="166"/>
      <c r="O249" s="106"/>
      <c r="P249" s="107"/>
      <c r="Q249" s="107"/>
      <c r="R249" s="107"/>
      <c r="S249" s="111"/>
      <c r="T249" s="111"/>
      <c r="U249" s="107"/>
      <c r="V249" s="167"/>
      <c r="W249" s="140"/>
      <c r="X249" s="859"/>
      <c r="Y249" s="860"/>
      <c r="Z249" s="860"/>
      <c r="AA249" s="860"/>
      <c r="AB249" s="860"/>
      <c r="AC249" s="860"/>
      <c r="AD249" s="860"/>
      <c r="AE249" s="860"/>
      <c r="AF249" s="860"/>
      <c r="AG249" s="860"/>
      <c r="AH249" s="860"/>
      <c r="AI249" s="860"/>
      <c r="AJ249" s="860"/>
      <c r="AK249" s="860"/>
      <c r="AL249" s="860"/>
      <c r="AM249" s="860"/>
      <c r="AN249" s="860"/>
      <c r="AO249" s="860"/>
      <c r="AP249" s="860"/>
      <c r="AQ249" s="860"/>
      <c r="AR249" s="861"/>
    </row>
    <row r="250" spans="1:44" ht="15" customHeight="1">
      <c r="A250" s="359"/>
      <c r="D250" s="166"/>
      <c r="E250" s="106"/>
      <c r="F250" s="107"/>
      <c r="G250" s="107"/>
      <c r="H250" s="107"/>
      <c r="I250" s="111"/>
      <c r="J250" s="111"/>
      <c r="K250" s="107"/>
      <c r="L250" s="167"/>
      <c r="M250" s="108"/>
      <c r="N250" s="166"/>
      <c r="O250" s="106"/>
      <c r="P250" s="107"/>
      <c r="Q250" s="107"/>
      <c r="R250" s="107"/>
      <c r="S250" s="111"/>
      <c r="T250" s="111"/>
      <c r="U250" s="107"/>
      <c r="V250" s="167"/>
      <c r="W250" s="112"/>
      <c r="X250" s="859"/>
      <c r="Y250" s="860"/>
      <c r="Z250" s="860"/>
      <c r="AA250" s="860"/>
      <c r="AB250" s="860"/>
      <c r="AC250" s="860"/>
      <c r="AD250" s="860"/>
      <c r="AE250" s="860"/>
      <c r="AF250" s="860"/>
      <c r="AG250" s="860"/>
      <c r="AH250" s="860"/>
      <c r="AI250" s="860"/>
      <c r="AJ250" s="860"/>
      <c r="AK250" s="860"/>
      <c r="AL250" s="860"/>
      <c r="AM250" s="860"/>
      <c r="AN250" s="860"/>
      <c r="AO250" s="860"/>
      <c r="AP250" s="860"/>
      <c r="AQ250" s="860"/>
      <c r="AR250" s="861"/>
    </row>
    <row r="251" spans="1:44" ht="15" customHeight="1">
      <c r="A251" s="359"/>
      <c r="D251" s="169"/>
      <c r="E251" s="170"/>
      <c r="F251" s="171"/>
      <c r="G251" s="171"/>
      <c r="H251" s="171"/>
      <c r="I251" s="170"/>
      <c r="J251" s="170"/>
      <c r="K251" s="171"/>
      <c r="L251" s="172"/>
      <c r="M251" s="108"/>
      <c r="N251" s="169"/>
      <c r="O251" s="170"/>
      <c r="P251" s="171"/>
      <c r="Q251" s="171"/>
      <c r="R251" s="171"/>
      <c r="S251" s="170"/>
      <c r="T251" s="170"/>
      <c r="U251" s="171"/>
      <c r="V251" s="172"/>
      <c r="W251" s="516"/>
      <c r="X251" s="862"/>
      <c r="Y251" s="863"/>
      <c r="Z251" s="863"/>
      <c r="AA251" s="863"/>
      <c r="AB251" s="863"/>
      <c r="AC251" s="863"/>
      <c r="AD251" s="863"/>
      <c r="AE251" s="863"/>
      <c r="AF251" s="863"/>
      <c r="AG251" s="863"/>
      <c r="AH251" s="863"/>
      <c r="AI251" s="863"/>
      <c r="AJ251" s="863"/>
      <c r="AK251" s="863"/>
      <c r="AL251" s="863"/>
      <c r="AM251" s="863"/>
      <c r="AN251" s="863"/>
      <c r="AO251" s="863"/>
      <c r="AP251" s="863"/>
      <c r="AQ251" s="863"/>
      <c r="AR251" s="864"/>
    </row>
    <row r="252" spans="24:44" ht="15" customHeight="1">
      <c r="X252" s="856" t="s">
        <v>95</v>
      </c>
      <c r="Y252" s="857"/>
      <c r="Z252" s="857"/>
      <c r="AA252" s="857"/>
      <c r="AB252" s="857"/>
      <c r="AC252" s="857"/>
      <c r="AD252" s="857"/>
      <c r="AE252" s="857"/>
      <c r="AF252" s="857"/>
      <c r="AG252" s="857"/>
      <c r="AH252" s="857"/>
      <c r="AI252" s="857"/>
      <c r="AJ252" s="857"/>
      <c r="AK252" s="857"/>
      <c r="AL252" s="857"/>
      <c r="AM252" s="857"/>
      <c r="AN252" s="857"/>
      <c r="AO252" s="857"/>
      <c r="AP252" s="857"/>
      <c r="AQ252" s="857"/>
      <c r="AR252" s="858"/>
    </row>
    <row r="253" spans="3:44" ht="15" customHeight="1">
      <c r="C253" s="114"/>
      <c r="D253" s="115"/>
      <c r="E253" s="115"/>
      <c r="F253" s="115"/>
      <c r="G253" s="115"/>
      <c r="H253" s="115"/>
      <c r="I253" s="115"/>
      <c r="J253" s="115"/>
      <c r="K253" s="115"/>
      <c r="L253" s="115"/>
      <c r="M253" s="115"/>
      <c r="N253" s="115"/>
      <c r="O253" s="115"/>
      <c r="P253" s="115"/>
      <c r="Q253" s="115"/>
      <c r="R253" s="115"/>
      <c r="S253" s="115"/>
      <c r="T253" s="115"/>
      <c r="U253" s="115"/>
      <c r="V253" s="116"/>
      <c r="W253" s="94"/>
      <c r="X253" s="859"/>
      <c r="Y253" s="860"/>
      <c r="Z253" s="860"/>
      <c r="AA253" s="860"/>
      <c r="AB253" s="860"/>
      <c r="AC253" s="860"/>
      <c r="AD253" s="860"/>
      <c r="AE253" s="860"/>
      <c r="AF253" s="860"/>
      <c r="AG253" s="860"/>
      <c r="AH253" s="860"/>
      <c r="AI253" s="860"/>
      <c r="AJ253" s="860"/>
      <c r="AK253" s="860"/>
      <c r="AL253" s="860"/>
      <c r="AM253" s="860"/>
      <c r="AN253" s="860"/>
      <c r="AO253" s="860"/>
      <c r="AP253" s="860"/>
      <c r="AQ253" s="860"/>
      <c r="AR253" s="861"/>
    </row>
    <row r="254" spans="3:44" ht="15" customHeight="1">
      <c r="C254" s="117"/>
      <c r="D254" s="94"/>
      <c r="E254" s="94"/>
      <c r="F254" s="94"/>
      <c r="G254" s="94"/>
      <c r="H254" s="94"/>
      <c r="I254" s="94"/>
      <c r="J254" s="94"/>
      <c r="K254" s="94"/>
      <c r="L254" s="94"/>
      <c r="M254" s="94"/>
      <c r="N254" s="94"/>
      <c r="O254" s="94"/>
      <c r="P254" s="94"/>
      <c r="Q254" s="94"/>
      <c r="R254" s="94"/>
      <c r="S254" s="94"/>
      <c r="T254" s="94"/>
      <c r="U254" s="94"/>
      <c r="V254" s="118"/>
      <c r="W254" s="94"/>
      <c r="X254" s="859"/>
      <c r="Y254" s="860"/>
      <c r="Z254" s="860"/>
      <c r="AA254" s="860"/>
      <c r="AB254" s="860"/>
      <c r="AC254" s="860"/>
      <c r="AD254" s="860"/>
      <c r="AE254" s="860"/>
      <c r="AF254" s="860"/>
      <c r="AG254" s="860"/>
      <c r="AH254" s="860"/>
      <c r="AI254" s="860"/>
      <c r="AJ254" s="860"/>
      <c r="AK254" s="860"/>
      <c r="AL254" s="860"/>
      <c r="AM254" s="860"/>
      <c r="AN254" s="860"/>
      <c r="AO254" s="860"/>
      <c r="AP254" s="860"/>
      <c r="AQ254" s="860"/>
      <c r="AR254" s="861"/>
    </row>
    <row r="255" spans="3:44" ht="15" customHeight="1">
      <c r="C255" s="117"/>
      <c r="D255" s="94"/>
      <c r="E255" s="94"/>
      <c r="F255" s="94"/>
      <c r="G255" s="94"/>
      <c r="H255" s="94"/>
      <c r="I255" s="94"/>
      <c r="J255" s="94"/>
      <c r="K255" s="94"/>
      <c r="L255" s="94"/>
      <c r="M255" s="94"/>
      <c r="N255" s="94"/>
      <c r="O255" s="94"/>
      <c r="P255" s="94"/>
      <c r="Q255" s="94"/>
      <c r="R255" s="94"/>
      <c r="S255" s="94"/>
      <c r="T255" s="94"/>
      <c r="U255" s="94"/>
      <c r="V255" s="118"/>
      <c r="W255" s="94"/>
      <c r="X255" s="859"/>
      <c r="Y255" s="860"/>
      <c r="Z255" s="860"/>
      <c r="AA255" s="860"/>
      <c r="AB255" s="860"/>
      <c r="AC255" s="860"/>
      <c r="AD255" s="860"/>
      <c r="AE255" s="860"/>
      <c r="AF255" s="860"/>
      <c r="AG255" s="860"/>
      <c r="AH255" s="860"/>
      <c r="AI255" s="860"/>
      <c r="AJ255" s="860"/>
      <c r="AK255" s="860"/>
      <c r="AL255" s="860"/>
      <c r="AM255" s="860"/>
      <c r="AN255" s="860"/>
      <c r="AO255" s="860"/>
      <c r="AP255" s="860"/>
      <c r="AQ255" s="860"/>
      <c r="AR255" s="861"/>
    </row>
    <row r="256" spans="3:44" ht="15" customHeight="1">
      <c r="C256" s="119"/>
      <c r="D256" s="120"/>
      <c r="E256" s="120"/>
      <c r="F256" s="120"/>
      <c r="G256" s="120"/>
      <c r="H256" s="120"/>
      <c r="I256" s="120"/>
      <c r="J256" s="120"/>
      <c r="K256" s="120"/>
      <c r="L256" s="120"/>
      <c r="M256" s="120"/>
      <c r="N256" s="120"/>
      <c r="O256" s="120"/>
      <c r="P256" s="120"/>
      <c r="Q256" s="120"/>
      <c r="R256" s="120"/>
      <c r="S256" s="120"/>
      <c r="T256" s="120"/>
      <c r="U256" s="120"/>
      <c r="V256" s="121"/>
      <c r="W256" s="94"/>
      <c r="X256" s="862"/>
      <c r="Y256" s="863"/>
      <c r="Z256" s="863"/>
      <c r="AA256" s="863"/>
      <c r="AB256" s="863"/>
      <c r="AC256" s="863"/>
      <c r="AD256" s="863"/>
      <c r="AE256" s="863"/>
      <c r="AF256" s="863"/>
      <c r="AG256" s="863"/>
      <c r="AH256" s="863"/>
      <c r="AI256" s="863"/>
      <c r="AJ256" s="863"/>
      <c r="AK256" s="863"/>
      <c r="AL256" s="863"/>
      <c r="AM256" s="863"/>
      <c r="AN256" s="863"/>
      <c r="AO256" s="863"/>
      <c r="AP256" s="863"/>
      <c r="AQ256" s="863"/>
      <c r="AR256" s="864"/>
    </row>
    <row r="257" spans="3:44" ht="15" customHeight="1">
      <c r="C257" s="95"/>
      <c r="D257" s="177"/>
      <c r="E257" s="177"/>
      <c r="F257" s="177"/>
      <c r="G257" s="177"/>
      <c r="H257" s="177"/>
      <c r="I257" s="122"/>
      <c r="J257" s="122"/>
      <c r="K257" s="122"/>
      <c r="L257" s="122"/>
      <c r="M257" s="122"/>
      <c r="N257" s="122"/>
      <c r="O257" s="122"/>
      <c r="P257" s="122"/>
      <c r="Q257" s="95"/>
      <c r="R257" s="95"/>
      <c r="S257" s="95"/>
      <c r="T257" s="95"/>
      <c r="U257" s="95"/>
      <c r="V257" s="95"/>
      <c r="W257" s="95"/>
      <c r="X257" s="95"/>
      <c r="Y257" s="95"/>
      <c r="Z257" s="123"/>
      <c r="AA257" s="123"/>
      <c r="AB257" s="123"/>
      <c r="AC257" s="123"/>
      <c r="AD257" s="123"/>
      <c r="AE257" s="123"/>
      <c r="AF257" s="123"/>
      <c r="AG257" s="124"/>
      <c r="AH257" s="124"/>
      <c r="AI257" s="123"/>
      <c r="AJ257" s="123"/>
      <c r="AK257" s="123"/>
      <c r="AL257" s="123"/>
      <c r="AM257" s="123"/>
      <c r="AN257" s="125"/>
      <c r="AO257" s="125"/>
      <c r="AP257" s="125"/>
      <c r="AQ257" s="125"/>
      <c r="AR257" s="122"/>
    </row>
    <row r="259" spans="3:44" ht="5" customHeight="1">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3:44" ht="22" customHeight="1">
      <c r="C260" s="1"/>
      <c r="D260" s="160"/>
      <c r="E260" s="160"/>
      <c r="F260" s="160"/>
      <c r="G260" s="160"/>
      <c r="H260" s="160"/>
      <c r="I260" s="160"/>
      <c r="J260" s="160"/>
      <c r="K260" s="160"/>
      <c r="L260" s="160"/>
      <c r="M260" s="160"/>
      <c r="N260" s="160"/>
      <c r="O260" s="160"/>
      <c r="P260" s="160"/>
      <c r="Q260" s="160"/>
      <c r="R260" s="160"/>
      <c r="S260" s="160"/>
      <c r="T260" s="160"/>
      <c r="U260" s="160"/>
      <c r="V260" s="160"/>
      <c r="W260" s="1"/>
      <c r="X260" s="1"/>
      <c r="Y260" s="1"/>
      <c r="Z260" s="1"/>
      <c r="AA260" s="1"/>
      <c r="AB260" s="1"/>
      <c r="AC260" s="1"/>
      <c r="AD260" s="1"/>
      <c r="AE260" s="1"/>
      <c r="AF260" s="1"/>
      <c r="AG260" s="1"/>
      <c r="AH260" s="1"/>
      <c r="AI260" s="1"/>
      <c r="AJ260" s="1"/>
      <c r="AK260" s="1"/>
      <c r="AL260" s="1"/>
      <c r="AM260" s="1"/>
      <c r="AN260" s="1"/>
      <c r="AO260" s="1"/>
      <c r="AP260" s="1"/>
      <c r="AQ260" s="1"/>
      <c r="AR260" s="1"/>
    </row>
    <row r="261" spans="3:44" ht="31" customHeight="1">
      <c r="C261" s="95"/>
      <c r="D261" s="915" t="s">
        <v>81</v>
      </c>
      <c r="E261" s="916"/>
      <c r="F261" s="916"/>
      <c r="G261" s="916"/>
      <c r="H261" s="916"/>
      <c r="I261" s="916"/>
      <c r="J261" s="916"/>
      <c r="K261" s="916"/>
      <c r="L261" s="916"/>
      <c r="M261" s="916"/>
      <c r="N261" s="916"/>
      <c r="O261" s="916"/>
      <c r="P261" s="916"/>
      <c r="Q261" s="916"/>
      <c r="R261" s="916"/>
      <c r="S261" s="916"/>
      <c r="T261" s="916"/>
      <c r="U261" s="916"/>
      <c r="V261" s="917"/>
      <c r="X261" s="896" t="s">
        <v>85</v>
      </c>
      <c r="Y261" s="897"/>
      <c r="Z261" s="897"/>
      <c r="AA261" s="897"/>
      <c r="AB261" s="897"/>
      <c r="AC261" s="897"/>
      <c r="AD261" s="898"/>
      <c r="AE261" s="899" t="s">
        <v>86</v>
      </c>
      <c r="AF261" s="897"/>
      <c r="AG261" s="897"/>
      <c r="AH261" s="897"/>
      <c r="AI261" s="897"/>
      <c r="AJ261" s="897"/>
      <c r="AK261" s="898"/>
      <c r="AL261" s="899" t="s">
        <v>87</v>
      </c>
      <c r="AM261" s="897"/>
      <c r="AN261" s="897"/>
      <c r="AO261" s="897"/>
      <c r="AP261" s="897"/>
      <c r="AQ261" s="897"/>
      <c r="AR261" s="898"/>
    </row>
    <row r="262" spans="3:44" ht="18" customHeight="1">
      <c r="C262" s="95"/>
      <c r="D262" s="875" t="s">
        <v>82</v>
      </c>
      <c r="E262" s="894"/>
      <c r="F262" s="894"/>
      <c r="G262" s="894"/>
      <c r="H262" s="894"/>
      <c r="I262" s="894"/>
      <c r="J262" s="894"/>
      <c r="K262" s="894"/>
      <c r="L262" s="894"/>
      <c r="M262" s="894"/>
      <c r="N262" s="894"/>
      <c r="O262" s="894"/>
      <c r="P262" s="894"/>
      <c r="Q262" s="894"/>
      <c r="R262" s="894"/>
      <c r="S262" s="894"/>
      <c r="T262" s="894"/>
      <c r="U262" s="894"/>
      <c r="V262" s="895"/>
      <c r="W262" s="98"/>
      <c r="X262" s="930"/>
      <c r="Y262" s="931"/>
      <c r="Z262" s="931"/>
      <c r="AA262" s="931"/>
      <c r="AB262" s="931"/>
      <c r="AC262" s="931"/>
      <c r="AD262" s="932"/>
      <c r="AE262" s="900"/>
      <c r="AF262" s="901"/>
      <c r="AG262" s="901"/>
      <c r="AH262" s="901"/>
      <c r="AI262" s="901"/>
      <c r="AJ262" s="901"/>
      <c r="AK262" s="902"/>
      <c r="AL262" s="909"/>
      <c r="AM262" s="901"/>
      <c r="AN262" s="901"/>
      <c r="AO262" s="901"/>
      <c r="AP262" s="901"/>
      <c r="AQ262" s="901"/>
      <c r="AR262" s="910"/>
    </row>
    <row r="263" spans="3:44" ht="18" customHeight="1">
      <c r="C263" s="95"/>
      <c r="D263" s="853" t="s">
        <v>83</v>
      </c>
      <c r="E263" s="854"/>
      <c r="F263" s="854"/>
      <c r="G263" s="854"/>
      <c r="H263" s="854"/>
      <c r="I263" s="854"/>
      <c r="J263" s="854"/>
      <c r="K263" s="854"/>
      <c r="L263" s="854"/>
      <c r="M263" s="854"/>
      <c r="N263" s="854"/>
      <c r="O263" s="854"/>
      <c r="P263" s="854"/>
      <c r="Q263" s="854"/>
      <c r="R263" s="854"/>
      <c r="S263" s="854"/>
      <c r="T263" s="854"/>
      <c r="U263" s="854"/>
      <c r="V263" s="855"/>
      <c r="W263" s="98"/>
      <c r="X263" s="930"/>
      <c r="Y263" s="931"/>
      <c r="Z263" s="931"/>
      <c r="AA263" s="931"/>
      <c r="AB263" s="931"/>
      <c r="AC263" s="931"/>
      <c r="AD263" s="932"/>
      <c r="AE263" s="903"/>
      <c r="AF263" s="904"/>
      <c r="AG263" s="904"/>
      <c r="AH263" s="904"/>
      <c r="AI263" s="904"/>
      <c r="AJ263" s="904"/>
      <c r="AK263" s="905"/>
      <c r="AL263" s="911"/>
      <c r="AM263" s="904"/>
      <c r="AN263" s="904"/>
      <c r="AO263" s="904"/>
      <c r="AP263" s="904"/>
      <c r="AQ263" s="904"/>
      <c r="AR263" s="912"/>
    </row>
    <row r="264" spans="3:44" ht="18" customHeight="1">
      <c r="C264" s="95"/>
      <c r="D264" s="865" t="s">
        <v>84</v>
      </c>
      <c r="E264" s="866"/>
      <c r="F264" s="866"/>
      <c r="G264" s="866"/>
      <c r="H264" s="866"/>
      <c r="I264" s="866"/>
      <c r="J264" s="866"/>
      <c r="K264" s="866"/>
      <c r="L264" s="866"/>
      <c r="M264" s="866"/>
      <c r="N264" s="866"/>
      <c r="O264" s="866"/>
      <c r="P264" s="866"/>
      <c r="Q264" s="866"/>
      <c r="R264" s="866"/>
      <c r="S264" s="866"/>
      <c r="T264" s="866"/>
      <c r="U264" s="866"/>
      <c r="V264" s="867"/>
      <c r="W264" s="98"/>
      <c r="X264" s="930"/>
      <c r="Y264" s="931"/>
      <c r="Z264" s="931"/>
      <c r="AA264" s="931"/>
      <c r="AB264" s="931"/>
      <c r="AC264" s="931"/>
      <c r="AD264" s="932"/>
      <c r="AE264" s="903"/>
      <c r="AF264" s="904"/>
      <c r="AG264" s="904"/>
      <c r="AH264" s="904"/>
      <c r="AI264" s="904"/>
      <c r="AJ264" s="904"/>
      <c r="AK264" s="905"/>
      <c r="AL264" s="911"/>
      <c r="AM264" s="904"/>
      <c r="AN264" s="904"/>
      <c r="AO264" s="904"/>
      <c r="AP264" s="904"/>
      <c r="AQ264" s="904"/>
      <c r="AR264" s="912"/>
    </row>
    <row r="265" spans="3:44" ht="18" customHeight="1">
      <c r="C265" s="95"/>
      <c r="D265" s="878"/>
      <c r="E265" s="879"/>
      <c r="F265" s="879"/>
      <c r="G265" s="879"/>
      <c r="H265" s="879"/>
      <c r="I265" s="879"/>
      <c r="J265" s="879"/>
      <c r="K265" s="879"/>
      <c r="L265" s="879"/>
      <c r="M265" s="879"/>
      <c r="N265" s="879"/>
      <c r="O265" s="879"/>
      <c r="P265" s="879"/>
      <c r="Q265" s="879"/>
      <c r="R265" s="879"/>
      <c r="S265" s="879"/>
      <c r="T265" s="879"/>
      <c r="U265" s="879"/>
      <c r="V265" s="880"/>
      <c r="W265" s="98"/>
      <c r="X265" s="930"/>
      <c r="Y265" s="931"/>
      <c r="Z265" s="931"/>
      <c r="AA265" s="931"/>
      <c r="AB265" s="931"/>
      <c r="AC265" s="931"/>
      <c r="AD265" s="932"/>
      <c r="AE265" s="906"/>
      <c r="AF265" s="907"/>
      <c r="AG265" s="907"/>
      <c r="AH265" s="907"/>
      <c r="AI265" s="907"/>
      <c r="AJ265" s="907"/>
      <c r="AK265" s="908"/>
      <c r="AL265" s="913"/>
      <c r="AM265" s="907"/>
      <c r="AN265" s="907"/>
      <c r="AO265" s="907"/>
      <c r="AP265" s="907"/>
      <c r="AQ265" s="907"/>
      <c r="AR265" s="914"/>
    </row>
    <row r="266" spans="3:44" ht="15" customHeight="1">
      <c r="C266" s="99"/>
      <c r="D266" s="100"/>
      <c r="E266" s="101"/>
      <c r="F266" s="101"/>
      <c r="G266" s="101"/>
      <c r="H266" s="96"/>
      <c r="I266" s="100"/>
      <c r="J266" s="96"/>
      <c r="K266" s="96"/>
      <c r="L266" s="96"/>
      <c r="M266" s="97"/>
      <c r="N266" s="100"/>
      <c r="O266" s="101"/>
      <c r="P266" s="101"/>
      <c r="Q266" s="101"/>
      <c r="R266" s="96"/>
      <c r="S266" s="100"/>
      <c r="T266" s="96"/>
      <c r="U266" s="96"/>
      <c r="V266" s="96"/>
      <c r="W266" s="516"/>
      <c r="X266" s="517"/>
      <c r="Y266" s="517"/>
      <c r="Z266" s="517"/>
      <c r="AA266" s="517"/>
      <c r="AB266" s="141"/>
      <c r="AC266" s="141"/>
      <c r="AD266" s="141"/>
      <c r="AE266" s="141"/>
      <c r="AF266" s="141"/>
      <c r="AG266" s="141"/>
      <c r="AH266" s="141"/>
      <c r="AI266" s="141"/>
      <c r="AJ266" s="141"/>
      <c r="AK266" s="141"/>
      <c r="AL266" s="141"/>
      <c r="AM266" s="141"/>
      <c r="AN266" s="141"/>
      <c r="AO266" s="141"/>
      <c r="AP266" s="141"/>
      <c r="AQ266" s="141"/>
      <c r="AR266" s="141"/>
    </row>
    <row r="267" spans="1:44" ht="15" customHeight="1">
      <c r="A267" s="382" t="s">
        <v>278</v>
      </c>
      <c r="D267" s="161"/>
      <c r="E267" s="162"/>
      <c r="F267" s="162"/>
      <c r="G267" s="162"/>
      <c r="H267" s="162"/>
      <c r="I267" s="162"/>
      <c r="J267" s="162"/>
      <c r="K267" s="162"/>
      <c r="L267" s="163"/>
      <c r="M267" s="102"/>
      <c r="N267" s="161"/>
      <c r="O267" s="162"/>
      <c r="P267" s="162"/>
      <c r="Q267" s="162"/>
      <c r="R267" s="162"/>
      <c r="S267" s="162"/>
      <c r="T267" s="162"/>
      <c r="U267" s="162"/>
      <c r="V267" s="163"/>
      <c r="W267" s="98"/>
      <c r="X267" s="927" t="s">
        <v>88</v>
      </c>
      <c r="Y267" s="928"/>
      <c r="Z267" s="928"/>
      <c r="AA267" s="928"/>
      <c r="AB267" s="928"/>
      <c r="AC267" s="928"/>
      <c r="AD267" s="928"/>
      <c r="AE267" s="928"/>
      <c r="AF267" s="928"/>
      <c r="AG267" s="928"/>
      <c r="AH267" s="928"/>
      <c r="AI267" s="928"/>
      <c r="AJ267" s="928"/>
      <c r="AK267" s="928"/>
      <c r="AL267" s="928"/>
      <c r="AM267" s="928"/>
      <c r="AN267" s="928"/>
      <c r="AO267" s="928"/>
      <c r="AP267" s="928"/>
      <c r="AQ267" s="928"/>
      <c r="AR267" s="929"/>
    </row>
    <row r="268" spans="1:44" ht="15" customHeight="1">
      <c r="A268" s="359"/>
      <c r="D268" s="164"/>
      <c r="E268" s="103"/>
      <c r="F268" s="103"/>
      <c r="G268" s="103"/>
      <c r="H268" s="104"/>
      <c r="I268" s="113"/>
      <c r="J268" s="104"/>
      <c r="K268" s="104"/>
      <c r="L268" s="165"/>
      <c r="M268" s="105"/>
      <c r="N268" s="164"/>
      <c r="O268" s="103"/>
      <c r="P268" s="103"/>
      <c r="Q268" s="103"/>
      <c r="R268" s="104"/>
      <c r="S268" s="113"/>
      <c r="T268" s="104"/>
      <c r="U268" s="104"/>
      <c r="V268" s="165"/>
      <c r="W268" s="516"/>
      <c r="X268" s="856" t="s">
        <v>96</v>
      </c>
      <c r="Y268" s="857"/>
      <c r="Z268" s="857"/>
      <c r="AA268" s="857"/>
      <c r="AB268" s="857"/>
      <c r="AC268" s="857"/>
      <c r="AD268" s="857"/>
      <c r="AE268" s="857"/>
      <c r="AF268" s="857"/>
      <c r="AG268" s="857"/>
      <c r="AH268" s="857"/>
      <c r="AI268" s="857"/>
      <c r="AJ268" s="857"/>
      <c r="AK268" s="857"/>
      <c r="AL268" s="857"/>
      <c r="AM268" s="857"/>
      <c r="AN268" s="857"/>
      <c r="AO268" s="857"/>
      <c r="AP268" s="857"/>
      <c r="AQ268" s="857"/>
      <c r="AR268" s="858"/>
    </row>
    <row r="269" spans="1:44" ht="15" customHeight="1">
      <c r="A269" s="359"/>
      <c r="D269" s="166"/>
      <c r="E269" s="106"/>
      <c r="F269" s="107"/>
      <c r="G269" s="107"/>
      <c r="H269" s="107"/>
      <c r="I269" s="106"/>
      <c r="J269" s="106"/>
      <c r="K269" s="107"/>
      <c r="L269" s="167"/>
      <c r="M269" s="108"/>
      <c r="N269" s="166"/>
      <c r="O269" s="106"/>
      <c r="P269" s="107"/>
      <c r="Q269" s="107"/>
      <c r="R269" s="107"/>
      <c r="S269" s="106"/>
      <c r="T269" s="106"/>
      <c r="U269" s="107"/>
      <c r="V269" s="167"/>
      <c r="W269" s="516"/>
      <c r="X269" s="859"/>
      <c r="Y269" s="860"/>
      <c r="Z269" s="860"/>
      <c r="AA269" s="860"/>
      <c r="AB269" s="860"/>
      <c r="AC269" s="860"/>
      <c r="AD269" s="860"/>
      <c r="AE269" s="860"/>
      <c r="AF269" s="860"/>
      <c r="AG269" s="860"/>
      <c r="AH269" s="860"/>
      <c r="AI269" s="860"/>
      <c r="AJ269" s="860"/>
      <c r="AK269" s="860"/>
      <c r="AL269" s="860"/>
      <c r="AM269" s="860"/>
      <c r="AN269" s="860"/>
      <c r="AO269" s="860"/>
      <c r="AP269" s="860"/>
      <c r="AQ269" s="860"/>
      <c r="AR269" s="861"/>
    </row>
    <row r="270" spans="1:44" ht="15" customHeight="1">
      <c r="A270" s="359"/>
      <c r="D270" s="166"/>
      <c r="E270" s="106"/>
      <c r="F270" s="107"/>
      <c r="G270" s="107"/>
      <c r="H270" s="107"/>
      <c r="I270" s="106"/>
      <c r="J270" s="106"/>
      <c r="K270" s="107"/>
      <c r="L270" s="167"/>
      <c r="M270" s="108"/>
      <c r="N270" s="166"/>
      <c r="O270" s="106"/>
      <c r="P270" s="107"/>
      <c r="Q270" s="107"/>
      <c r="R270" s="107"/>
      <c r="S270" s="106"/>
      <c r="T270" s="106"/>
      <c r="U270" s="107"/>
      <c r="V270" s="167"/>
      <c r="W270" s="516"/>
      <c r="X270" s="859"/>
      <c r="Y270" s="860"/>
      <c r="Z270" s="860"/>
      <c r="AA270" s="860"/>
      <c r="AB270" s="860"/>
      <c r="AC270" s="860"/>
      <c r="AD270" s="860"/>
      <c r="AE270" s="860"/>
      <c r="AF270" s="860"/>
      <c r="AG270" s="860"/>
      <c r="AH270" s="860"/>
      <c r="AI270" s="860"/>
      <c r="AJ270" s="860"/>
      <c r="AK270" s="860"/>
      <c r="AL270" s="860"/>
      <c r="AM270" s="860"/>
      <c r="AN270" s="860"/>
      <c r="AO270" s="860"/>
      <c r="AP270" s="860"/>
      <c r="AQ270" s="860"/>
      <c r="AR270" s="861"/>
    </row>
    <row r="271" spans="1:44" ht="15" customHeight="1">
      <c r="A271" s="359"/>
      <c r="D271" s="166"/>
      <c r="E271" s="106"/>
      <c r="F271" s="107"/>
      <c r="G271" s="107"/>
      <c r="H271" s="107"/>
      <c r="I271" s="106"/>
      <c r="J271" s="106"/>
      <c r="K271" s="107"/>
      <c r="L271" s="167"/>
      <c r="M271" s="108"/>
      <c r="N271" s="166"/>
      <c r="O271" s="106"/>
      <c r="P271" s="107"/>
      <c r="Q271" s="107"/>
      <c r="R271" s="107"/>
      <c r="S271" s="106"/>
      <c r="T271" s="106"/>
      <c r="U271" s="107"/>
      <c r="V271" s="167"/>
      <c r="W271" s="516"/>
      <c r="X271" s="859"/>
      <c r="Y271" s="860"/>
      <c r="Z271" s="860"/>
      <c r="AA271" s="860"/>
      <c r="AB271" s="860"/>
      <c r="AC271" s="860"/>
      <c r="AD271" s="860"/>
      <c r="AE271" s="860"/>
      <c r="AF271" s="860"/>
      <c r="AG271" s="860"/>
      <c r="AH271" s="860"/>
      <c r="AI271" s="860"/>
      <c r="AJ271" s="860"/>
      <c r="AK271" s="860"/>
      <c r="AL271" s="860"/>
      <c r="AM271" s="860"/>
      <c r="AN271" s="860"/>
      <c r="AO271" s="860"/>
      <c r="AP271" s="860"/>
      <c r="AQ271" s="860"/>
      <c r="AR271" s="861"/>
    </row>
    <row r="272" spans="1:44" ht="15" customHeight="1">
      <c r="A272" s="359"/>
      <c r="D272" s="166"/>
      <c r="E272" s="106"/>
      <c r="F272" s="107"/>
      <c r="G272" s="107"/>
      <c r="H272" s="107"/>
      <c r="I272" s="106"/>
      <c r="J272" s="106"/>
      <c r="K272" s="107"/>
      <c r="L272" s="167"/>
      <c r="M272" s="108"/>
      <c r="N272" s="166"/>
      <c r="O272" s="106"/>
      <c r="P272" s="107"/>
      <c r="Q272" s="107"/>
      <c r="R272" s="107"/>
      <c r="S272" s="106"/>
      <c r="T272" s="106"/>
      <c r="U272" s="107"/>
      <c r="V272" s="167"/>
      <c r="W272" s="516"/>
      <c r="X272" s="862"/>
      <c r="Y272" s="863"/>
      <c r="Z272" s="863"/>
      <c r="AA272" s="863"/>
      <c r="AB272" s="863"/>
      <c r="AC272" s="863"/>
      <c r="AD272" s="863"/>
      <c r="AE272" s="863"/>
      <c r="AF272" s="863"/>
      <c r="AG272" s="863"/>
      <c r="AH272" s="863"/>
      <c r="AI272" s="863"/>
      <c r="AJ272" s="863"/>
      <c r="AK272" s="863"/>
      <c r="AL272" s="863"/>
      <c r="AM272" s="863"/>
      <c r="AN272" s="863"/>
      <c r="AO272" s="863"/>
      <c r="AP272" s="863"/>
      <c r="AQ272" s="863"/>
      <c r="AR272" s="864"/>
    </row>
    <row r="273" spans="1:44" ht="15" customHeight="1">
      <c r="A273" s="359"/>
      <c r="D273" s="166"/>
      <c r="E273" s="106"/>
      <c r="F273" s="107"/>
      <c r="G273" s="107"/>
      <c r="H273" s="107"/>
      <c r="I273" s="106"/>
      <c r="J273" s="106"/>
      <c r="K273" s="107"/>
      <c r="L273" s="167"/>
      <c r="M273" s="108"/>
      <c r="N273" s="166"/>
      <c r="O273" s="106"/>
      <c r="P273" s="107"/>
      <c r="Q273" s="107"/>
      <c r="R273" s="107"/>
      <c r="S273" s="106"/>
      <c r="T273" s="106"/>
      <c r="U273" s="107"/>
      <c r="V273" s="167"/>
      <c r="W273" s="516"/>
      <c r="X273" s="865" t="s">
        <v>90</v>
      </c>
      <c r="Y273" s="866"/>
      <c r="Z273" s="866"/>
      <c r="AA273" s="866"/>
      <c r="AB273" s="866"/>
      <c r="AC273" s="866"/>
      <c r="AD273" s="866"/>
      <c r="AE273" s="866"/>
      <c r="AF273" s="866"/>
      <c r="AG273" s="866"/>
      <c r="AH273" s="866"/>
      <c r="AI273" s="866"/>
      <c r="AJ273" s="866"/>
      <c r="AK273" s="866"/>
      <c r="AL273" s="866"/>
      <c r="AM273" s="866"/>
      <c r="AN273" s="866"/>
      <c r="AO273" s="866"/>
      <c r="AP273" s="866"/>
      <c r="AQ273" s="866"/>
      <c r="AR273" s="867"/>
    </row>
    <row r="274" spans="1:44" ht="15" customHeight="1">
      <c r="A274" s="359"/>
      <c r="D274" s="166"/>
      <c r="E274" s="106"/>
      <c r="F274" s="109"/>
      <c r="G274" s="109"/>
      <c r="H274" s="109"/>
      <c r="I274" s="110"/>
      <c r="J274" s="110"/>
      <c r="K274" s="107"/>
      <c r="L274" s="167"/>
      <c r="M274" s="108"/>
      <c r="N274" s="166"/>
      <c r="O274" s="106"/>
      <c r="P274" s="109"/>
      <c r="Q274" s="109"/>
      <c r="R274" s="109"/>
      <c r="S274" s="110"/>
      <c r="T274" s="110"/>
      <c r="U274" s="107"/>
      <c r="V274" s="167"/>
      <c r="W274" s="516"/>
      <c r="X274" s="868"/>
      <c r="Y274" s="869"/>
      <c r="Z274" s="869"/>
      <c r="AA274" s="869"/>
      <c r="AB274" s="869"/>
      <c r="AC274" s="869"/>
      <c r="AD274" s="869"/>
      <c r="AE274" s="869"/>
      <c r="AF274" s="869"/>
      <c r="AG274" s="869"/>
      <c r="AH274" s="869"/>
      <c r="AI274" s="869"/>
      <c r="AJ274" s="869"/>
      <c r="AK274" s="869"/>
      <c r="AL274" s="869"/>
      <c r="AM274" s="869"/>
      <c r="AN274" s="869"/>
      <c r="AO274" s="869"/>
      <c r="AP274" s="869"/>
      <c r="AQ274" s="869"/>
      <c r="AR274" s="870"/>
    </row>
    <row r="275" spans="1:44" ht="15" customHeight="1">
      <c r="A275" s="359"/>
      <c r="D275" s="166"/>
      <c r="E275" s="106"/>
      <c r="F275" s="109"/>
      <c r="G275" s="109"/>
      <c r="H275" s="109"/>
      <c r="I275" s="110"/>
      <c r="J275" s="110"/>
      <c r="K275" s="107"/>
      <c r="L275" s="167"/>
      <c r="M275" s="108"/>
      <c r="N275" s="166"/>
      <c r="O275" s="106"/>
      <c r="P275" s="109"/>
      <c r="Q275" s="109"/>
      <c r="R275" s="109"/>
      <c r="S275" s="110"/>
      <c r="T275" s="110"/>
      <c r="U275" s="107"/>
      <c r="V275" s="167"/>
      <c r="W275" s="517"/>
      <c r="X275" s="868"/>
      <c r="Y275" s="869"/>
      <c r="Z275" s="869"/>
      <c r="AA275" s="869"/>
      <c r="AB275" s="869"/>
      <c r="AC275" s="869"/>
      <c r="AD275" s="869"/>
      <c r="AE275" s="869"/>
      <c r="AF275" s="869"/>
      <c r="AG275" s="869"/>
      <c r="AH275" s="869"/>
      <c r="AI275" s="869"/>
      <c r="AJ275" s="869"/>
      <c r="AK275" s="869"/>
      <c r="AL275" s="869"/>
      <c r="AM275" s="869"/>
      <c r="AN275" s="869"/>
      <c r="AO275" s="869"/>
      <c r="AP275" s="869"/>
      <c r="AQ275" s="869"/>
      <c r="AR275" s="870"/>
    </row>
    <row r="276" spans="1:44" ht="15" customHeight="1">
      <c r="A276" s="359"/>
      <c r="D276" s="169"/>
      <c r="E276" s="170"/>
      <c r="F276" s="174"/>
      <c r="G276" s="174"/>
      <c r="H276" s="175"/>
      <c r="I276" s="176"/>
      <c r="J276" s="176"/>
      <c r="K276" s="171"/>
      <c r="L276" s="172"/>
      <c r="M276" s="108"/>
      <c r="N276" s="169"/>
      <c r="O276" s="170"/>
      <c r="P276" s="174"/>
      <c r="Q276" s="174"/>
      <c r="R276" s="175"/>
      <c r="S276" s="176"/>
      <c r="T276" s="176"/>
      <c r="U276" s="171"/>
      <c r="V276" s="172"/>
      <c r="W276" s="140"/>
      <c r="X276" s="868"/>
      <c r="Y276" s="869"/>
      <c r="Z276" s="869"/>
      <c r="AA276" s="869"/>
      <c r="AB276" s="869"/>
      <c r="AC276" s="869"/>
      <c r="AD276" s="869"/>
      <c r="AE276" s="869"/>
      <c r="AF276" s="869"/>
      <c r="AG276" s="869"/>
      <c r="AH276" s="869"/>
      <c r="AI276" s="869"/>
      <c r="AJ276" s="869"/>
      <c r="AK276" s="869"/>
      <c r="AL276" s="869"/>
      <c r="AM276" s="869"/>
      <c r="AN276" s="869"/>
      <c r="AO276" s="869"/>
      <c r="AP276" s="869"/>
      <c r="AQ276" s="869"/>
      <c r="AR276" s="870"/>
    </row>
    <row r="277" spans="1:44" ht="15" customHeight="1">
      <c r="A277" s="359"/>
      <c r="D277" s="173"/>
      <c r="E277" s="104"/>
      <c r="F277" s="96"/>
      <c r="G277" s="96"/>
      <c r="H277" s="96"/>
      <c r="I277" s="110"/>
      <c r="J277" s="110"/>
      <c r="K277" s="104"/>
      <c r="L277" s="168"/>
      <c r="M277" s="108"/>
      <c r="N277" s="173"/>
      <c r="O277" s="104"/>
      <c r="P277" s="96"/>
      <c r="Q277" s="96"/>
      <c r="R277" s="96"/>
      <c r="S277" s="110"/>
      <c r="T277" s="110"/>
      <c r="U277" s="104"/>
      <c r="V277" s="168"/>
      <c r="W277" s="112"/>
      <c r="X277" s="871"/>
      <c r="Y277" s="872"/>
      <c r="Z277" s="872"/>
      <c r="AA277" s="872"/>
      <c r="AB277" s="872"/>
      <c r="AC277" s="872"/>
      <c r="AD277" s="872"/>
      <c r="AE277" s="872"/>
      <c r="AF277" s="872"/>
      <c r="AG277" s="872"/>
      <c r="AH277" s="872"/>
      <c r="AI277" s="872"/>
      <c r="AJ277" s="872"/>
      <c r="AK277" s="872"/>
      <c r="AL277" s="872"/>
      <c r="AM277" s="872"/>
      <c r="AN277" s="872"/>
      <c r="AO277" s="872"/>
      <c r="AP277" s="872"/>
      <c r="AQ277" s="872"/>
      <c r="AR277" s="873"/>
    </row>
    <row r="278" spans="1:44" ht="15" customHeight="1">
      <c r="A278" s="359"/>
      <c r="D278" s="164"/>
      <c r="E278" s="103"/>
      <c r="F278" s="103"/>
      <c r="G278" s="103"/>
      <c r="H278" s="104"/>
      <c r="I278" s="113"/>
      <c r="J278" s="104"/>
      <c r="K278" s="104"/>
      <c r="L278" s="168"/>
      <c r="M278" s="108"/>
      <c r="N278" s="164"/>
      <c r="O278" s="103"/>
      <c r="P278" s="103"/>
      <c r="Q278" s="103"/>
      <c r="R278" s="104"/>
      <c r="S278" s="113"/>
      <c r="T278" s="104"/>
      <c r="U278" s="104"/>
      <c r="V278" s="168"/>
      <c r="W278" s="516"/>
      <c r="X278" s="918" t="s">
        <v>97</v>
      </c>
      <c r="Y278" s="919"/>
      <c r="Z278" s="919"/>
      <c r="AA278" s="919"/>
      <c r="AB278" s="919"/>
      <c r="AC278" s="919"/>
      <c r="AD278" s="919"/>
      <c r="AE278" s="919"/>
      <c r="AF278" s="919"/>
      <c r="AG278" s="919"/>
      <c r="AH278" s="919"/>
      <c r="AI278" s="919"/>
      <c r="AJ278" s="919"/>
      <c r="AK278" s="919"/>
      <c r="AL278" s="919"/>
      <c r="AM278" s="919"/>
      <c r="AN278" s="919"/>
      <c r="AO278" s="919"/>
      <c r="AP278" s="919"/>
      <c r="AQ278" s="919"/>
      <c r="AR278" s="920"/>
    </row>
    <row r="279" spans="1:44" ht="15" customHeight="1">
      <c r="A279" s="359"/>
      <c r="D279" s="166"/>
      <c r="E279" s="106"/>
      <c r="F279" s="107"/>
      <c r="G279" s="107"/>
      <c r="H279" s="107"/>
      <c r="I279" s="106"/>
      <c r="J279" s="106"/>
      <c r="K279" s="107"/>
      <c r="L279" s="167"/>
      <c r="M279" s="108"/>
      <c r="N279" s="166"/>
      <c r="O279" s="106"/>
      <c r="P279" s="107"/>
      <c r="Q279" s="107"/>
      <c r="R279" s="107"/>
      <c r="S279" s="106"/>
      <c r="T279" s="106"/>
      <c r="U279" s="107"/>
      <c r="V279" s="167"/>
      <c r="W279" s="140"/>
      <c r="X279" s="921"/>
      <c r="Y279" s="922"/>
      <c r="Z279" s="922"/>
      <c r="AA279" s="922"/>
      <c r="AB279" s="922"/>
      <c r="AC279" s="922"/>
      <c r="AD279" s="922"/>
      <c r="AE279" s="922"/>
      <c r="AF279" s="922"/>
      <c r="AG279" s="922"/>
      <c r="AH279" s="922"/>
      <c r="AI279" s="922"/>
      <c r="AJ279" s="922"/>
      <c r="AK279" s="922"/>
      <c r="AL279" s="922"/>
      <c r="AM279" s="922"/>
      <c r="AN279" s="922"/>
      <c r="AO279" s="922"/>
      <c r="AP279" s="922"/>
      <c r="AQ279" s="922"/>
      <c r="AR279" s="923"/>
    </row>
    <row r="280" spans="1:44" ht="15" customHeight="1">
      <c r="A280" s="359"/>
      <c r="D280" s="166"/>
      <c r="E280" s="106"/>
      <c r="F280" s="107"/>
      <c r="G280" s="107"/>
      <c r="H280" s="107"/>
      <c r="I280" s="106"/>
      <c r="J280" s="106"/>
      <c r="K280" s="107"/>
      <c r="L280" s="167"/>
      <c r="M280" s="108"/>
      <c r="N280" s="166"/>
      <c r="O280" s="106"/>
      <c r="P280" s="107"/>
      <c r="Q280" s="107"/>
      <c r="R280" s="107"/>
      <c r="S280" s="106"/>
      <c r="T280" s="106"/>
      <c r="U280" s="107"/>
      <c r="V280" s="167"/>
      <c r="W280" s="112"/>
      <c r="X280" s="921"/>
      <c r="Y280" s="922"/>
      <c r="Z280" s="922"/>
      <c r="AA280" s="922"/>
      <c r="AB280" s="922"/>
      <c r="AC280" s="922"/>
      <c r="AD280" s="922"/>
      <c r="AE280" s="922"/>
      <c r="AF280" s="922"/>
      <c r="AG280" s="922"/>
      <c r="AH280" s="922"/>
      <c r="AI280" s="922"/>
      <c r="AJ280" s="922"/>
      <c r="AK280" s="922"/>
      <c r="AL280" s="922"/>
      <c r="AM280" s="922"/>
      <c r="AN280" s="922"/>
      <c r="AO280" s="922"/>
      <c r="AP280" s="922"/>
      <c r="AQ280" s="922"/>
      <c r="AR280" s="923"/>
    </row>
    <row r="281" spans="1:44" ht="15" customHeight="1">
      <c r="A281" s="359"/>
      <c r="D281" s="166"/>
      <c r="E281" s="106"/>
      <c r="F281" s="107"/>
      <c r="G281" s="107"/>
      <c r="H281" s="107"/>
      <c r="I281" s="106"/>
      <c r="J281" s="106"/>
      <c r="K281" s="107"/>
      <c r="L281" s="167"/>
      <c r="M281" s="108"/>
      <c r="N281" s="166"/>
      <c r="O281" s="106"/>
      <c r="P281" s="107"/>
      <c r="Q281" s="107"/>
      <c r="R281" s="107"/>
      <c r="S281" s="106"/>
      <c r="T281" s="106"/>
      <c r="U281" s="107"/>
      <c r="V281" s="167"/>
      <c r="W281" s="516"/>
      <c r="X281" s="921"/>
      <c r="Y281" s="922"/>
      <c r="Z281" s="922"/>
      <c r="AA281" s="922"/>
      <c r="AB281" s="922"/>
      <c r="AC281" s="922"/>
      <c r="AD281" s="922"/>
      <c r="AE281" s="922"/>
      <c r="AF281" s="922"/>
      <c r="AG281" s="922"/>
      <c r="AH281" s="922"/>
      <c r="AI281" s="922"/>
      <c r="AJ281" s="922"/>
      <c r="AK281" s="922"/>
      <c r="AL281" s="922"/>
      <c r="AM281" s="922"/>
      <c r="AN281" s="922"/>
      <c r="AO281" s="922"/>
      <c r="AP281" s="922"/>
      <c r="AQ281" s="922"/>
      <c r="AR281" s="923"/>
    </row>
    <row r="282" spans="1:44" ht="15" customHeight="1">
      <c r="A282" s="359"/>
      <c r="D282" s="166"/>
      <c r="E282" s="106"/>
      <c r="F282" s="107"/>
      <c r="G282" s="107"/>
      <c r="H282" s="107"/>
      <c r="I282" s="106"/>
      <c r="J282" s="106"/>
      <c r="K282" s="107"/>
      <c r="L282" s="167"/>
      <c r="M282" s="108"/>
      <c r="N282" s="166"/>
      <c r="O282" s="106"/>
      <c r="P282" s="107"/>
      <c r="Q282" s="107"/>
      <c r="R282" s="107"/>
      <c r="S282" s="106"/>
      <c r="T282" s="106"/>
      <c r="U282" s="107"/>
      <c r="V282" s="167"/>
      <c r="W282" s="140"/>
      <c r="X282" s="924"/>
      <c r="Y282" s="925"/>
      <c r="Z282" s="925"/>
      <c r="AA282" s="925"/>
      <c r="AB282" s="925"/>
      <c r="AC282" s="925"/>
      <c r="AD282" s="925"/>
      <c r="AE282" s="925"/>
      <c r="AF282" s="925"/>
      <c r="AG282" s="925"/>
      <c r="AH282" s="925"/>
      <c r="AI282" s="925"/>
      <c r="AJ282" s="925"/>
      <c r="AK282" s="925"/>
      <c r="AL282" s="925"/>
      <c r="AM282" s="925"/>
      <c r="AN282" s="925"/>
      <c r="AO282" s="925"/>
      <c r="AP282" s="925"/>
      <c r="AQ282" s="925"/>
      <c r="AR282" s="926"/>
    </row>
    <row r="283" spans="1:44" ht="15" customHeight="1">
      <c r="A283" s="359"/>
      <c r="D283" s="166"/>
      <c r="E283" s="106"/>
      <c r="F283" s="107"/>
      <c r="G283" s="107"/>
      <c r="H283" s="107"/>
      <c r="I283" s="106"/>
      <c r="J283" s="106"/>
      <c r="K283" s="107"/>
      <c r="L283" s="167"/>
      <c r="M283" s="105"/>
      <c r="N283" s="166"/>
      <c r="O283" s="106"/>
      <c r="P283" s="107"/>
      <c r="Q283" s="107"/>
      <c r="R283" s="107"/>
      <c r="S283" s="106"/>
      <c r="T283" s="106"/>
      <c r="U283" s="107"/>
      <c r="V283" s="167"/>
      <c r="W283" s="140"/>
      <c r="X283" s="856" t="s">
        <v>93</v>
      </c>
      <c r="Y283" s="857"/>
      <c r="Z283" s="857"/>
      <c r="AA283" s="857"/>
      <c r="AB283" s="857"/>
      <c r="AC283" s="857"/>
      <c r="AD283" s="857"/>
      <c r="AE283" s="857"/>
      <c r="AF283" s="857"/>
      <c r="AG283" s="857"/>
      <c r="AH283" s="857"/>
      <c r="AI283" s="857"/>
      <c r="AJ283" s="857"/>
      <c r="AK283" s="857"/>
      <c r="AL283" s="857"/>
      <c r="AM283" s="857"/>
      <c r="AN283" s="857"/>
      <c r="AO283" s="857"/>
      <c r="AP283" s="857"/>
      <c r="AQ283" s="857"/>
      <c r="AR283" s="858"/>
    </row>
    <row r="284" spans="1:44" ht="15" customHeight="1">
      <c r="A284" s="359"/>
      <c r="D284" s="166"/>
      <c r="E284" s="106"/>
      <c r="F284" s="107"/>
      <c r="G284" s="107"/>
      <c r="H284" s="107"/>
      <c r="I284" s="111"/>
      <c r="J284" s="111"/>
      <c r="K284" s="107"/>
      <c r="L284" s="167"/>
      <c r="M284" s="105"/>
      <c r="N284" s="166"/>
      <c r="O284" s="106"/>
      <c r="P284" s="107"/>
      <c r="Q284" s="107"/>
      <c r="R284" s="107"/>
      <c r="S284" s="111"/>
      <c r="T284" s="111"/>
      <c r="U284" s="107"/>
      <c r="V284" s="167"/>
      <c r="W284" s="140"/>
      <c r="X284" s="859"/>
      <c r="Y284" s="860"/>
      <c r="Z284" s="860"/>
      <c r="AA284" s="860"/>
      <c r="AB284" s="860"/>
      <c r="AC284" s="860"/>
      <c r="AD284" s="860"/>
      <c r="AE284" s="860"/>
      <c r="AF284" s="860"/>
      <c r="AG284" s="860"/>
      <c r="AH284" s="860"/>
      <c r="AI284" s="860"/>
      <c r="AJ284" s="860"/>
      <c r="AK284" s="860"/>
      <c r="AL284" s="860"/>
      <c r="AM284" s="860"/>
      <c r="AN284" s="860"/>
      <c r="AO284" s="860"/>
      <c r="AP284" s="860"/>
      <c r="AQ284" s="860"/>
      <c r="AR284" s="861"/>
    </row>
    <row r="285" spans="1:44" ht="15" customHeight="1">
      <c r="A285" s="359"/>
      <c r="D285" s="166"/>
      <c r="E285" s="106"/>
      <c r="F285" s="107"/>
      <c r="G285" s="107"/>
      <c r="H285" s="107"/>
      <c r="I285" s="111"/>
      <c r="J285" s="111"/>
      <c r="K285" s="107"/>
      <c r="L285" s="167"/>
      <c r="M285" s="108"/>
      <c r="N285" s="166"/>
      <c r="O285" s="106"/>
      <c r="P285" s="107"/>
      <c r="Q285" s="107"/>
      <c r="R285" s="107"/>
      <c r="S285" s="111"/>
      <c r="T285" s="111"/>
      <c r="U285" s="107"/>
      <c r="V285" s="167"/>
      <c r="W285" s="112"/>
      <c r="X285" s="859"/>
      <c r="Y285" s="860"/>
      <c r="Z285" s="860"/>
      <c r="AA285" s="860"/>
      <c r="AB285" s="860"/>
      <c r="AC285" s="860"/>
      <c r="AD285" s="860"/>
      <c r="AE285" s="860"/>
      <c r="AF285" s="860"/>
      <c r="AG285" s="860"/>
      <c r="AH285" s="860"/>
      <c r="AI285" s="860"/>
      <c r="AJ285" s="860"/>
      <c r="AK285" s="860"/>
      <c r="AL285" s="860"/>
      <c r="AM285" s="860"/>
      <c r="AN285" s="860"/>
      <c r="AO285" s="860"/>
      <c r="AP285" s="860"/>
      <c r="AQ285" s="860"/>
      <c r="AR285" s="861"/>
    </row>
    <row r="286" spans="1:44" ht="15" customHeight="1">
      <c r="A286" s="359"/>
      <c r="D286" s="169"/>
      <c r="E286" s="170"/>
      <c r="F286" s="171"/>
      <c r="G286" s="171"/>
      <c r="H286" s="171"/>
      <c r="I286" s="170"/>
      <c r="J286" s="170"/>
      <c r="K286" s="171"/>
      <c r="L286" s="172"/>
      <c r="M286" s="108"/>
      <c r="N286" s="169"/>
      <c r="O286" s="170"/>
      <c r="P286" s="171"/>
      <c r="Q286" s="171"/>
      <c r="R286" s="171"/>
      <c r="S286" s="170"/>
      <c r="T286" s="170"/>
      <c r="U286" s="171"/>
      <c r="V286" s="172"/>
      <c r="W286" s="516"/>
      <c r="X286" s="862"/>
      <c r="Y286" s="863"/>
      <c r="Z286" s="863"/>
      <c r="AA286" s="863"/>
      <c r="AB286" s="863"/>
      <c r="AC286" s="863"/>
      <c r="AD286" s="863"/>
      <c r="AE286" s="863"/>
      <c r="AF286" s="863"/>
      <c r="AG286" s="863"/>
      <c r="AH286" s="863"/>
      <c r="AI286" s="863"/>
      <c r="AJ286" s="863"/>
      <c r="AK286" s="863"/>
      <c r="AL286" s="863"/>
      <c r="AM286" s="863"/>
      <c r="AN286" s="863"/>
      <c r="AO286" s="863"/>
      <c r="AP286" s="863"/>
      <c r="AQ286" s="863"/>
      <c r="AR286" s="864"/>
    </row>
    <row r="287" spans="24:44" ht="15" customHeight="1">
      <c r="X287" s="856" t="s">
        <v>95</v>
      </c>
      <c r="Y287" s="857"/>
      <c r="Z287" s="857"/>
      <c r="AA287" s="857"/>
      <c r="AB287" s="857"/>
      <c r="AC287" s="857"/>
      <c r="AD287" s="857"/>
      <c r="AE287" s="857"/>
      <c r="AF287" s="857"/>
      <c r="AG287" s="857"/>
      <c r="AH287" s="857"/>
      <c r="AI287" s="857"/>
      <c r="AJ287" s="857"/>
      <c r="AK287" s="857"/>
      <c r="AL287" s="857"/>
      <c r="AM287" s="857"/>
      <c r="AN287" s="857"/>
      <c r="AO287" s="857"/>
      <c r="AP287" s="857"/>
      <c r="AQ287" s="857"/>
      <c r="AR287" s="858"/>
    </row>
    <row r="288" spans="3:44" ht="15" customHeight="1">
      <c r="C288" s="114"/>
      <c r="D288" s="115"/>
      <c r="E288" s="115"/>
      <c r="F288" s="115"/>
      <c r="G288" s="115"/>
      <c r="H288" s="115"/>
      <c r="I288" s="115"/>
      <c r="J288" s="115"/>
      <c r="K288" s="115"/>
      <c r="L288" s="115"/>
      <c r="M288" s="115"/>
      <c r="N288" s="115"/>
      <c r="O288" s="115"/>
      <c r="P288" s="115"/>
      <c r="Q288" s="115"/>
      <c r="R288" s="115"/>
      <c r="S288" s="115"/>
      <c r="T288" s="115"/>
      <c r="U288" s="115"/>
      <c r="V288" s="116"/>
      <c r="W288" s="94"/>
      <c r="X288" s="859"/>
      <c r="Y288" s="860"/>
      <c r="Z288" s="860"/>
      <c r="AA288" s="860"/>
      <c r="AB288" s="860"/>
      <c r="AC288" s="860"/>
      <c r="AD288" s="860"/>
      <c r="AE288" s="860"/>
      <c r="AF288" s="860"/>
      <c r="AG288" s="860"/>
      <c r="AH288" s="860"/>
      <c r="AI288" s="860"/>
      <c r="AJ288" s="860"/>
      <c r="AK288" s="860"/>
      <c r="AL288" s="860"/>
      <c r="AM288" s="860"/>
      <c r="AN288" s="860"/>
      <c r="AO288" s="860"/>
      <c r="AP288" s="860"/>
      <c r="AQ288" s="860"/>
      <c r="AR288" s="861"/>
    </row>
    <row r="289" spans="3:44" ht="15" customHeight="1">
      <c r="C289" s="117"/>
      <c r="D289" s="94"/>
      <c r="E289" s="94"/>
      <c r="F289" s="94"/>
      <c r="G289" s="94"/>
      <c r="H289" s="94"/>
      <c r="I289" s="94"/>
      <c r="J289" s="94"/>
      <c r="K289" s="94"/>
      <c r="L289" s="94"/>
      <c r="M289" s="94"/>
      <c r="N289" s="94"/>
      <c r="O289" s="94"/>
      <c r="P289" s="94"/>
      <c r="Q289" s="94"/>
      <c r="R289" s="94"/>
      <c r="S289" s="94"/>
      <c r="T289" s="94"/>
      <c r="U289" s="94"/>
      <c r="V289" s="118"/>
      <c r="W289" s="94"/>
      <c r="X289" s="859"/>
      <c r="Y289" s="860"/>
      <c r="Z289" s="860"/>
      <c r="AA289" s="860"/>
      <c r="AB289" s="860"/>
      <c r="AC289" s="860"/>
      <c r="AD289" s="860"/>
      <c r="AE289" s="860"/>
      <c r="AF289" s="860"/>
      <c r="AG289" s="860"/>
      <c r="AH289" s="860"/>
      <c r="AI289" s="860"/>
      <c r="AJ289" s="860"/>
      <c r="AK289" s="860"/>
      <c r="AL289" s="860"/>
      <c r="AM289" s="860"/>
      <c r="AN289" s="860"/>
      <c r="AO289" s="860"/>
      <c r="AP289" s="860"/>
      <c r="AQ289" s="860"/>
      <c r="AR289" s="861"/>
    </row>
    <row r="290" spans="3:44" ht="15" customHeight="1">
      <c r="C290" s="117"/>
      <c r="D290" s="94"/>
      <c r="E290" s="94"/>
      <c r="F290" s="94"/>
      <c r="G290" s="94"/>
      <c r="H290" s="94"/>
      <c r="I290" s="94"/>
      <c r="J290" s="94"/>
      <c r="K290" s="94"/>
      <c r="L290" s="94"/>
      <c r="M290" s="94"/>
      <c r="N290" s="94"/>
      <c r="O290" s="94"/>
      <c r="P290" s="94"/>
      <c r="Q290" s="94"/>
      <c r="R290" s="94"/>
      <c r="S290" s="94"/>
      <c r="T290" s="94"/>
      <c r="U290" s="94"/>
      <c r="V290" s="118"/>
      <c r="W290" s="94"/>
      <c r="X290" s="859"/>
      <c r="Y290" s="860"/>
      <c r="Z290" s="860"/>
      <c r="AA290" s="860"/>
      <c r="AB290" s="860"/>
      <c r="AC290" s="860"/>
      <c r="AD290" s="860"/>
      <c r="AE290" s="860"/>
      <c r="AF290" s="860"/>
      <c r="AG290" s="860"/>
      <c r="AH290" s="860"/>
      <c r="AI290" s="860"/>
      <c r="AJ290" s="860"/>
      <c r="AK290" s="860"/>
      <c r="AL290" s="860"/>
      <c r="AM290" s="860"/>
      <c r="AN290" s="860"/>
      <c r="AO290" s="860"/>
      <c r="AP290" s="860"/>
      <c r="AQ290" s="860"/>
      <c r="AR290" s="861"/>
    </row>
    <row r="291" spans="3:44" ht="15" customHeight="1">
      <c r="C291" s="119"/>
      <c r="D291" s="120"/>
      <c r="E291" s="120"/>
      <c r="F291" s="120"/>
      <c r="G291" s="120"/>
      <c r="H291" s="120"/>
      <c r="I291" s="120"/>
      <c r="J291" s="120"/>
      <c r="K291" s="120"/>
      <c r="L291" s="120"/>
      <c r="M291" s="120"/>
      <c r="N291" s="120"/>
      <c r="O291" s="120"/>
      <c r="P291" s="120"/>
      <c r="Q291" s="120"/>
      <c r="R291" s="120"/>
      <c r="S291" s="120"/>
      <c r="T291" s="120"/>
      <c r="U291" s="120"/>
      <c r="V291" s="121"/>
      <c r="W291" s="94"/>
      <c r="X291" s="862"/>
      <c r="Y291" s="863"/>
      <c r="Z291" s="863"/>
      <c r="AA291" s="863"/>
      <c r="AB291" s="863"/>
      <c r="AC291" s="863"/>
      <c r="AD291" s="863"/>
      <c r="AE291" s="863"/>
      <c r="AF291" s="863"/>
      <c r="AG291" s="863"/>
      <c r="AH291" s="863"/>
      <c r="AI291" s="863"/>
      <c r="AJ291" s="863"/>
      <c r="AK291" s="863"/>
      <c r="AL291" s="863"/>
      <c r="AM291" s="863"/>
      <c r="AN291" s="863"/>
      <c r="AO291" s="863"/>
      <c r="AP291" s="863"/>
      <c r="AQ291" s="863"/>
      <c r="AR291" s="864"/>
    </row>
    <row r="292" spans="3:44" ht="15" customHeight="1">
      <c r="C292" s="95"/>
      <c r="D292" s="177"/>
      <c r="E292" s="177"/>
      <c r="F292" s="177"/>
      <c r="G292" s="177"/>
      <c r="H292" s="177"/>
      <c r="I292" s="122"/>
      <c r="J292" s="122"/>
      <c r="K292" s="122"/>
      <c r="L292" s="122"/>
      <c r="M292" s="122"/>
      <c r="N292" s="122"/>
      <c r="O292" s="122"/>
      <c r="P292" s="122"/>
      <c r="Q292" s="95"/>
      <c r="R292" s="95"/>
      <c r="S292" s="95"/>
      <c r="T292" s="95"/>
      <c r="U292" s="95"/>
      <c r="V292" s="95"/>
      <c r="W292" s="95"/>
      <c r="X292" s="95"/>
      <c r="Y292" s="95"/>
      <c r="Z292" s="123"/>
      <c r="AA292" s="123"/>
      <c r="AB292" s="123"/>
      <c r="AC292" s="123"/>
      <c r="AD292" s="123"/>
      <c r="AE292" s="123"/>
      <c r="AF292" s="123"/>
      <c r="AG292" s="124"/>
      <c r="AH292" s="124"/>
      <c r="AI292" s="123"/>
      <c r="AJ292" s="123"/>
      <c r="AK292" s="123"/>
      <c r="AL292" s="123"/>
      <c r="AM292" s="123"/>
      <c r="AN292" s="125"/>
      <c r="AO292" s="125"/>
      <c r="AP292" s="125"/>
      <c r="AQ292" s="125"/>
      <c r="AR292" s="122"/>
    </row>
  </sheetData>
  <mergeCells count="160">
    <mergeCell ref="D2:D3"/>
    <mergeCell ref="K2:T4"/>
    <mergeCell ref="X2:AR11"/>
    <mergeCell ref="D4:D11"/>
    <mergeCell ref="F7:F11"/>
    <mergeCell ref="L9:N9"/>
    <mergeCell ref="L10:N10"/>
    <mergeCell ref="L11:N11"/>
    <mergeCell ref="D19:V19"/>
    <mergeCell ref="X19:AD19"/>
    <mergeCell ref="AE19:AK19"/>
    <mergeCell ref="AL19:AR19"/>
    <mergeCell ref="D20:V20"/>
    <mergeCell ref="X20:AD20"/>
    <mergeCell ref="AE20:AK23"/>
    <mergeCell ref="AL20:AR23"/>
    <mergeCell ref="D21:V21"/>
    <mergeCell ref="X21:AD21"/>
    <mergeCell ref="X36:AR40"/>
    <mergeCell ref="X41:AR44"/>
    <mergeCell ref="X45:AR49"/>
    <mergeCell ref="D53:V53"/>
    <mergeCell ref="X53:AD53"/>
    <mergeCell ref="AE53:AK53"/>
    <mergeCell ref="AL53:AR53"/>
    <mergeCell ref="D22:V23"/>
    <mergeCell ref="X22:AD22"/>
    <mergeCell ref="X23:AD23"/>
    <mergeCell ref="X25:AR25"/>
    <mergeCell ref="X26:AR30"/>
    <mergeCell ref="X31:AR35"/>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D87:V87"/>
    <mergeCell ref="X87:AD87"/>
    <mergeCell ref="AE87:AK87"/>
    <mergeCell ref="AL87:AR87"/>
    <mergeCell ref="D88:V88"/>
    <mergeCell ref="X88:AD88"/>
    <mergeCell ref="AE88:AK91"/>
    <mergeCell ref="AL88:AR91"/>
    <mergeCell ref="D89:V89"/>
    <mergeCell ref="X89:AD89"/>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D156:V156"/>
    <mergeCell ref="X156:AD156"/>
    <mergeCell ref="AE156:AK156"/>
    <mergeCell ref="AL156:AR156"/>
    <mergeCell ref="D157:V157"/>
    <mergeCell ref="X157:AD157"/>
    <mergeCell ref="AE157:AK160"/>
    <mergeCell ref="AL157:AR160"/>
    <mergeCell ref="D158:V158"/>
    <mergeCell ref="X158:AD158"/>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D226:V226"/>
    <mergeCell ref="X226:AD226"/>
    <mergeCell ref="AE226:AK226"/>
    <mergeCell ref="AL226:AR226"/>
    <mergeCell ref="D227:V227"/>
    <mergeCell ref="X227:AD227"/>
    <mergeCell ref="AE227:AK230"/>
    <mergeCell ref="AL227:AR230"/>
    <mergeCell ref="D228:V228"/>
    <mergeCell ref="X228:AD228"/>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s>
  <conditionalFormatting sqref="G6:L11">
    <cfRule type="containsText" priority="1" dxfId="2" operator="containsText" text="M">
      <formula>NOT(ISERROR(SEARCH("M",G6)))</formula>
    </cfRule>
    <cfRule type="containsText" priority="2" dxfId="1" operator="containsText" text="R">
      <formula>NOT(ISERROR(SEARCH("R",G6)))</formula>
    </cfRule>
    <cfRule type="containsText" priority="3" dxfId="0" operator="containsText" text="H">
      <formula>NOT(ISERROR(SEARCH("H",G6)))</formula>
    </cfRule>
  </conditionalFormatting>
  <printOptions/>
  <pageMargins left="0.75" right="0.75" top="1" bottom="1" header="0.5" footer="0.5"/>
  <pageSetup horizontalDpi="600" verticalDpi="600"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292"/>
  <sheetViews>
    <sheetView showGridLines="0" zoomScale="125" zoomScaleNormal="125" zoomScalePageLayoutView="125" workbookViewId="0" topLeftCell="A1">
      <selection activeCell="AE15" sqref="AE15"/>
    </sheetView>
  </sheetViews>
  <sheetFormatPr defaultColWidth="2.875" defaultRowHeight="15.75"/>
  <cols>
    <col min="1" max="16384" width="2.875" style="137" customWidth="1"/>
  </cols>
  <sheetData>
    <row r="1" ht="16" customHeight="1" thickBot="1">
      <c r="AT1" s="94"/>
    </row>
    <row r="2" spans="3:46" ht="11" customHeight="1">
      <c r="C2" s="330"/>
      <c r="D2" s="831">
        <v>0</v>
      </c>
      <c r="E2" s="491" t="s">
        <v>279</v>
      </c>
      <c r="F2" s="492"/>
      <c r="G2" s="492"/>
      <c r="H2" s="493"/>
      <c r="I2" s="494"/>
      <c r="J2" s="494"/>
      <c r="K2" s="833"/>
      <c r="L2" s="833"/>
      <c r="M2" s="833"/>
      <c r="N2" s="833"/>
      <c r="O2" s="833"/>
      <c r="P2" s="833"/>
      <c r="Q2" s="833"/>
      <c r="R2" s="833"/>
      <c r="S2" s="833"/>
      <c r="T2" s="834"/>
      <c r="W2" s="495"/>
      <c r="X2" s="837" t="s">
        <v>283</v>
      </c>
      <c r="Y2" s="838"/>
      <c r="Z2" s="838"/>
      <c r="AA2" s="838"/>
      <c r="AB2" s="838"/>
      <c r="AC2" s="838"/>
      <c r="AD2" s="838"/>
      <c r="AE2" s="838"/>
      <c r="AF2" s="838"/>
      <c r="AG2" s="838"/>
      <c r="AH2" s="838"/>
      <c r="AI2" s="838"/>
      <c r="AJ2" s="838"/>
      <c r="AK2" s="838"/>
      <c r="AL2" s="838"/>
      <c r="AM2" s="838"/>
      <c r="AN2" s="838"/>
      <c r="AO2" s="838"/>
      <c r="AP2" s="838"/>
      <c r="AQ2" s="838"/>
      <c r="AR2" s="839"/>
      <c r="AS2" s="330"/>
      <c r="AT2" s="99"/>
    </row>
    <row r="3" spans="3:46" ht="11" customHeight="1" thickBot="1">
      <c r="C3" s="330"/>
      <c r="D3" s="832"/>
      <c r="E3" s="496"/>
      <c r="F3" s="497"/>
      <c r="G3" s="497"/>
      <c r="H3" s="94"/>
      <c r="I3" s="498"/>
      <c r="J3" s="498"/>
      <c r="K3" s="835"/>
      <c r="L3" s="835"/>
      <c r="M3" s="835"/>
      <c r="N3" s="835"/>
      <c r="O3" s="835"/>
      <c r="P3" s="835"/>
      <c r="Q3" s="835"/>
      <c r="R3" s="835"/>
      <c r="S3" s="835"/>
      <c r="T3" s="836"/>
      <c r="W3" s="495"/>
      <c r="X3" s="840"/>
      <c r="Y3" s="841"/>
      <c r="Z3" s="841"/>
      <c r="AA3" s="841"/>
      <c r="AB3" s="841"/>
      <c r="AC3" s="841"/>
      <c r="AD3" s="841"/>
      <c r="AE3" s="841"/>
      <c r="AF3" s="841"/>
      <c r="AG3" s="841"/>
      <c r="AH3" s="841"/>
      <c r="AI3" s="841"/>
      <c r="AJ3" s="841"/>
      <c r="AK3" s="841"/>
      <c r="AL3" s="841"/>
      <c r="AM3" s="841"/>
      <c r="AN3" s="841"/>
      <c r="AO3" s="841"/>
      <c r="AP3" s="841"/>
      <c r="AQ3" s="841"/>
      <c r="AR3" s="842"/>
      <c r="AS3" s="330"/>
      <c r="AT3" s="99"/>
    </row>
    <row r="4" spans="3:46" ht="11" customHeight="1">
      <c r="C4" s="330"/>
      <c r="D4" s="846" t="s">
        <v>123</v>
      </c>
      <c r="E4" s="496"/>
      <c r="F4" s="497"/>
      <c r="G4" s="497"/>
      <c r="H4" s="94"/>
      <c r="I4" s="498"/>
      <c r="J4" s="498"/>
      <c r="K4" s="835"/>
      <c r="L4" s="835"/>
      <c r="M4" s="835"/>
      <c r="N4" s="835"/>
      <c r="O4" s="835"/>
      <c r="P4" s="835"/>
      <c r="Q4" s="835"/>
      <c r="R4" s="835"/>
      <c r="S4" s="835"/>
      <c r="T4" s="836"/>
      <c r="W4" s="495"/>
      <c r="X4" s="840"/>
      <c r="Y4" s="841"/>
      <c r="Z4" s="841"/>
      <c r="AA4" s="841"/>
      <c r="AB4" s="841"/>
      <c r="AC4" s="841"/>
      <c r="AD4" s="841"/>
      <c r="AE4" s="841"/>
      <c r="AF4" s="841"/>
      <c r="AG4" s="841"/>
      <c r="AH4" s="841"/>
      <c r="AI4" s="841"/>
      <c r="AJ4" s="841"/>
      <c r="AK4" s="841"/>
      <c r="AL4" s="841"/>
      <c r="AM4" s="841"/>
      <c r="AN4" s="841"/>
      <c r="AO4" s="841"/>
      <c r="AP4" s="841"/>
      <c r="AQ4" s="841"/>
      <c r="AR4" s="842"/>
      <c r="AS4" s="330"/>
      <c r="AT4" s="99"/>
    </row>
    <row r="5" spans="3:46" ht="11" customHeight="1">
      <c r="C5" s="330"/>
      <c r="D5" s="847"/>
      <c r="E5" s="496"/>
      <c r="F5" s="497"/>
      <c r="G5" s="499" t="s">
        <v>275</v>
      </c>
      <c r="H5" s="499" t="s">
        <v>276</v>
      </c>
      <c r="I5" s="499" t="s">
        <v>277</v>
      </c>
      <c r="J5" s="500"/>
      <c r="K5" s="499"/>
      <c r="L5" s="499"/>
      <c r="M5" s="94"/>
      <c r="N5" s="94"/>
      <c r="O5" s="94"/>
      <c r="P5" s="94"/>
      <c r="Q5" s="94"/>
      <c r="R5" s="94"/>
      <c r="S5" s="94"/>
      <c r="T5" s="501"/>
      <c r="X5" s="840"/>
      <c r="Y5" s="841"/>
      <c r="Z5" s="841"/>
      <c r="AA5" s="841"/>
      <c r="AB5" s="841"/>
      <c r="AC5" s="841"/>
      <c r="AD5" s="841"/>
      <c r="AE5" s="841"/>
      <c r="AF5" s="841"/>
      <c r="AG5" s="841"/>
      <c r="AH5" s="841"/>
      <c r="AI5" s="841"/>
      <c r="AJ5" s="841"/>
      <c r="AK5" s="841"/>
      <c r="AL5" s="841"/>
      <c r="AM5" s="841"/>
      <c r="AN5" s="841"/>
      <c r="AO5" s="841"/>
      <c r="AP5" s="841"/>
      <c r="AQ5" s="841"/>
      <c r="AR5" s="842"/>
      <c r="AS5" s="330"/>
      <c r="AT5" s="99"/>
    </row>
    <row r="6" spans="3:46" ht="11" customHeight="1" thickBot="1">
      <c r="C6" s="330"/>
      <c r="D6" s="847"/>
      <c r="E6" s="502">
        <v>1</v>
      </c>
      <c r="F6" s="497"/>
      <c r="G6" s="499"/>
      <c r="H6" s="499"/>
      <c r="I6" s="499"/>
      <c r="J6" s="499"/>
      <c r="K6" s="499"/>
      <c r="L6" s="499"/>
      <c r="M6" s="94"/>
      <c r="N6" s="94"/>
      <c r="O6" s="94"/>
      <c r="P6" s="94"/>
      <c r="Q6" s="94"/>
      <c r="R6" s="94"/>
      <c r="S6" s="94"/>
      <c r="T6" s="501"/>
      <c r="X6" s="840"/>
      <c r="Y6" s="841"/>
      <c r="Z6" s="841"/>
      <c r="AA6" s="841"/>
      <c r="AB6" s="841"/>
      <c r="AC6" s="841"/>
      <c r="AD6" s="841"/>
      <c r="AE6" s="841"/>
      <c r="AF6" s="841"/>
      <c r="AG6" s="841"/>
      <c r="AH6" s="841"/>
      <c r="AI6" s="841"/>
      <c r="AJ6" s="841"/>
      <c r="AK6" s="841"/>
      <c r="AL6" s="841"/>
      <c r="AM6" s="841"/>
      <c r="AN6" s="841"/>
      <c r="AO6" s="841"/>
      <c r="AP6" s="841"/>
      <c r="AQ6" s="841"/>
      <c r="AR6" s="842"/>
      <c r="AS6" s="330"/>
      <c r="AT6" s="99"/>
    </row>
    <row r="7" spans="3:46" ht="11" customHeight="1" thickBot="1">
      <c r="C7" s="330"/>
      <c r="D7" s="847"/>
      <c r="E7" s="502">
        <v>0.8</v>
      </c>
      <c r="F7" s="849" t="s">
        <v>274</v>
      </c>
      <c r="G7" s="503" t="s">
        <v>3</v>
      </c>
      <c r="H7" s="500"/>
      <c r="I7" s="500"/>
      <c r="J7" s="500"/>
      <c r="K7" s="500"/>
      <c r="L7" s="500"/>
      <c r="M7" s="94"/>
      <c r="N7" s="94"/>
      <c r="O7" s="94"/>
      <c r="P7" s="94"/>
      <c r="Q7" s="94"/>
      <c r="R7" s="94"/>
      <c r="S7" s="94"/>
      <c r="T7" s="501"/>
      <c r="X7" s="840"/>
      <c r="Y7" s="841"/>
      <c r="Z7" s="841"/>
      <c r="AA7" s="841"/>
      <c r="AB7" s="841"/>
      <c r="AC7" s="841"/>
      <c r="AD7" s="841"/>
      <c r="AE7" s="841"/>
      <c r="AF7" s="841"/>
      <c r="AG7" s="841"/>
      <c r="AH7" s="841"/>
      <c r="AI7" s="841"/>
      <c r="AJ7" s="841"/>
      <c r="AK7" s="841"/>
      <c r="AL7" s="841"/>
      <c r="AM7" s="841"/>
      <c r="AN7" s="841"/>
      <c r="AO7" s="841"/>
      <c r="AP7" s="841"/>
      <c r="AQ7" s="841"/>
      <c r="AR7" s="842"/>
      <c r="AS7" s="330"/>
      <c r="AT7" s="99"/>
    </row>
    <row r="8" spans="3:45" ht="11" customHeight="1" thickBot="1">
      <c r="C8" s="99"/>
      <c r="D8" s="847"/>
      <c r="E8" s="502">
        <v>0.6</v>
      </c>
      <c r="F8" s="849"/>
      <c r="G8" s="504" t="s">
        <v>3</v>
      </c>
      <c r="H8" s="503" t="s">
        <v>2</v>
      </c>
      <c r="I8" s="500"/>
      <c r="J8" s="500"/>
      <c r="K8" s="500"/>
      <c r="L8" s="500"/>
      <c r="M8" s="94"/>
      <c r="N8" s="94"/>
      <c r="O8" s="94"/>
      <c r="P8" s="94"/>
      <c r="Q8" s="94"/>
      <c r="R8" s="94"/>
      <c r="S8" s="94"/>
      <c r="T8" s="501"/>
      <c r="X8" s="840"/>
      <c r="Y8" s="841"/>
      <c r="Z8" s="841"/>
      <c r="AA8" s="841"/>
      <c r="AB8" s="841"/>
      <c r="AC8" s="841"/>
      <c r="AD8" s="841"/>
      <c r="AE8" s="841"/>
      <c r="AF8" s="841"/>
      <c r="AG8" s="841"/>
      <c r="AH8" s="841"/>
      <c r="AI8" s="841"/>
      <c r="AJ8" s="841"/>
      <c r="AK8" s="841"/>
      <c r="AL8" s="841"/>
      <c r="AM8" s="841"/>
      <c r="AN8" s="841"/>
      <c r="AO8" s="841"/>
      <c r="AP8" s="841"/>
      <c r="AQ8" s="841"/>
      <c r="AR8" s="842"/>
      <c r="AS8" s="99"/>
    </row>
    <row r="9" spans="3:45" ht="11" customHeight="1">
      <c r="C9" s="99"/>
      <c r="D9" s="847"/>
      <c r="E9" s="502">
        <v>0.4</v>
      </c>
      <c r="F9" s="849"/>
      <c r="G9" s="504" t="s">
        <v>3</v>
      </c>
      <c r="H9" s="504" t="s">
        <v>2</v>
      </c>
      <c r="I9" s="503" t="s">
        <v>1</v>
      </c>
      <c r="J9" s="500"/>
      <c r="K9" s="500"/>
      <c r="L9" s="851" t="s">
        <v>280</v>
      </c>
      <c r="M9" s="851"/>
      <c r="N9" s="851"/>
      <c r="O9" s="94"/>
      <c r="P9" s="94"/>
      <c r="Q9" s="94"/>
      <c r="R9" s="94"/>
      <c r="S9" s="94"/>
      <c r="T9" s="501"/>
      <c r="X9" s="840"/>
      <c r="Y9" s="841"/>
      <c r="Z9" s="841"/>
      <c r="AA9" s="841"/>
      <c r="AB9" s="841"/>
      <c r="AC9" s="841"/>
      <c r="AD9" s="841"/>
      <c r="AE9" s="841"/>
      <c r="AF9" s="841"/>
      <c r="AG9" s="841"/>
      <c r="AH9" s="841"/>
      <c r="AI9" s="841"/>
      <c r="AJ9" s="841"/>
      <c r="AK9" s="841"/>
      <c r="AL9" s="841"/>
      <c r="AM9" s="841"/>
      <c r="AN9" s="841"/>
      <c r="AO9" s="841"/>
      <c r="AP9" s="841"/>
      <c r="AQ9" s="841"/>
      <c r="AR9" s="842"/>
      <c r="AS9" s="99"/>
    </row>
    <row r="10" spans="3:45" ht="11" customHeight="1">
      <c r="C10" s="99"/>
      <c r="D10" s="847"/>
      <c r="E10" s="502">
        <v>0.2</v>
      </c>
      <c r="F10" s="849"/>
      <c r="G10" s="504" t="s">
        <v>3</v>
      </c>
      <c r="H10" s="504" t="s">
        <v>2</v>
      </c>
      <c r="I10" s="504" t="s">
        <v>1</v>
      </c>
      <c r="J10" s="500"/>
      <c r="K10" s="500"/>
      <c r="L10" s="851" t="s">
        <v>281</v>
      </c>
      <c r="M10" s="851"/>
      <c r="N10" s="851"/>
      <c r="O10" s="94"/>
      <c r="P10" s="94"/>
      <c r="Q10" s="94"/>
      <c r="R10" s="94"/>
      <c r="S10" s="94"/>
      <c r="T10" s="501"/>
      <c r="X10" s="840"/>
      <c r="Y10" s="841"/>
      <c r="Z10" s="841"/>
      <c r="AA10" s="841"/>
      <c r="AB10" s="841"/>
      <c r="AC10" s="841"/>
      <c r="AD10" s="841"/>
      <c r="AE10" s="841"/>
      <c r="AF10" s="841"/>
      <c r="AG10" s="841"/>
      <c r="AH10" s="841"/>
      <c r="AI10" s="841"/>
      <c r="AJ10" s="841"/>
      <c r="AK10" s="841"/>
      <c r="AL10" s="841"/>
      <c r="AM10" s="841"/>
      <c r="AN10" s="841"/>
      <c r="AO10" s="841"/>
      <c r="AP10" s="841"/>
      <c r="AQ10" s="841"/>
      <c r="AR10" s="842"/>
      <c r="AS10" s="99"/>
    </row>
    <row r="11" spans="3:45" ht="11" customHeight="1" thickBot="1">
      <c r="C11" s="99"/>
      <c r="D11" s="848"/>
      <c r="E11" s="505">
        <v>0</v>
      </c>
      <c r="F11" s="850"/>
      <c r="G11" s="506" t="s">
        <v>3</v>
      </c>
      <c r="H11" s="506" t="s">
        <v>2</v>
      </c>
      <c r="I11" s="506" t="s">
        <v>1</v>
      </c>
      <c r="J11" s="507"/>
      <c r="K11" s="507"/>
      <c r="L11" s="852" t="s">
        <v>282</v>
      </c>
      <c r="M11" s="852"/>
      <c r="N11" s="852"/>
      <c r="O11" s="508"/>
      <c r="P11" s="508"/>
      <c r="Q11" s="508"/>
      <c r="R11" s="508"/>
      <c r="S11" s="508"/>
      <c r="T11" s="509"/>
      <c r="X11" s="843"/>
      <c r="Y11" s="844"/>
      <c r="Z11" s="844"/>
      <c r="AA11" s="844"/>
      <c r="AB11" s="844"/>
      <c r="AC11" s="844"/>
      <c r="AD11" s="844"/>
      <c r="AE11" s="844"/>
      <c r="AF11" s="844"/>
      <c r="AG11" s="844"/>
      <c r="AH11" s="844"/>
      <c r="AI11" s="844"/>
      <c r="AJ11" s="844"/>
      <c r="AK11" s="844"/>
      <c r="AL11" s="844"/>
      <c r="AM11" s="844"/>
      <c r="AN11" s="844"/>
      <c r="AO11" s="844"/>
      <c r="AP11" s="844"/>
      <c r="AQ11" s="844"/>
      <c r="AR11" s="845"/>
      <c r="AS11" s="99"/>
    </row>
    <row r="12" spans="3:45" ht="15" customHeight="1">
      <c r="C12" s="1"/>
      <c r="D12" s="160"/>
      <c r="E12" s="160"/>
      <c r="F12" s="160"/>
      <c r="G12" s="160"/>
      <c r="H12" s="160"/>
      <c r="I12" s="160"/>
      <c r="J12" s="160"/>
      <c r="K12" s="160"/>
      <c r="L12" s="160"/>
      <c r="M12" s="160"/>
      <c r="N12" s="160"/>
      <c r="O12" s="160"/>
      <c r="P12" s="160"/>
      <c r="Q12" s="160"/>
      <c r="R12" s="160"/>
      <c r="S12" s="160"/>
      <c r="T12" s="160"/>
      <c r="U12" s="160"/>
      <c r="V12" s="160"/>
      <c r="W12" s="1"/>
      <c r="X12" s="1"/>
      <c r="Y12" s="1"/>
      <c r="Z12" s="1"/>
      <c r="AA12" s="1"/>
      <c r="AB12" s="1"/>
      <c r="AC12" s="1"/>
      <c r="AD12" s="1"/>
      <c r="AE12" s="1"/>
      <c r="AF12" s="1"/>
      <c r="AG12" s="1"/>
      <c r="AH12" s="1"/>
      <c r="AI12" s="1"/>
      <c r="AJ12" s="1"/>
      <c r="AK12" s="1"/>
      <c r="AL12" s="1"/>
      <c r="AM12" s="1"/>
      <c r="AN12" s="1"/>
      <c r="AO12" s="1"/>
      <c r="AP12" s="1"/>
      <c r="AQ12" s="1"/>
      <c r="AR12" s="1"/>
      <c r="AS12" s="1"/>
    </row>
    <row r="13" spans="3:45" ht="22" customHeight="1">
      <c r="C13" s="1"/>
      <c r="D13" s="160" t="s">
        <v>229</v>
      </c>
      <c r="E13" s="160"/>
      <c r="F13" s="160"/>
      <c r="G13" s="160"/>
      <c r="H13" s="160"/>
      <c r="I13" s="160"/>
      <c r="J13" s="160"/>
      <c r="K13" s="160"/>
      <c r="L13" s="160"/>
      <c r="M13" s="160"/>
      <c r="N13" s="160"/>
      <c r="O13" s="160"/>
      <c r="P13" s="160"/>
      <c r="Q13" s="160"/>
      <c r="R13" s="160"/>
      <c r="S13" s="160"/>
      <c r="T13" s="160"/>
      <c r="U13" s="160"/>
      <c r="V13" s="160"/>
      <c r="W13" s="1"/>
      <c r="X13" s="160"/>
      <c r="Y13" s="1"/>
      <c r="Z13" s="1"/>
      <c r="AA13" s="1"/>
      <c r="AB13" s="1"/>
      <c r="AC13" s="1"/>
      <c r="AD13" s="1"/>
      <c r="AE13" s="1"/>
      <c r="AF13" s="1"/>
      <c r="AG13" s="1"/>
      <c r="AH13" s="1"/>
      <c r="AI13" s="1"/>
      <c r="AJ13" s="1"/>
      <c r="AK13" s="1"/>
      <c r="AL13" s="1"/>
      <c r="AM13" s="1"/>
      <c r="AN13" s="1"/>
      <c r="AO13" s="1"/>
      <c r="AP13" s="1"/>
      <c r="AQ13" s="1"/>
      <c r="AR13" s="1"/>
      <c r="AS13" s="1"/>
    </row>
    <row r="14" spans="3:44" ht="15" customHeight="1">
      <c r="C14" s="94"/>
      <c r="D14" s="300"/>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301"/>
      <c r="AR14" s="302"/>
    </row>
    <row r="15" spans="3:44" ht="15" customHeight="1">
      <c r="C15" s="94"/>
      <c r="D15" s="295"/>
      <c r="E15" s="94"/>
      <c r="F15" s="94"/>
      <c r="G15" s="94" t="s">
        <v>69</v>
      </c>
      <c r="H15" s="94"/>
      <c r="I15" s="94"/>
      <c r="J15" s="94"/>
      <c r="K15" s="94"/>
      <c r="L15" s="94"/>
      <c r="M15" s="94"/>
      <c r="N15" s="94"/>
      <c r="O15" s="94"/>
      <c r="P15" s="94"/>
      <c r="Q15" s="94" t="s">
        <v>70</v>
      </c>
      <c r="R15" s="94"/>
      <c r="S15" s="94"/>
      <c r="T15" s="94"/>
      <c r="U15" s="94"/>
      <c r="V15" s="94"/>
      <c r="W15" s="94"/>
      <c r="X15" s="94"/>
      <c r="Y15" s="94"/>
      <c r="Z15" s="94"/>
      <c r="AA15" s="94"/>
      <c r="AB15" s="94"/>
      <c r="AC15" s="94"/>
      <c r="AD15" s="94"/>
      <c r="AE15" s="94" t="s">
        <v>73</v>
      </c>
      <c r="AF15" s="94"/>
      <c r="AI15" s="94"/>
      <c r="AJ15" s="94"/>
      <c r="AK15" s="94"/>
      <c r="AL15" s="94"/>
      <c r="AM15" s="94"/>
      <c r="AN15" s="94"/>
      <c r="AO15" s="94"/>
      <c r="AP15" s="94"/>
      <c r="AQ15" s="296"/>
      <c r="AR15" s="297"/>
    </row>
    <row r="16" spans="3:44" ht="15" customHeight="1">
      <c r="C16" s="94"/>
      <c r="D16" s="29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I16" s="94"/>
      <c r="AJ16" s="94"/>
      <c r="AK16" s="94"/>
      <c r="AL16" s="94"/>
      <c r="AM16" s="305"/>
      <c r="AN16" s="94"/>
      <c r="AO16" s="94"/>
      <c r="AP16" s="94"/>
      <c r="AQ16" s="296"/>
      <c r="AR16" s="297"/>
    </row>
    <row r="17" spans="3:44" ht="15" customHeight="1">
      <c r="C17" s="94"/>
      <c r="D17" s="303"/>
      <c r="E17" s="304"/>
      <c r="F17" s="304" t="s">
        <v>71</v>
      </c>
      <c r="G17" s="304"/>
      <c r="H17" s="304"/>
      <c r="I17" s="304"/>
      <c r="J17" s="304"/>
      <c r="K17" s="304"/>
      <c r="L17" s="304"/>
      <c r="M17" s="304"/>
      <c r="N17" s="304"/>
      <c r="O17" s="304" t="s">
        <v>72</v>
      </c>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298"/>
      <c r="AR17" s="299"/>
    </row>
    <row r="18" spans="3:45" ht="22" customHeight="1">
      <c r="C18" s="1"/>
      <c r="D18" s="160"/>
      <c r="E18" s="160"/>
      <c r="F18" s="160"/>
      <c r="G18" s="160"/>
      <c r="H18" s="160"/>
      <c r="I18" s="160"/>
      <c r="J18" s="160"/>
      <c r="K18" s="160"/>
      <c r="L18" s="160"/>
      <c r="M18" s="160"/>
      <c r="N18" s="160"/>
      <c r="O18" s="160"/>
      <c r="P18" s="160"/>
      <c r="Q18" s="160"/>
      <c r="R18" s="160"/>
      <c r="S18" s="160"/>
      <c r="T18" s="160"/>
      <c r="U18" s="160"/>
      <c r="V18" s="160"/>
      <c r="W18" s="1"/>
      <c r="X18" s="1"/>
      <c r="Y18" s="1"/>
      <c r="Z18" s="1"/>
      <c r="AA18" s="1"/>
      <c r="AB18" s="1"/>
      <c r="AC18" s="1"/>
      <c r="AD18" s="1"/>
      <c r="AE18" s="1"/>
      <c r="AF18" s="1"/>
      <c r="AG18" s="1"/>
      <c r="AH18" s="1"/>
      <c r="AI18" s="1"/>
      <c r="AJ18" s="1"/>
      <c r="AK18" s="1"/>
      <c r="AL18" s="1"/>
      <c r="AM18" s="1"/>
      <c r="AN18" s="1"/>
      <c r="AO18" s="1"/>
      <c r="AP18" s="1"/>
      <c r="AQ18" s="1"/>
      <c r="AR18" s="1"/>
      <c r="AS18" s="1"/>
    </row>
    <row r="19" spans="3:44" ht="37" customHeight="1">
      <c r="C19" s="95"/>
      <c r="D19" s="881" t="s">
        <v>74</v>
      </c>
      <c r="E19" s="881"/>
      <c r="F19" s="881"/>
      <c r="G19" s="881"/>
      <c r="H19" s="881"/>
      <c r="I19" s="881"/>
      <c r="J19" s="881"/>
      <c r="K19" s="881"/>
      <c r="L19" s="881"/>
      <c r="M19" s="881"/>
      <c r="N19" s="881"/>
      <c r="O19" s="881"/>
      <c r="P19" s="881"/>
      <c r="Q19" s="881"/>
      <c r="R19" s="881"/>
      <c r="S19" s="881"/>
      <c r="T19" s="881"/>
      <c r="U19" s="881"/>
      <c r="V19" s="881"/>
      <c r="X19" s="937" t="s">
        <v>85</v>
      </c>
      <c r="Y19" s="937"/>
      <c r="Z19" s="937"/>
      <c r="AA19" s="937"/>
      <c r="AB19" s="937"/>
      <c r="AC19" s="937"/>
      <c r="AD19" s="937"/>
      <c r="AE19" s="937" t="s">
        <v>86</v>
      </c>
      <c r="AF19" s="937"/>
      <c r="AG19" s="937"/>
      <c r="AH19" s="937"/>
      <c r="AI19" s="937"/>
      <c r="AJ19" s="937"/>
      <c r="AK19" s="937"/>
      <c r="AL19" s="937" t="s">
        <v>87</v>
      </c>
      <c r="AM19" s="937"/>
      <c r="AN19" s="937"/>
      <c r="AO19" s="937"/>
      <c r="AP19" s="937"/>
      <c r="AQ19" s="937"/>
      <c r="AR19" s="937"/>
    </row>
    <row r="20" spans="3:44" ht="18" customHeight="1">
      <c r="C20" s="95"/>
      <c r="D20" s="875" t="s">
        <v>82</v>
      </c>
      <c r="E20" s="876"/>
      <c r="F20" s="876"/>
      <c r="G20" s="876"/>
      <c r="H20" s="876"/>
      <c r="I20" s="876"/>
      <c r="J20" s="876"/>
      <c r="K20" s="876"/>
      <c r="L20" s="876"/>
      <c r="M20" s="876"/>
      <c r="N20" s="876"/>
      <c r="O20" s="876"/>
      <c r="P20" s="876"/>
      <c r="Q20" s="876"/>
      <c r="R20" s="876"/>
      <c r="S20" s="876"/>
      <c r="T20" s="876"/>
      <c r="U20" s="876"/>
      <c r="V20" s="877"/>
      <c r="W20" s="98"/>
      <c r="X20" s="882"/>
      <c r="Y20" s="883"/>
      <c r="Z20" s="883"/>
      <c r="AA20" s="883"/>
      <c r="AB20" s="883"/>
      <c r="AC20" s="883"/>
      <c r="AD20" s="884"/>
      <c r="AE20" s="885"/>
      <c r="AF20" s="886"/>
      <c r="AG20" s="886"/>
      <c r="AH20" s="886"/>
      <c r="AI20" s="886"/>
      <c r="AJ20" s="886"/>
      <c r="AK20" s="887"/>
      <c r="AL20" s="885"/>
      <c r="AM20" s="886"/>
      <c r="AN20" s="886"/>
      <c r="AO20" s="886"/>
      <c r="AP20" s="886"/>
      <c r="AQ20" s="886"/>
      <c r="AR20" s="887"/>
    </row>
    <row r="21" spans="3:44" ht="18" customHeight="1">
      <c r="C21" s="95"/>
      <c r="D21" s="853" t="s">
        <v>83</v>
      </c>
      <c r="E21" s="854"/>
      <c r="F21" s="854"/>
      <c r="G21" s="854"/>
      <c r="H21" s="854"/>
      <c r="I21" s="854"/>
      <c r="J21" s="854"/>
      <c r="K21" s="854"/>
      <c r="L21" s="854"/>
      <c r="M21" s="854"/>
      <c r="N21" s="854"/>
      <c r="O21" s="854"/>
      <c r="P21" s="854"/>
      <c r="Q21" s="854"/>
      <c r="R21" s="854"/>
      <c r="S21" s="854"/>
      <c r="T21" s="854"/>
      <c r="U21" s="854"/>
      <c r="V21" s="855"/>
      <c r="W21" s="98"/>
      <c r="X21" s="936"/>
      <c r="Y21" s="936"/>
      <c r="Z21" s="936"/>
      <c r="AA21" s="936"/>
      <c r="AB21" s="936"/>
      <c r="AC21" s="936"/>
      <c r="AD21" s="936"/>
      <c r="AE21" s="888"/>
      <c r="AF21" s="889"/>
      <c r="AG21" s="889"/>
      <c r="AH21" s="889"/>
      <c r="AI21" s="889"/>
      <c r="AJ21" s="889"/>
      <c r="AK21" s="890"/>
      <c r="AL21" s="888"/>
      <c r="AM21" s="889"/>
      <c r="AN21" s="889"/>
      <c r="AO21" s="889"/>
      <c r="AP21" s="889"/>
      <c r="AQ21" s="889"/>
      <c r="AR21" s="890"/>
    </row>
    <row r="22" spans="3:44" ht="18" customHeight="1">
      <c r="C22" s="95"/>
      <c r="D22" s="865" t="s">
        <v>84</v>
      </c>
      <c r="E22" s="866"/>
      <c r="F22" s="866"/>
      <c r="G22" s="866"/>
      <c r="H22" s="866"/>
      <c r="I22" s="866"/>
      <c r="J22" s="866"/>
      <c r="K22" s="866"/>
      <c r="L22" s="866"/>
      <c r="M22" s="866"/>
      <c r="N22" s="866"/>
      <c r="O22" s="866"/>
      <c r="P22" s="866"/>
      <c r="Q22" s="866"/>
      <c r="R22" s="866"/>
      <c r="S22" s="866"/>
      <c r="T22" s="866"/>
      <c r="U22" s="866"/>
      <c r="V22" s="867"/>
      <c r="W22" s="98"/>
      <c r="X22" s="936"/>
      <c r="Y22" s="936"/>
      <c r="Z22" s="936"/>
      <c r="AA22" s="936"/>
      <c r="AB22" s="936"/>
      <c r="AC22" s="936"/>
      <c r="AD22" s="936"/>
      <c r="AE22" s="888"/>
      <c r="AF22" s="889"/>
      <c r="AG22" s="889"/>
      <c r="AH22" s="889"/>
      <c r="AI22" s="889"/>
      <c r="AJ22" s="889"/>
      <c r="AK22" s="890"/>
      <c r="AL22" s="888"/>
      <c r="AM22" s="889"/>
      <c r="AN22" s="889"/>
      <c r="AO22" s="889"/>
      <c r="AP22" s="889"/>
      <c r="AQ22" s="889"/>
      <c r="AR22" s="890"/>
    </row>
    <row r="23" spans="3:44" ht="18" customHeight="1">
      <c r="C23" s="95"/>
      <c r="D23" s="878"/>
      <c r="E23" s="879"/>
      <c r="F23" s="879"/>
      <c r="G23" s="879"/>
      <c r="H23" s="879"/>
      <c r="I23" s="879"/>
      <c r="J23" s="879"/>
      <c r="K23" s="879"/>
      <c r="L23" s="879"/>
      <c r="M23" s="879"/>
      <c r="N23" s="879"/>
      <c r="O23" s="879"/>
      <c r="P23" s="879"/>
      <c r="Q23" s="879"/>
      <c r="R23" s="879"/>
      <c r="S23" s="879"/>
      <c r="T23" s="879"/>
      <c r="U23" s="879"/>
      <c r="V23" s="880"/>
      <c r="W23" s="98"/>
      <c r="X23" s="936"/>
      <c r="Y23" s="936"/>
      <c r="Z23" s="936"/>
      <c r="AA23" s="936"/>
      <c r="AB23" s="936"/>
      <c r="AC23" s="936"/>
      <c r="AD23" s="936"/>
      <c r="AE23" s="891"/>
      <c r="AF23" s="892"/>
      <c r="AG23" s="892"/>
      <c r="AH23" s="892"/>
      <c r="AI23" s="892"/>
      <c r="AJ23" s="892"/>
      <c r="AK23" s="893"/>
      <c r="AL23" s="891"/>
      <c r="AM23" s="892"/>
      <c r="AN23" s="892"/>
      <c r="AO23" s="892"/>
      <c r="AP23" s="892"/>
      <c r="AQ23" s="892"/>
      <c r="AR23" s="893"/>
    </row>
    <row r="24" spans="3:44" ht="15" customHeight="1">
      <c r="C24" s="99"/>
      <c r="D24" s="100"/>
      <c r="E24" s="101"/>
      <c r="F24" s="101"/>
      <c r="G24" s="101"/>
      <c r="H24" s="96"/>
      <c r="I24" s="100"/>
      <c r="J24" s="96"/>
      <c r="K24" s="96"/>
      <c r="L24" s="96"/>
      <c r="M24" s="97"/>
      <c r="N24" s="100"/>
      <c r="O24" s="101"/>
      <c r="P24" s="101"/>
      <c r="Q24" s="101"/>
      <c r="R24" s="96"/>
      <c r="S24" s="100"/>
      <c r="T24" s="96"/>
      <c r="U24" s="96"/>
      <c r="V24" s="96"/>
      <c r="W24" s="516"/>
      <c r="X24" s="517"/>
      <c r="Y24" s="517"/>
      <c r="Z24" s="517"/>
      <c r="AA24" s="517"/>
      <c r="AB24" s="141"/>
      <c r="AC24" s="141"/>
      <c r="AD24" s="141"/>
      <c r="AE24" s="141"/>
      <c r="AF24" s="141"/>
      <c r="AG24" s="141"/>
      <c r="AH24" s="141"/>
      <c r="AI24" s="141"/>
      <c r="AJ24" s="141"/>
      <c r="AK24" s="141"/>
      <c r="AL24" s="141"/>
      <c r="AM24" s="141"/>
      <c r="AN24" s="141"/>
      <c r="AO24" s="141"/>
      <c r="AP24" s="141"/>
      <c r="AQ24" s="141"/>
      <c r="AR24" s="141"/>
    </row>
    <row r="25" spans="1:44" ht="15" customHeight="1">
      <c r="A25" s="382" t="s">
        <v>278</v>
      </c>
      <c r="D25" s="161"/>
      <c r="E25" s="162"/>
      <c r="F25" s="162"/>
      <c r="G25" s="162"/>
      <c r="H25" s="162"/>
      <c r="I25" s="162"/>
      <c r="J25" s="162"/>
      <c r="K25" s="162"/>
      <c r="L25" s="163"/>
      <c r="M25" s="102"/>
      <c r="N25" s="161"/>
      <c r="O25" s="162"/>
      <c r="P25" s="162"/>
      <c r="Q25" s="162"/>
      <c r="R25" s="162"/>
      <c r="S25" s="162"/>
      <c r="T25" s="162"/>
      <c r="U25" s="162"/>
      <c r="V25" s="163"/>
      <c r="W25" s="98"/>
      <c r="X25" s="933" t="s">
        <v>88</v>
      </c>
      <c r="Y25" s="928"/>
      <c r="Z25" s="928"/>
      <c r="AA25" s="928"/>
      <c r="AB25" s="928"/>
      <c r="AC25" s="928"/>
      <c r="AD25" s="928"/>
      <c r="AE25" s="928"/>
      <c r="AF25" s="928"/>
      <c r="AG25" s="928"/>
      <c r="AH25" s="928"/>
      <c r="AI25" s="928"/>
      <c r="AJ25" s="928"/>
      <c r="AK25" s="928"/>
      <c r="AL25" s="928"/>
      <c r="AM25" s="928"/>
      <c r="AN25" s="928"/>
      <c r="AO25" s="928"/>
      <c r="AP25" s="928"/>
      <c r="AQ25" s="928"/>
      <c r="AR25" s="929"/>
    </row>
    <row r="26" spans="1:44" ht="15" customHeight="1">
      <c r="A26" s="360"/>
      <c r="D26" s="164"/>
      <c r="E26" s="103"/>
      <c r="F26" s="103"/>
      <c r="G26" s="103"/>
      <c r="H26" s="104"/>
      <c r="I26" s="113"/>
      <c r="J26" s="104"/>
      <c r="K26" s="104"/>
      <c r="L26" s="165"/>
      <c r="M26" s="105"/>
      <c r="N26" s="164"/>
      <c r="O26" s="103"/>
      <c r="P26" s="103"/>
      <c r="Q26" s="103"/>
      <c r="R26" s="104"/>
      <c r="S26" s="113"/>
      <c r="T26" s="104"/>
      <c r="U26" s="104"/>
      <c r="V26" s="165"/>
      <c r="W26" s="516"/>
      <c r="X26" s="856" t="s">
        <v>89</v>
      </c>
      <c r="Y26" s="857"/>
      <c r="Z26" s="857"/>
      <c r="AA26" s="857"/>
      <c r="AB26" s="857"/>
      <c r="AC26" s="857"/>
      <c r="AD26" s="857"/>
      <c r="AE26" s="857"/>
      <c r="AF26" s="857"/>
      <c r="AG26" s="857"/>
      <c r="AH26" s="857"/>
      <c r="AI26" s="857"/>
      <c r="AJ26" s="857"/>
      <c r="AK26" s="857"/>
      <c r="AL26" s="857"/>
      <c r="AM26" s="857"/>
      <c r="AN26" s="857"/>
      <c r="AO26" s="857"/>
      <c r="AP26" s="857"/>
      <c r="AQ26" s="857"/>
      <c r="AR26" s="858"/>
    </row>
    <row r="27" spans="1:44" ht="15" customHeight="1">
      <c r="A27" s="360"/>
      <c r="D27" s="166"/>
      <c r="E27" s="106"/>
      <c r="F27" s="107"/>
      <c r="G27" s="107"/>
      <c r="H27" s="107"/>
      <c r="I27" s="106"/>
      <c r="J27" s="106"/>
      <c r="K27" s="107"/>
      <c r="L27" s="167"/>
      <c r="M27" s="108"/>
      <c r="N27" s="166"/>
      <c r="O27" s="106"/>
      <c r="P27" s="107"/>
      <c r="Q27" s="107"/>
      <c r="R27" s="107"/>
      <c r="S27" s="106"/>
      <c r="T27" s="106"/>
      <c r="U27" s="107"/>
      <c r="V27" s="167"/>
      <c r="W27" s="516"/>
      <c r="X27" s="859"/>
      <c r="Y27" s="860"/>
      <c r="Z27" s="860"/>
      <c r="AA27" s="860"/>
      <c r="AB27" s="860"/>
      <c r="AC27" s="860"/>
      <c r="AD27" s="860"/>
      <c r="AE27" s="860"/>
      <c r="AF27" s="860"/>
      <c r="AG27" s="860"/>
      <c r="AH27" s="860"/>
      <c r="AI27" s="860"/>
      <c r="AJ27" s="860"/>
      <c r="AK27" s="860"/>
      <c r="AL27" s="860"/>
      <c r="AM27" s="860"/>
      <c r="AN27" s="860"/>
      <c r="AO27" s="860"/>
      <c r="AP27" s="860"/>
      <c r="AQ27" s="860"/>
      <c r="AR27" s="861"/>
    </row>
    <row r="28" spans="1:44" ht="15" customHeight="1">
      <c r="A28" s="360"/>
      <c r="D28" s="166"/>
      <c r="E28" s="106"/>
      <c r="F28" s="107"/>
      <c r="G28" s="107"/>
      <c r="H28" s="107"/>
      <c r="I28" s="106"/>
      <c r="J28" s="106"/>
      <c r="K28" s="107"/>
      <c r="L28" s="167"/>
      <c r="M28" s="108"/>
      <c r="N28" s="166"/>
      <c r="O28" s="106"/>
      <c r="P28" s="107"/>
      <c r="Q28" s="107"/>
      <c r="R28" s="107"/>
      <c r="S28" s="106"/>
      <c r="T28" s="106"/>
      <c r="U28" s="107"/>
      <c r="V28" s="167"/>
      <c r="W28" s="516"/>
      <c r="X28" s="859"/>
      <c r="Y28" s="860"/>
      <c r="Z28" s="860"/>
      <c r="AA28" s="860"/>
      <c r="AB28" s="860"/>
      <c r="AC28" s="860"/>
      <c r="AD28" s="860"/>
      <c r="AE28" s="860"/>
      <c r="AF28" s="860"/>
      <c r="AG28" s="860"/>
      <c r="AH28" s="860"/>
      <c r="AI28" s="860"/>
      <c r="AJ28" s="860"/>
      <c r="AK28" s="860"/>
      <c r="AL28" s="860"/>
      <c r="AM28" s="860"/>
      <c r="AN28" s="860"/>
      <c r="AO28" s="860"/>
      <c r="AP28" s="860"/>
      <c r="AQ28" s="860"/>
      <c r="AR28" s="861"/>
    </row>
    <row r="29" spans="1:44" ht="15" customHeight="1">
      <c r="A29" s="360"/>
      <c r="D29" s="166"/>
      <c r="E29" s="106"/>
      <c r="F29" s="107"/>
      <c r="G29" s="107"/>
      <c r="H29" s="107"/>
      <c r="I29" s="106"/>
      <c r="J29" s="106"/>
      <c r="K29" s="107"/>
      <c r="L29" s="167"/>
      <c r="M29" s="108"/>
      <c r="N29" s="166"/>
      <c r="O29" s="106"/>
      <c r="P29" s="107"/>
      <c r="Q29" s="107"/>
      <c r="R29" s="107"/>
      <c r="S29" s="106"/>
      <c r="T29" s="106"/>
      <c r="U29" s="107"/>
      <c r="V29" s="167"/>
      <c r="W29" s="516"/>
      <c r="X29" s="859"/>
      <c r="Y29" s="860"/>
      <c r="Z29" s="860"/>
      <c r="AA29" s="860"/>
      <c r="AB29" s="860"/>
      <c r="AC29" s="860"/>
      <c r="AD29" s="860"/>
      <c r="AE29" s="860"/>
      <c r="AF29" s="860"/>
      <c r="AG29" s="860"/>
      <c r="AH29" s="860"/>
      <c r="AI29" s="860"/>
      <c r="AJ29" s="860"/>
      <c r="AK29" s="860"/>
      <c r="AL29" s="860"/>
      <c r="AM29" s="860"/>
      <c r="AN29" s="860"/>
      <c r="AO29" s="860"/>
      <c r="AP29" s="860"/>
      <c r="AQ29" s="860"/>
      <c r="AR29" s="861"/>
    </row>
    <row r="30" spans="1:44" ht="15" customHeight="1">
      <c r="A30" s="360"/>
      <c r="D30" s="166"/>
      <c r="E30" s="106"/>
      <c r="F30" s="107"/>
      <c r="G30" s="107"/>
      <c r="H30" s="107"/>
      <c r="I30" s="106"/>
      <c r="J30" s="106"/>
      <c r="K30" s="107"/>
      <c r="L30" s="167"/>
      <c r="M30" s="108"/>
      <c r="N30" s="166"/>
      <c r="O30" s="106"/>
      <c r="P30" s="107"/>
      <c r="Q30" s="107"/>
      <c r="R30" s="107"/>
      <c r="S30" s="106"/>
      <c r="T30" s="106"/>
      <c r="U30" s="107"/>
      <c r="V30" s="167"/>
      <c r="W30" s="516"/>
      <c r="X30" s="862"/>
      <c r="Y30" s="863"/>
      <c r="Z30" s="863"/>
      <c r="AA30" s="863"/>
      <c r="AB30" s="863"/>
      <c r="AC30" s="863"/>
      <c r="AD30" s="863"/>
      <c r="AE30" s="863"/>
      <c r="AF30" s="863"/>
      <c r="AG30" s="863"/>
      <c r="AH30" s="863"/>
      <c r="AI30" s="863"/>
      <c r="AJ30" s="863"/>
      <c r="AK30" s="863"/>
      <c r="AL30" s="863"/>
      <c r="AM30" s="863"/>
      <c r="AN30" s="863"/>
      <c r="AO30" s="863"/>
      <c r="AP30" s="863"/>
      <c r="AQ30" s="863"/>
      <c r="AR30" s="864"/>
    </row>
    <row r="31" spans="1:44" ht="15" customHeight="1">
      <c r="A31" s="360"/>
      <c r="D31" s="166"/>
      <c r="E31" s="106"/>
      <c r="F31" s="107"/>
      <c r="G31" s="107"/>
      <c r="H31" s="107"/>
      <c r="I31" s="106"/>
      <c r="J31" s="106"/>
      <c r="K31" s="107"/>
      <c r="L31" s="167"/>
      <c r="M31" s="108"/>
      <c r="N31" s="166"/>
      <c r="O31" s="106"/>
      <c r="P31" s="107"/>
      <c r="Q31" s="107"/>
      <c r="R31" s="107"/>
      <c r="S31" s="106"/>
      <c r="T31" s="106"/>
      <c r="U31" s="107"/>
      <c r="V31" s="167"/>
      <c r="W31" s="516"/>
      <c r="X31" s="856" t="s">
        <v>90</v>
      </c>
      <c r="Y31" s="857"/>
      <c r="Z31" s="857"/>
      <c r="AA31" s="857"/>
      <c r="AB31" s="857"/>
      <c r="AC31" s="857"/>
      <c r="AD31" s="857"/>
      <c r="AE31" s="857"/>
      <c r="AF31" s="857"/>
      <c r="AG31" s="857"/>
      <c r="AH31" s="857"/>
      <c r="AI31" s="857"/>
      <c r="AJ31" s="857"/>
      <c r="AK31" s="857"/>
      <c r="AL31" s="857"/>
      <c r="AM31" s="857"/>
      <c r="AN31" s="857"/>
      <c r="AO31" s="857"/>
      <c r="AP31" s="857"/>
      <c r="AQ31" s="857"/>
      <c r="AR31" s="858"/>
    </row>
    <row r="32" spans="1:44" ht="15" customHeight="1">
      <c r="A32" s="360"/>
      <c r="D32" s="166"/>
      <c r="E32" s="106"/>
      <c r="F32" s="109"/>
      <c r="G32" s="109"/>
      <c r="H32" s="109"/>
      <c r="I32" s="110"/>
      <c r="J32" s="110"/>
      <c r="K32" s="107"/>
      <c r="L32" s="167"/>
      <c r="M32" s="108"/>
      <c r="N32" s="166"/>
      <c r="O32" s="106"/>
      <c r="P32" s="109"/>
      <c r="Q32" s="109"/>
      <c r="R32" s="109"/>
      <c r="S32" s="110"/>
      <c r="T32" s="110"/>
      <c r="U32" s="107"/>
      <c r="V32" s="167"/>
      <c r="W32" s="516"/>
      <c r="X32" s="859"/>
      <c r="Y32" s="860"/>
      <c r="Z32" s="860"/>
      <c r="AA32" s="860"/>
      <c r="AB32" s="860"/>
      <c r="AC32" s="860"/>
      <c r="AD32" s="860"/>
      <c r="AE32" s="860"/>
      <c r="AF32" s="860"/>
      <c r="AG32" s="860"/>
      <c r="AH32" s="860"/>
      <c r="AI32" s="860"/>
      <c r="AJ32" s="860"/>
      <c r="AK32" s="860"/>
      <c r="AL32" s="860"/>
      <c r="AM32" s="860"/>
      <c r="AN32" s="860"/>
      <c r="AO32" s="860"/>
      <c r="AP32" s="860"/>
      <c r="AQ32" s="860"/>
      <c r="AR32" s="861"/>
    </row>
    <row r="33" spans="1:44" ht="15" customHeight="1">
      <c r="A33" s="360"/>
      <c r="D33" s="166"/>
      <c r="E33" s="106"/>
      <c r="F33" s="109"/>
      <c r="G33" s="109"/>
      <c r="H33" s="109"/>
      <c r="I33" s="110"/>
      <c r="J33" s="110"/>
      <c r="K33" s="107"/>
      <c r="L33" s="167"/>
      <c r="M33" s="108"/>
      <c r="N33" s="166"/>
      <c r="O33" s="106"/>
      <c r="P33" s="109"/>
      <c r="Q33" s="109"/>
      <c r="R33" s="109"/>
      <c r="S33" s="110"/>
      <c r="T33" s="110"/>
      <c r="U33" s="107"/>
      <c r="V33" s="167"/>
      <c r="W33" s="517"/>
      <c r="X33" s="859"/>
      <c r="Y33" s="860"/>
      <c r="Z33" s="860"/>
      <c r="AA33" s="860"/>
      <c r="AB33" s="860"/>
      <c r="AC33" s="860"/>
      <c r="AD33" s="860"/>
      <c r="AE33" s="860"/>
      <c r="AF33" s="860"/>
      <c r="AG33" s="860"/>
      <c r="AH33" s="860"/>
      <c r="AI33" s="860"/>
      <c r="AJ33" s="860"/>
      <c r="AK33" s="860"/>
      <c r="AL33" s="860"/>
      <c r="AM33" s="860"/>
      <c r="AN33" s="860"/>
      <c r="AO33" s="860"/>
      <c r="AP33" s="860"/>
      <c r="AQ33" s="860"/>
      <c r="AR33" s="861"/>
    </row>
    <row r="34" spans="1:44" ht="15" customHeight="1">
      <c r="A34" s="360"/>
      <c r="D34" s="169"/>
      <c r="E34" s="170"/>
      <c r="F34" s="174"/>
      <c r="G34" s="174"/>
      <c r="H34" s="175"/>
      <c r="I34" s="176"/>
      <c r="J34" s="176"/>
      <c r="K34" s="171"/>
      <c r="L34" s="172"/>
      <c r="M34" s="108"/>
      <c r="N34" s="169"/>
      <c r="O34" s="170"/>
      <c r="P34" s="174"/>
      <c r="Q34" s="174"/>
      <c r="R34" s="175"/>
      <c r="S34" s="176"/>
      <c r="T34" s="176"/>
      <c r="U34" s="171"/>
      <c r="V34" s="172"/>
      <c r="W34" s="140"/>
      <c r="X34" s="859"/>
      <c r="Y34" s="860"/>
      <c r="Z34" s="860"/>
      <c r="AA34" s="860"/>
      <c r="AB34" s="860"/>
      <c r="AC34" s="860"/>
      <c r="AD34" s="860"/>
      <c r="AE34" s="860"/>
      <c r="AF34" s="860"/>
      <c r="AG34" s="860"/>
      <c r="AH34" s="860"/>
      <c r="AI34" s="860"/>
      <c r="AJ34" s="860"/>
      <c r="AK34" s="860"/>
      <c r="AL34" s="860"/>
      <c r="AM34" s="860"/>
      <c r="AN34" s="860"/>
      <c r="AO34" s="860"/>
      <c r="AP34" s="860"/>
      <c r="AQ34" s="860"/>
      <c r="AR34" s="861"/>
    </row>
    <row r="35" spans="1:44" ht="15" customHeight="1">
      <c r="A35" s="360"/>
      <c r="D35" s="173"/>
      <c r="E35" s="104"/>
      <c r="F35" s="96"/>
      <c r="G35" s="96"/>
      <c r="H35" s="96"/>
      <c r="I35" s="110"/>
      <c r="J35" s="110"/>
      <c r="K35" s="104"/>
      <c r="L35" s="168"/>
      <c r="M35" s="108"/>
      <c r="N35" s="173"/>
      <c r="O35" s="104"/>
      <c r="P35" s="96"/>
      <c r="Q35" s="96"/>
      <c r="R35" s="96"/>
      <c r="S35" s="110"/>
      <c r="T35" s="110"/>
      <c r="U35" s="104"/>
      <c r="V35" s="168"/>
      <c r="W35" s="112"/>
      <c r="X35" s="862"/>
      <c r="Y35" s="863"/>
      <c r="Z35" s="863"/>
      <c r="AA35" s="863"/>
      <c r="AB35" s="863"/>
      <c r="AC35" s="863"/>
      <c r="AD35" s="863"/>
      <c r="AE35" s="863"/>
      <c r="AF35" s="863"/>
      <c r="AG35" s="863"/>
      <c r="AH35" s="863"/>
      <c r="AI35" s="863"/>
      <c r="AJ35" s="863"/>
      <c r="AK35" s="863"/>
      <c r="AL35" s="863"/>
      <c r="AM35" s="863"/>
      <c r="AN35" s="863"/>
      <c r="AO35" s="863"/>
      <c r="AP35" s="863"/>
      <c r="AQ35" s="863"/>
      <c r="AR35" s="864"/>
    </row>
    <row r="36" spans="1:44" ht="15" customHeight="1">
      <c r="A36" s="360"/>
      <c r="D36" s="164"/>
      <c r="E36" s="103"/>
      <c r="F36" s="103"/>
      <c r="G36" s="103"/>
      <c r="H36" s="104"/>
      <c r="I36" s="113"/>
      <c r="J36" s="104"/>
      <c r="K36" s="104"/>
      <c r="L36" s="168"/>
      <c r="M36" s="108"/>
      <c r="N36" s="164"/>
      <c r="O36" s="103"/>
      <c r="P36" s="103"/>
      <c r="Q36" s="103"/>
      <c r="R36" s="104"/>
      <c r="S36" s="113"/>
      <c r="T36" s="104"/>
      <c r="U36" s="104"/>
      <c r="V36" s="168"/>
      <c r="W36" s="516"/>
      <c r="X36" s="856" t="s">
        <v>91</v>
      </c>
      <c r="Y36" s="857"/>
      <c r="Z36" s="857"/>
      <c r="AA36" s="857"/>
      <c r="AB36" s="857"/>
      <c r="AC36" s="857"/>
      <c r="AD36" s="857"/>
      <c r="AE36" s="857"/>
      <c r="AF36" s="857"/>
      <c r="AG36" s="857"/>
      <c r="AH36" s="857"/>
      <c r="AI36" s="857"/>
      <c r="AJ36" s="857"/>
      <c r="AK36" s="857"/>
      <c r="AL36" s="857"/>
      <c r="AM36" s="857"/>
      <c r="AN36" s="857"/>
      <c r="AO36" s="857"/>
      <c r="AP36" s="857"/>
      <c r="AQ36" s="857"/>
      <c r="AR36" s="858"/>
    </row>
    <row r="37" spans="1:44" ht="15" customHeight="1">
      <c r="A37" s="361"/>
      <c r="D37" s="166"/>
      <c r="E37" s="106"/>
      <c r="F37" s="107"/>
      <c r="G37" s="107"/>
      <c r="H37" s="107"/>
      <c r="I37" s="106"/>
      <c r="J37" s="106"/>
      <c r="K37" s="107"/>
      <c r="L37" s="167"/>
      <c r="M37" s="108"/>
      <c r="N37" s="166"/>
      <c r="O37" s="106"/>
      <c r="P37" s="107"/>
      <c r="Q37" s="107"/>
      <c r="R37" s="107"/>
      <c r="S37" s="106"/>
      <c r="T37" s="106"/>
      <c r="U37" s="107"/>
      <c r="V37" s="167"/>
      <c r="W37" s="140"/>
      <c r="X37" s="859"/>
      <c r="Y37" s="860"/>
      <c r="Z37" s="860"/>
      <c r="AA37" s="860"/>
      <c r="AB37" s="860"/>
      <c r="AC37" s="860"/>
      <c r="AD37" s="860"/>
      <c r="AE37" s="860"/>
      <c r="AF37" s="860"/>
      <c r="AG37" s="860"/>
      <c r="AH37" s="860"/>
      <c r="AI37" s="860"/>
      <c r="AJ37" s="860"/>
      <c r="AK37" s="860"/>
      <c r="AL37" s="860"/>
      <c r="AM37" s="860"/>
      <c r="AN37" s="860"/>
      <c r="AO37" s="860"/>
      <c r="AP37" s="860"/>
      <c r="AQ37" s="860"/>
      <c r="AR37" s="861"/>
    </row>
    <row r="38" spans="1:44" ht="15" customHeight="1">
      <c r="A38" s="361"/>
      <c r="D38" s="166"/>
      <c r="E38" s="106"/>
      <c r="F38" s="107"/>
      <c r="G38" s="107"/>
      <c r="H38" s="107"/>
      <c r="I38" s="106"/>
      <c r="J38" s="106"/>
      <c r="K38" s="107"/>
      <c r="L38" s="167"/>
      <c r="M38" s="108"/>
      <c r="N38" s="166"/>
      <c r="O38" s="106"/>
      <c r="P38" s="107"/>
      <c r="Q38" s="107"/>
      <c r="R38" s="107"/>
      <c r="S38" s="106"/>
      <c r="T38" s="106"/>
      <c r="U38" s="107"/>
      <c r="V38" s="167"/>
      <c r="W38" s="112"/>
      <c r="X38" s="859"/>
      <c r="Y38" s="860"/>
      <c r="Z38" s="860"/>
      <c r="AA38" s="860"/>
      <c r="AB38" s="860"/>
      <c r="AC38" s="860"/>
      <c r="AD38" s="860"/>
      <c r="AE38" s="860"/>
      <c r="AF38" s="860"/>
      <c r="AG38" s="860"/>
      <c r="AH38" s="860"/>
      <c r="AI38" s="860"/>
      <c r="AJ38" s="860"/>
      <c r="AK38" s="860"/>
      <c r="AL38" s="860"/>
      <c r="AM38" s="860"/>
      <c r="AN38" s="860"/>
      <c r="AO38" s="860"/>
      <c r="AP38" s="860"/>
      <c r="AQ38" s="860"/>
      <c r="AR38" s="861"/>
    </row>
    <row r="39" spans="1:44" ht="15" customHeight="1">
      <c r="A39" s="361"/>
      <c r="D39" s="166"/>
      <c r="E39" s="106"/>
      <c r="F39" s="107"/>
      <c r="G39" s="107"/>
      <c r="H39" s="107"/>
      <c r="I39" s="106"/>
      <c r="J39" s="106"/>
      <c r="K39" s="107"/>
      <c r="L39" s="167"/>
      <c r="M39" s="108"/>
      <c r="N39" s="166"/>
      <c r="O39" s="106"/>
      <c r="P39" s="107"/>
      <c r="Q39" s="107"/>
      <c r="R39" s="107"/>
      <c r="S39" s="106"/>
      <c r="T39" s="106"/>
      <c r="U39" s="107"/>
      <c r="V39" s="167"/>
      <c r="W39" s="516"/>
      <c r="X39" s="859"/>
      <c r="Y39" s="860"/>
      <c r="Z39" s="860"/>
      <c r="AA39" s="860"/>
      <c r="AB39" s="860"/>
      <c r="AC39" s="860"/>
      <c r="AD39" s="860"/>
      <c r="AE39" s="860"/>
      <c r="AF39" s="860"/>
      <c r="AG39" s="860"/>
      <c r="AH39" s="860"/>
      <c r="AI39" s="860"/>
      <c r="AJ39" s="860"/>
      <c r="AK39" s="860"/>
      <c r="AL39" s="860"/>
      <c r="AM39" s="860"/>
      <c r="AN39" s="860"/>
      <c r="AO39" s="860"/>
      <c r="AP39" s="860"/>
      <c r="AQ39" s="860"/>
      <c r="AR39" s="861"/>
    </row>
    <row r="40" spans="1:44" ht="15" customHeight="1">
      <c r="A40" s="361"/>
      <c r="D40" s="166"/>
      <c r="E40" s="106"/>
      <c r="F40" s="107"/>
      <c r="G40" s="107"/>
      <c r="H40" s="107"/>
      <c r="I40" s="106"/>
      <c r="J40" s="106"/>
      <c r="K40" s="107"/>
      <c r="L40" s="167"/>
      <c r="M40" s="108"/>
      <c r="N40" s="166"/>
      <c r="O40" s="106"/>
      <c r="P40" s="107"/>
      <c r="Q40" s="107"/>
      <c r="R40" s="107"/>
      <c r="S40" s="106"/>
      <c r="T40" s="106"/>
      <c r="U40" s="107"/>
      <c r="V40" s="167"/>
      <c r="W40" s="140"/>
      <c r="X40" s="862"/>
      <c r="Y40" s="863"/>
      <c r="Z40" s="863"/>
      <c r="AA40" s="863"/>
      <c r="AB40" s="863"/>
      <c r="AC40" s="863"/>
      <c r="AD40" s="863"/>
      <c r="AE40" s="863"/>
      <c r="AF40" s="863"/>
      <c r="AG40" s="863"/>
      <c r="AH40" s="863"/>
      <c r="AI40" s="863"/>
      <c r="AJ40" s="863"/>
      <c r="AK40" s="863"/>
      <c r="AL40" s="863"/>
      <c r="AM40" s="863"/>
      <c r="AN40" s="863"/>
      <c r="AO40" s="863"/>
      <c r="AP40" s="863"/>
      <c r="AQ40" s="863"/>
      <c r="AR40" s="864"/>
    </row>
    <row r="41" spans="1:44" ht="15" customHeight="1">
      <c r="A41" s="361"/>
      <c r="D41" s="166"/>
      <c r="E41" s="106"/>
      <c r="F41" s="107"/>
      <c r="G41" s="107"/>
      <c r="H41" s="107"/>
      <c r="I41" s="106"/>
      <c r="J41" s="106"/>
      <c r="K41" s="107"/>
      <c r="L41" s="167"/>
      <c r="M41" s="105"/>
      <c r="N41" s="166"/>
      <c r="O41" s="106"/>
      <c r="P41" s="107"/>
      <c r="Q41" s="107"/>
      <c r="R41" s="107"/>
      <c r="S41" s="106"/>
      <c r="T41" s="106"/>
      <c r="U41" s="107"/>
      <c r="V41" s="167"/>
      <c r="W41" s="140"/>
      <c r="X41" s="856" t="s">
        <v>92</v>
      </c>
      <c r="Y41" s="857"/>
      <c r="Z41" s="857"/>
      <c r="AA41" s="857"/>
      <c r="AB41" s="857"/>
      <c r="AC41" s="857"/>
      <c r="AD41" s="857"/>
      <c r="AE41" s="857"/>
      <c r="AF41" s="857"/>
      <c r="AG41" s="857"/>
      <c r="AH41" s="857"/>
      <c r="AI41" s="857"/>
      <c r="AJ41" s="857"/>
      <c r="AK41" s="857"/>
      <c r="AL41" s="857"/>
      <c r="AM41" s="857"/>
      <c r="AN41" s="857"/>
      <c r="AO41" s="857"/>
      <c r="AP41" s="857"/>
      <c r="AQ41" s="857"/>
      <c r="AR41" s="858"/>
    </row>
    <row r="42" spans="1:44" ht="15" customHeight="1">
      <c r="A42" s="361"/>
      <c r="D42" s="166"/>
      <c r="E42" s="106"/>
      <c r="F42" s="107"/>
      <c r="G42" s="107"/>
      <c r="H42" s="107"/>
      <c r="I42" s="111"/>
      <c r="J42" s="111"/>
      <c r="K42" s="107"/>
      <c r="L42" s="167"/>
      <c r="M42" s="105"/>
      <c r="N42" s="166"/>
      <c r="O42" s="106"/>
      <c r="P42" s="107"/>
      <c r="Q42" s="107"/>
      <c r="R42" s="107"/>
      <c r="S42" s="111"/>
      <c r="T42" s="111"/>
      <c r="U42" s="107"/>
      <c r="V42" s="167"/>
      <c r="W42" s="140"/>
      <c r="X42" s="859"/>
      <c r="Y42" s="860"/>
      <c r="Z42" s="860"/>
      <c r="AA42" s="860"/>
      <c r="AB42" s="860"/>
      <c r="AC42" s="860"/>
      <c r="AD42" s="860"/>
      <c r="AE42" s="860"/>
      <c r="AF42" s="860"/>
      <c r="AG42" s="860"/>
      <c r="AH42" s="860"/>
      <c r="AI42" s="860"/>
      <c r="AJ42" s="860"/>
      <c r="AK42" s="860"/>
      <c r="AL42" s="860"/>
      <c r="AM42" s="860"/>
      <c r="AN42" s="860"/>
      <c r="AO42" s="860"/>
      <c r="AP42" s="860"/>
      <c r="AQ42" s="860"/>
      <c r="AR42" s="861"/>
    </row>
    <row r="43" spans="1:44" ht="15" customHeight="1">
      <c r="A43" s="361"/>
      <c r="D43" s="166"/>
      <c r="E43" s="106"/>
      <c r="F43" s="107"/>
      <c r="G43" s="107"/>
      <c r="H43" s="107"/>
      <c r="I43" s="111"/>
      <c r="J43" s="111"/>
      <c r="K43" s="107"/>
      <c r="L43" s="167"/>
      <c r="M43" s="108"/>
      <c r="N43" s="166"/>
      <c r="O43" s="106"/>
      <c r="P43" s="107"/>
      <c r="Q43" s="107"/>
      <c r="R43" s="107"/>
      <c r="S43" s="111"/>
      <c r="T43" s="111"/>
      <c r="U43" s="107"/>
      <c r="V43" s="167"/>
      <c r="W43" s="112"/>
      <c r="X43" s="859"/>
      <c r="Y43" s="860"/>
      <c r="Z43" s="860"/>
      <c r="AA43" s="860"/>
      <c r="AB43" s="860"/>
      <c r="AC43" s="860"/>
      <c r="AD43" s="860"/>
      <c r="AE43" s="860"/>
      <c r="AF43" s="860"/>
      <c r="AG43" s="860"/>
      <c r="AH43" s="860"/>
      <c r="AI43" s="860"/>
      <c r="AJ43" s="860"/>
      <c r="AK43" s="860"/>
      <c r="AL43" s="860"/>
      <c r="AM43" s="860"/>
      <c r="AN43" s="860"/>
      <c r="AO43" s="860"/>
      <c r="AP43" s="860"/>
      <c r="AQ43" s="860"/>
      <c r="AR43" s="861"/>
    </row>
    <row r="44" spans="1:44" ht="15" customHeight="1">
      <c r="A44" s="361"/>
      <c r="D44" s="169"/>
      <c r="E44" s="170"/>
      <c r="F44" s="171"/>
      <c r="G44" s="171"/>
      <c r="H44" s="171"/>
      <c r="I44" s="170"/>
      <c r="J44" s="170"/>
      <c r="K44" s="171"/>
      <c r="L44" s="172"/>
      <c r="M44" s="108"/>
      <c r="N44" s="169"/>
      <c r="O44" s="170"/>
      <c r="P44" s="171"/>
      <c r="Q44" s="171"/>
      <c r="R44" s="171"/>
      <c r="S44" s="170"/>
      <c r="T44" s="170"/>
      <c r="U44" s="171"/>
      <c r="V44" s="172"/>
      <c r="W44" s="516"/>
      <c r="X44" s="862"/>
      <c r="Y44" s="863"/>
      <c r="Z44" s="863"/>
      <c r="AA44" s="863"/>
      <c r="AB44" s="863"/>
      <c r="AC44" s="863"/>
      <c r="AD44" s="863"/>
      <c r="AE44" s="863"/>
      <c r="AF44" s="863"/>
      <c r="AG44" s="863"/>
      <c r="AH44" s="863"/>
      <c r="AI44" s="863"/>
      <c r="AJ44" s="863"/>
      <c r="AK44" s="863"/>
      <c r="AL44" s="863"/>
      <c r="AM44" s="863"/>
      <c r="AN44" s="863"/>
      <c r="AO44" s="863"/>
      <c r="AP44" s="863"/>
      <c r="AQ44" s="863"/>
      <c r="AR44" s="864"/>
    </row>
    <row r="45" spans="24:44" ht="15" customHeight="1">
      <c r="X45" s="856" t="s">
        <v>95</v>
      </c>
      <c r="Y45" s="857"/>
      <c r="Z45" s="857"/>
      <c r="AA45" s="857"/>
      <c r="AB45" s="857"/>
      <c r="AC45" s="857"/>
      <c r="AD45" s="857"/>
      <c r="AE45" s="857"/>
      <c r="AF45" s="857"/>
      <c r="AG45" s="857"/>
      <c r="AH45" s="857"/>
      <c r="AI45" s="857"/>
      <c r="AJ45" s="857"/>
      <c r="AK45" s="857"/>
      <c r="AL45" s="857"/>
      <c r="AM45" s="857"/>
      <c r="AN45" s="857"/>
      <c r="AO45" s="857"/>
      <c r="AP45" s="857"/>
      <c r="AQ45" s="857"/>
      <c r="AR45" s="858"/>
    </row>
    <row r="46" spans="3:44" ht="15" customHeight="1">
      <c r="C46" s="114"/>
      <c r="D46" s="115"/>
      <c r="E46" s="115"/>
      <c r="F46" s="115"/>
      <c r="G46" s="115"/>
      <c r="H46" s="115"/>
      <c r="I46" s="115"/>
      <c r="J46" s="115"/>
      <c r="K46" s="115"/>
      <c r="L46" s="115"/>
      <c r="M46" s="115"/>
      <c r="N46" s="115"/>
      <c r="O46" s="115"/>
      <c r="P46" s="115"/>
      <c r="Q46" s="115"/>
      <c r="R46" s="115"/>
      <c r="S46" s="115"/>
      <c r="T46" s="115"/>
      <c r="U46" s="115"/>
      <c r="V46" s="116"/>
      <c r="W46" s="94"/>
      <c r="X46" s="859"/>
      <c r="Y46" s="860"/>
      <c r="Z46" s="860"/>
      <c r="AA46" s="860"/>
      <c r="AB46" s="860"/>
      <c r="AC46" s="860"/>
      <c r="AD46" s="860"/>
      <c r="AE46" s="860"/>
      <c r="AF46" s="860"/>
      <c r="AG46" s="860"/>
      <c r="AH46" s="860"/>
      <c r="AI46" s="860"/>
      <c r="AJ46" s="860"/>
      <c r="AK46" s="860"/>
      <c r="AL46" s="860"/>
      <c r="AM46" s="860"/>
      <c r="AN46" s="860"/>
      <c r="AO46" s="860"/>
      <c r="AP46" s="860"/>
      <c r="AQ46" s="860"/>
      <c r="AR46" s="861"/>
    </row>
    <row r="47" spans="3:44" ht="15" customHeight="1">
      <c r="C47" s="117"/>
      <c r="D47" s="94"/>
      <c r="E47" s="94"/>
      <c r="F47" s="94"/>
      <c r="G47" s="94"/>
      <c r="H47" s="94"/>
      <c r="I47" s="94"/>
      <c r="J47" s="94"/>
      <c r="K47" s="94"/>
      <c r="L47" s="94"/>
      <c r="M47" s="94"/>
      <c r="N47" s="94"/>
      <c r="O47" s="94"/>
      <c r="P47" s="94"/>
      <c r="Q47" s="94"/>
      <c r="R47" s="94"/>
      <c r="S47" s="94"/>
      <c r="T47" s="94"/>
      <c r="U47" s="94"/>
      <c r="V47" s="118"/>
      <c r="W47" s="94"/>
      <c r="X47" s="859"/>
      <c r="Y47" s="860"/>
      <c r="Z47" s="860"/>
      <c r="AA47" s="860"/>
      <c r="AB47" s="860"/>
      <c r="AC47" s="860"/>
      <c r="AD47" s="860"/>
      <c r="AE47" s="860"/>
      <c r="AF47" s="860"/>
      <c r="AG47" s="860"/>
      <c r="AH47" s="860"/>
      <c r="AI47" s="860"/>
      <c r="AJ47" s="860"/>
      <c r="AK47" s="860"/>
      <c r="AL47" s="860"/>
      <c r="AM47" s="860"/>
      <c r="AN47" s="860"/>
      <c r="AO47" s="860"/>
      <c r="AP47" s="860"/>
      <c r="AQ47" s="860"/>
      <c r="AR47" s="861"/>
    </row>
    <row r="48" spans="3:44" ht="15" customHeight="1">
      <c r="C48" s="117"/>
      <c r="D48" s="94"/>
      <c r="E48" s="94"/>
      <c r="F48" s="94"/>
      <c r="G48" s="94"/>
      <c r="H48" s="94"/>
      <c r="I48" s="94"/>
      <c r="J48" s="94"/>
      <c r="K48" s="94"/>
      <c r="L48" s="94"/>
      <c r="M48" s="94"/>
      <c r="N48" s="94"/>
      <c r="O48" s="94"/>
      <c r="P48" s="94"/>
      <c r="Q48" s="94"/>
      <c r="R48" s="94"/>
      <c r="S48" s="94"/>
      <c r="T48" s="94"/>
      <c r="U48" s="288"/>
      <c r="V48" s="118"/>
      <c r="W48" s="94"/>
      <c r="X48" s="859"/>
      <c r="Y48" s="860"/>
      <c r="Z48" s="860"/>
      <c r="AA48" s="860"/>
      <c r="AB48" s="860"/>
      <c r="AC48" s="860"/>
      <c r="AD48" s="860"/>
      <c r="AE48" s="860"/>
      <c r="AF48" s="860"/>
      <c r="AG48" s="860"/>
      <c r="AH48" s="860"/>
      <c r="AI48" s="860"/>
      <c r="AJ48" s="860"/>
      <c r="AK48" s="860"/>
      <c r="AL48" s="860"/>
      <c r="AM48" s="860"/>
      <c r="AN48" s="860"/>
      <c r="AO48" s="860"/>
      <c r="AP48" s="860"/>
      <c r="AQ48" s="860"/>
      <c r="AR48" s="861"/>
    </row>
    <row r="49" spans="3:44" ht="15" customHeight="1">
      <c r="C49" s="119"/>
      <c r="D49" s="120"/>
      <c r="E49" s="120"/>
      <c r="F49" s="120"/>
      <c r="G49" s="120"/>
      <c r="H49" s="120"/>
      <c r="I49" s="120"/>
      <c r="J49" s="120"/>
      <c r="K49" s="120"/>
      <c r="L49" s="120"/>
      <c r="M49" s="120"/>
      <c r="N49" s="120"/>
      <c r="O49" s="120"/>
      <c r="P49" s="120"/>
      <c r="Q49" s="120"/>
      <c r="R49" s="120"/>
      <c r="S49" s="120"/>
      <c r="T49" s="120"/>
      <c r="U49" s="120"/>
      <c r="V49" s="121"/>
      <c r="W49" s="94"/>
      <c r="X49" s="862"/>
      <c r="Y49" s="863"/>
      <c r="Z49" s="863"/>
      <c r="AA49" s="863"/>
      <c r="AB49" s="863"/>
      <c r="AC49" s="863"/>
      <c r="AD49" s="863"/>
      <c r="AE49" s="863"/>
      <c r="AF49" s="863"/>
      <c r="AG49" s="863"/>
      <c r="AH49" s="863"/>
      <c r="AI49" s="863"/>
      <c r="AJ49" s="863"/>
      <c r="AK49" s="863"/>
      <c r="AL49" s="863"/>
      <c r="AM49" s="863"/>
      <c r="AN49" s="863"/>
      <c r="AO49" s="863"/>
      <c r="AP49" s="863"/>
      <c r="AQ49" s="863"/>
      <c r="AR49" s="864"/>
    </row>
    <row r="50" spans="3:44" ht="22" customHeight="1">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3:44" ht="5" customHeight="1">
      <c r="C51" s="178"/>
      <c r="D51" s="178"/>
      <c r="E51" s="178"/>
      <c r="F51" s="178"/>
      <c r="G51" s="178"/>
      <c r="H51" s="178"/>
      <c r="I51" s="178"/>
      <c r="J51" s="178"/>
      <c r="K51" s="178"/>
      <c r="L51" s="178"/>
      <c r="M51" s="178"/>
      <c r="N51" s="178"/>
      <c r="O51" s="178"/>
      <c r="P51" s="178"/>
      <c r="Q51" s="178"/>
      <c r="R51" s="178"/>
      <c r="S51" s="178"/>
      <c r="T51" s="178"/>
      <c r="U51" s="178"/>
      <c r="V51" s="178"/>
      <c r="W51" s="178"/>
      <c r="X51" s="179"/>
      <c r="Y51" s="179"/>
      <c r="Z51" s="179"/>
      <c r="AA51" s="179"/>
      <c r="AB51" s="179"/>
      <c r="AC51" s="179"/>
      <c r="AD51" s="179"/>
      <c r="AE51" s="179"/>
      <c r="AF51" s="179"/>
      <c r="AG51" s="179"/>
      <c r="AH51" s="179"/>
      <c r="AI51" s="179"/>
      <c r="AJ51" s="179"/>
      <c r="AK51" s="179"/>
      <c r="AL51" s="179"/>
      <c r="AM51" s="179"/>
      <c r="AN51" s="179"/>
      <c r="AO51" s="179"/>
      <c r="AP51" s="179"/>
      <c r="AQ51" s="179"/>
      <c r="AR51" s="179"/>
    </row>
    <row r="52" spans="3:44" ht="22" customHeight="1">
      <c r="C52" s="1"/>
      <c r="D52" s="160"/>
      <c r="E52" s="160"/>
      <c r="F52" s="160"/>
      <c r="G52" s="160"/>
      <c r="H52" s="160"/>
      <c r="I52" s="160"/>
      <c r="J52" s="160"/>
      <c r="K52" s="160"/>
      <c r="L52" s="160"/>
      <c r="M52" s="160"/>
      <c r="N52" s="160"/>
      <c r="O52" s="160"/>
      <c r="P52" s="160"/>
      <c r="Q52" s="160"/>
      <c r="R52" s="160"/>
      <c r="S52" s="160"/>
      <c r="T52" s="160"/>
      <c r="U52" s="160"/>
      <c r="V52" s="160"/>
      <c r="W52" s="1"/>
      <c r="X52" s="1"/>
      <c r="Y52" s="1"/>
      <c r="Z52" s="1"/>
      <c r="AA52" s="1"/>
      <c r="AB52" s="1"/>
      <c r="AC52" s="1"/>
      <c r="AD52" s="1"/>
      <c r="AE52" s="1"/>
      <c r="AF52" s="1"/>
      <c r="AG52" s="1"/>
      <c r="AH52" s="1"/>
      <c r="AI52" s="1"/>
      <c r="AJ52" s="1"/>
      <c r="AK52" s="1"/>
      <c r="AL52" s="1"/>
      <c r="AM52" s="1"/>
      <c r="AN52" s="1"/>
      <c r="AO52" s="1"/>
      <c r="AP52" s="1"/>
      <c r="AQ52" s="1"/>
      <c r="AR52" s="1"/>
    </row>
    <row r="53" spans="3:44" ht="48" customHeight="1">
      <c r="C53" s="95"/>
      <c r="D53" s="853" t="s">
        <v>75</v>
      </c>
      <c r="E53" s="854"/>
      <c r="F53" s="854"/>
      <c r="G53" s="854"/>
      <c r="H53" s="854"/>
      <c r="I53" s="854"/>
      <c r="J53" s="854"/>
      <c r="K53" s="854"/>
      <c r="L53" s="854"/>
      <c r="M53" s="854"/>
      <c r="N53" s="854"/>
      <c r="O53" s="854"/>
      <c r="P53" s="854"/>
      <c r="Q53" s="854"/>
      <c r="R53" s="854"/>
      <c r="S53" s="854"/>
      <c r="T53" s="854"/>
      <c r="U53" s="854"/>
      <c r="V53" s="855"/>
      <c r="X53" s="896" t="s">
        <v>85</v>
      </c>
      <c r="Y53" s="897"/>
      <c r="Z53" s="897"/>
      <c r="AA53" s="897"/>
      <c r="AB53" s="897"/>
      <c r="AC53" s="897"/>
      <c r="AD53" s="898"/>
      <c r="AE53" s="899" t="s">
        <v>86</v>
      </c>
      <c r="AF53" s="897"/>
      <c r="AG53" s="897"/>
      <c r="AH53" s="897"/>
      <c r="AI53" s="897"/>
      <c r="AJ53" s="897"/>
      <c r="AK53" s="898"/>
      <c r="AL53" s="899" t="s">
        <v>87</v>
      </c>
      <c r="AM53" s="897"/>
      <c r="AN53" s="897"/>
      <c r="AO53" s="897"/>
      <c r="AP53" s="897"/>
      <c r="AQ53" s="897"/>
      <c r="AR53" s="898"/>
    </row>
    <row r="54" spans="3:44" ht="18" customHeight="1">
      <c r="C54" s="95"/>
      <c r="D54" s="875" t="s">
        <v>82</v>
      </c>
      <c r="E54" s="876"/>
      <c r="F54" s="876"/>
      <c r="G54" s="876"/>
      <c r="H54" s="876"/>
      <c r="I54" s="876"/>
      <c r="J54" s="876"/>
      <c r="K54" s="876"/>
      <c r="L54" s="876"/>
      <c r="M54" s="876"/>
      <c r="N54" s="876"/>
      <c r="O54" s="876"/>
      <c r="P54" s="876"/>
      <c r="Q54" s="876"/>
      <c r="R54" s="876"/>
      <c r="S54" s="876"/>
      <c r="T54" s="876"/>
      <c r="U54" s="876"/>
      <c r="V54" s="877"/>
      <c r="W54" s="98"/>
      <c r="X54" s="930"/>
      <c r="Y54" s="931"/>
      <c r="Z54" s="931"/>
      <c r="AA54" s="931"/>
      <c r="AB54" s="931"/>
      <c r="AC54" s="931"/>
      <c r="AD54" s="935"/>
      <c r="AE54" s="901"/>
      <c r="AF54" s="901"/>
      <c r="AG54" s="901"/>
      <c r="AH54" s="901"/>
      <c r="AI54" s="901"/>
      <c r="AJ54" s="901"/>
      <c r="AK54" s="902"/>
      <c r="AL54" s="909"/>
      <c r="AM54" s="901"/>
      <c r="AN54" s="901"/>
      <c r="AO54" s="901"/>
      <c r="AP54" s="901"/>
      <c r="AQ54" s="901"/>
      <c r="AR54" s="910"/>
    </row>
    <row r="55" spans="3:44" ht="18" customHeight="1">
      <c r="C55" s="95"/>
      <c r="D55" s="853" t="s">
        <v>83</v>
      </c>
      <c r="E55" s="854"/>
      <c r="F55" s="854"/>
      <c r="G55" s="854"/>
      <c r="H55" s="854"/>
      <c r="I55" s="854"/>
      <c r="J55" s="854"/>
      <c r="K55" s="854"/>
      <c r="L55" s="854"/>
      <c r="M55" s="854"/>
      <c r="N55" s="854"/>
      <c r="O55" s="854"/>
      <c r="P55" s="854"/>
      <c r="Q55" s="854"/>
      <c r="R55" s="854"/>
      <c r="S55" s="854"/>
      <c r="T55" s="854"/>
      <c r="U55" s="854"/>
      <c r="V55" s="855"/>
      <c r="W55" s="98"/>
      <c r="X55" s="930"/>
      <c r="Y55" s="931"/>
      <c r="Z55" s="931"/>
      <c r="AA55" s="931"/>
      <c r="AB55" s="931"/>
      <c r="AC55" s="931"/>
      <c r="AD55" s="932"/>
      <c r="AE55" s="904"/>
      <c r="AF55" s="904"/>
      <c r="AG55" s="904"/>
      <c r="AH55" s="904"/>
      <c r="AI55" s="904"/>
      <c r="AJ55" s="904"/>
      <c r="AK55" s="905"/>
      <c r="AL55" s="911"/>
      <c r="AM55" s="904"/>
      <c r="AN55" s="904"/>
      <c r="AO55" s="904"/>
      <c r="AP55" s="904"/>
      <c r="AQ55" s="904"/>
      <c r="AR55" s="912"/>
    </row>
    <row r="56" spans="3:44" ht="18" customHeight="1">
      <c r="C56" s="95"/>
      <c r="D56" s="865" t="s">
        <v>84</v>
      </c>
      <c r="E56" s="866"/>
      <c r="F56" s="866"/>
      <c r="G56" s="866"/>
      <c r="H56" s="866"/>
      <c r="I56" s="866"/>
      <c r="J56" s="866"/>
      <c r="K56" s="866"/>
      <c r="L56" s="866"/>
      <c r="M56" s="866"/>
      <c r="N56" s="866"/>
      <c r="O56" s="866"/>
      <c r="P56" s="866"/>
      <c r="Q56" s="866"/>
      <c r="R56" s="866"/>
      <c r="S56" s="866"/>
      <c r="T56" s="866"/>
      <c r="U56" s="866"/>
      <c r="V56" s="867"/>
      <c r="W56" s="98"/>
      <c r="X56" s="930"/>
      <c r="Y56" s="931"/>
      <c r="Z56" s="931"/>
      <c r="AA56" s="931"/>
      <c r="AB56" s="931"/>
      <c r="AC56" s="931"/>
      <c r="AD56" s="932"/>
      <c r="AE56" s="904"/>
      <c r="AF56" s="904"/>
      <c r="AG56" s="904"/>
      <c r="AH56" s="904"/>
      <c r="AI56" s="904"/>
      <c r="AJ56" s="904"/>
      <c r="AK56" s="905"/>
      <c r="AL56" s="911"/>
      <c r="AM56" s="904"/>
      <c r="AN56" s="904"/>
      <c r="AO56" s="904"/>
      <c r="AP56" s="904"/>
      <c r="AQ56" s="904"/>
      <c r="AR56" s="912"/>
    </row>
    <row r="57" spans="3:44" ht="18" customHeight="1">
      <c r="C57" s="95"/>
      <c r="D57" s="878"/>
      <c r="E57" s="879"/>
      <c r="F57" s="879"/>
      <c r="G57" s="879"/>
      <c r="H57" s="879"/>
      <c r="I57" s="879"/>
      <c r="J57" s="879"/>
      <c r="K57" s="879"/>
      <c r="L57" s="879"/>
      <c r="M57" s="879"/>
      <c r="N57" s="879"/>
      <c r="O57" s="879"/>
      <c r="P57" s="879"/>
      <c r="Q57" s="879"/>
      <c r="R57" s="879"/>
      <c r="S57" s="879"/>
      <c r="T57" s="879"/>
      <c r="U57" s="879"/>
      <c r="V57" s="880"/>
      <c r="W57" s="98"/>
      <c r="X57" s="930"/>
      <c r="Y57" s="931"/>
      <c r="Z57" s="931"/>
      <c r="AA57" s="931"/>
      <c r="AB57" s="931"/>
      <c r="AC57" s="931"/>
      <c r="AD57" s="932"/>
      <c r="AE57" s="907"/>
      <c r="AF57" s="907"/>
      <c r="AG57" s="907"/>
      <c r="AH57" s="907"/>
      <c r="AI57" s="907"/>
      <c r="AJ57" s="907"/>
      <c r="AK57" s="908"/>
      <c r="AL57" s="913"/>
      <c r="AM57" s="907"/>
      <c r="AN57" s="907"/>
      <c r="AO57" s="907"/>
      <c r="AP57" s="907"/>
      <c r="AQ57" s="907"/>
      <c r="AR57" s="914"/>
    </row>
    <row r="58" spans="3:44" ht="15" customHeight="1">
      <c r="C58" s="99"/>
      <c r="D58" s="100"/>
      <c r="E58" s="101"/>
      <c r="F58" s="101"/>
      <c r="G58" s="101"/>
      <c r="H58" s="96"/>
      <c r="I58" s="100"/>
      <c r="J58" s="96"/>
      <c r="K58" s="96"/>
      <c r="L58" s="96"/>
      <c r="M58" s="97"/>
      <c r="N58" s="100"/>
      <c r="O58" s="101"/>
      <c r="P58" s="101"/>
      <c r="Q58" s="101"/>
      <c r="R58" s="96"/>
      <c r="S58" s="100"/>
      <c r="T58" s="96"/>
      <c r="U58" s="96"/>
      <c r="V58" s="96"/>
      <c r="W58" s="516"/>
      <c r="X58" s="517"/>
      <c r="Y58" s="517"/>
      <c r="Z58" s="517"/>
      <c r="AA58" s="517"/>
      <c r="AB58" s="141"/>
      <c r="AC58" s="141"/>
      <c r="AD58" s="141"/>
      <c r="AE58" s="141"/>
      <c r="AF58" s="141"/>
      <c r="AG58" s="141"/>
      <c r="AH58" s="141"/>
      <c r="AI58" s="141"/>
      <c r="AJ58" s="141"/>
      <c r="AK58" s="141"/>
      <c r="AL58" s="141"/>
      <c r="AM58" s="141"/>
      <c r="AN58" s="141"/>
      <c r="AO58" s="141"/>
      <c r="AP58" s="141"/>
      <c r="AQ58" s="141"/>
      <c r="AR58" s="141"/>
    </row>
    <row r="59" spans="1:44" ht="15" customHeight="1">
      <c r="A59" s="382" t="s">
        <v>278</v>
      </c>
      <c r="D59" s="161"/>
      <c r="E59" s="162"/>
      <c r="F59" s="162"/>
      <c r="G59" s="162"/>
      <c r="H59" s="162"/>
      <c r="I59" s="162"/>
      <c r="J59" s="162"/>
      <c r="K59" s="162"/>
      <c r="L59" s="163"/>
      <c r="M59" s="102"/>
      <c r="N59" s="161"/>
      <c r="O59" s="162"/>
      <c r="P59" s="162"/>
      <c r="Q59" s="162"/>
      <c r="R59" s="162"/>
      <c r="S59" s="162"/>
      <c r="T59" s="162"/>
      <c r="U59" s="162"/>
      <c r="V59" s="163"/>
      <c r="W59" s="98"/>
      <c r="X59" s="933" t="s">
        <v>88</v>
      </c>
      <c r="Y59" s="928"/>
      <c r="Z59" s="928"/>
      <c r="AA59" s="928"/>
      <c r="AB59" s="928"/>
      <c r="AC59" s="928"/>
      <c r="AD59" s="928"/>
      <c r="AE59" s="928"/>
      <c r="AF59" s="928"/>
      <c r="AG59" s="928"/>
      <c r="AH59" s="928"/>
      <c r="AI59" s="928"/>
      <c r="AJ59" s="928"/>
      <c r="AK59" s="928"/>
      <c r="AL59" s="928"/>
      <c r="AM59" s="928"/>
      <c r="AN59" s="928"/>
      <c r="AO59" s="928"/>
      <c r="AP59" s="928"/>
      <c r="AQ59" s="928"/>
      <c r="AR59" s="929"/>
    </row>
    <row r="60" spans="1:44" ht="15" customHeight="1">
      <c r="A60" s="359"/>
      <c r="D60" s="164"/>
      <c r="E60" s="103"/>
      <c r="F60" s="103"/>
      <c r="G60" s="103"/>
      <c r="H60" s="104"/>
      <c r="I60" s="113"/>
      <c r="J60" s="104"/>
      <c r="K60" s="104"/>
      <c r="L60" s="165"/>
      <c r="M60" s="105"/>
      <c r="N60" s="164"/>
      <c r="O60" s="103"/>
      <c r="P60" s="103"/>
      <c r="Q60" s="103"/>
      <c r="R60" s="104"/>
      <c r="S60" s="113"/>
      <c r="T60" s="104"/>
      <c r="U60" s="104"/>
      <c r="V60" s="165"/>
      <c r="W60" s="516"/>
      <c r="X60" s="856" t="s">
        <v>96</v>
      </c>
      <c r="Y60" s="857"/>
      <c r="Z60" s="857"/>
      <c r="AA60" s="857"/>
      <c r="AB60" s="857"/>
      <c r="AC60" s="857"/>
      <c r="AD60" s="857"/>
      <c r="AE60" s="857"/>
      <c r="AF60" s="857"/>
      <c r="AG60" s="857"/>
      <c r="AH60" s="857"/>
      <c r="AI60" s="857"/>
      <c r="AJ60" s="857"/>
      <c r="AK60" s="857"/>
      <c r="AL60" s="857"/>
      <c r="AM60" s="857"/>
      <c r="AN60" s="857"/>
      <c r="AO60" s="857"/>
      <c r="AP60" s="857"/>
      <c r="AQ60" s="857"/>
      <c r="AR60" s="858"/>
    </row>
    <row r="61" spans="1:44" ht="15" customHeight="1">
      <c r="A61" s="359"/>
      <c r="D61" s="166"/>
      <c r="E61" s="106"/>
      <c r="F61" s="107"/>
      <c r="G61" s="107"/>
      <c r="H61" s="107"/>
      <c r="I61" s="106"/>
      <c r="J61" s="106"/>
      <c r="K61" s="107"/>
      <c r="L61" s="167"/>
      <c r="M61" s="108"/>
      <c r="N61" s="166"/>
      <c r="O61" s="106"/>
      <c r="P61" s="107"/>
      <c r="Q61" s="107"/>
      <c r="R61" s="107"/>
      <c r="S61" s="106"/>
      <c r="T61" s="106"/>
      <c r="U61" s="107"/>
      <c r="V61" s="167"/>
      <c r="W61" s="516"/>
      <c r="X61" s="859"/>
      <c r="Y61" s="860"/>
      <c r="Z61" s="860"/>
      <c r="AA61" s="860"/>
      <c r="AB61" s="860"/>
      <c r="AC61" s="860"/>
      <c r="AD61" s="860"/>
      <c r="AE61" s="860"/>
      <c r="AF61" s="860"/>
      <c r="AG61" s="860"/>
      <c r="AH61" s="860"/>
      <c r="AI61" s="860"/>
      <c r="AJ61" s="860"/>
      <c r="AK61" s="860"/>
      <c r="AL61" s="860"/>
      <c r="AM61" s="860"/>
      <c r="AN61" s="860"/>
      <c r="AO61" s="860"/>
      <c r="AP61" s="860"/>
      <c r="AQ61" s="860"/>
      <c r="AR61" s="861"/>
    </row>
    <row r="62" spans="1:44" ht="15" customHeight="1">
      <c r="A62" s="359"/>
      <c r="D62" s="166"/>
      <c r="E62" s="106"/>
      <c r="F62" s="107"/>
      <c r="G62" s="107"/>
      <c r="H62" s="107"/>
      <c r="I62" s="106"/>
      <c r="J62" s="106"/>
      <c r="K62" s="107"/>
      <c r="L62" s="167"/>
      <c r="M62" s="108"/>
      <c r="N62" s="166"/>
      <c r="O62" s="106"/>
      <c r="P62" s="107"/>
      <c r="Q62" s="107"/>
      <c r="R62" s="107"/>
      <c r="S62" s="106"/>
      <c r="T62" s="106"/>
      <c r="U62" s="107"/>
      <c r="V62" s="167"/>
      <c r="W62" s="516"/>
      <c r="X62" s="859"/>
      <c r="Y62" s="860"/>
      <c r="Z62" s="860"/>
      <c r="AA62" s="860"/>
      <c r="AB62" s="860"/>
      <c r="AC62" s="860"/>
      <c r="AD62" s="860"/>
      <c r="AE62" s="860"/>
      <c r="AF62" s="860"/>
      <c r="AG62" s="860"/>
      <c r="AH62" s="860"/>
      <c r="AI62" s="860"/>
      <c r="AJ62" s="860"/>
      <c r="AK62" s="860"/>
      <c r="AL62" s="860"/>
      <c r="AM62" s="860"/>
      <c r="AN62" s="860"/>
      <c r="AO62" s="860"/>
      <c r="AP62" s="860"/>
      <c r="AQ62" s="860"/>
      <c r="AR62" s="861"/>
    </row>
    <row r="63" spans="1:44" ht="15" customHeight="1">
      <c r="A63" s="359"/>
      <c r="D63" s="166"/>
      <c r="E63" s="106"/>
      <c r="F63" s="107"/>
      <c r="G63" s="107"/>
      <c r="H63" s="107"/>
      <c r="I63" s="106"/>
      <c r="J63" s="106"/>
      <c r="K63" s="107"/>
      <c r="L63" s="167"/>
      <c r="M63" s="108"/>
      <c r="N63" s="166"/>
      <c r="O63" s="106"/>
      <c r="P63" s="107"/>
      <c r="Q63" s="107"/>
      <c r="R63" s="107"/>
      <c r="S63" s="106"/>
      <c r="T63" s="106"/>
      <c r="U63" s="107"/>
      <c r="V63" s="167"/>
      <c r="W63" s="516"/>
      <c r="X63" s="859"/>
      <c r="Y63" s="860"/>
      <c r="Z63" s="860"/>
      <c r="AA63" s="860"/>
      <c r="AB63" s="860"/>
      <c r="AC63" s="860"/>
      <c r="AD63" s="860"/>
      <c r="AE63" s="860"/>
      <c r="AF63" s="860"/>
      <c r="AG63" s="860"/>
      <c r="AH63" s="860"/>
      <c r="AI63" s="860"/>
      <c r="AJ63" s="860"/>
      <c r="AK63" s="860"/>
      <c r="AL63" s="860"/>
      <c r="AM63" s="860"/>
      <c r="AN63" s="860"/>
      <c r="AO63" s="860"/>
      <c r="AP63" s="860"/>
      <c r="AQ63" s="860"/>
      <c r="AR63" s="861"/>
    </row>
    <row r="64" spans="1:44" ht="15" customHeight="1">
      <c r="A64" s="359"/>
      <c r="D64" s="166"/>
      <c r="E64" s="106"/>
      <c r="F64" s="107"/>
      <c r="G64" s="107"/>
      <c r="H64" s="107"/>
      <c r="I64" s="106"/>
      <c r="J64" s="106"/>
      <c r="K64" s="107"/>
      <c r="L64" s="167"/>
      <c r="M64" s="108"/>
      <c r="N64" s="166"/>
      <c r="O64" s="106"/>
      <c r="P64" s="107"/>
      <c r="Q64" s="107"/>
      <c r="R64" s="107"/>
      <c r="S64" s="106"/>
      <c r="T64" s="106"/>
      <c r="U64" s="107"/>
      <c r="V64" s="167"/>
      <c r="W64" s="516"/>
      <c r="X64" s="862"/>
      <c r="Y64" s="863"/>
      <c r="Z64" s="863"/>
      <c r="AA64" s="863"/>
      <c r="AB64" s="863"/>
      <c r="AC64" s="863"/>
      <c r="AD64" s="863"/>
      <c r="AE64" s="863"/>
      <c r="AF64" s="863"/>
      <c r="AG64" s="863"/>
      <c r="AH64" s="863"/>
      <c r="AI64" s="863"/>
      <c r="AJ64" s="863"/>
      <c r="AK64" s="863"/>
      <c r="AL64" s="863"/>
      <c r="AM64" s="863"/>
      <c r="AN64" s="863"/>
      <c r="AO64" s="863"/>
      <c r="AP64" s="863"/>
      <c r="AQ64" s="863"/>
      <c r="AR64" s="864"/>
    </row>
    <row r="65" spans="1:44" ht="15" customHeight="1">
      <c r="A65" s="359"/>
      <c r="D65" s="166"/>
      <c r="E65" s="106"/>
      <c r="F65" s="107"/>
      <c r="G65" s="107"/>
      <c r="H65" s="107"/>
      <c r="I65" s="106"/>
      <c r="J65" s="106"/>
      <c r="K65" s="107"/>
      <c r="L65" s="167"/>
      <c r="M65" s="108"/>
      <c r="N65" s="166"/>
      <c r="O65" s="106"/>
      <c r="P65" s="107"/>
      <c r="Q65" s="107"/>
      <c r="R65" s="107"/>
      <c r="S65" s="106"/>
      <c r="T65" s="106"/>
      <c r="U65" s="107"/>
      <c r="V65" s="167"/>
      <c r="W65" s="516"/>
      <c r="X65" s="865" t="s">
        <v>90</v>
      </c>
      <c r="Y65" s="866"/>
      <c r="Z65" s="866"/>
      <c r="AA65" s="866"/>
      <c r="AB65" s="866"/>
      <c r="AC65" s="866"/>
      <c r="AD65" s="866"/>
      <c r="AE65" s="866"/>
      <c r="AF65" s="866"/>
      <c r="AG65" s="866"/>
      <c r="AH65" s="866"/>
      <c r="AI65" s="866"/>
      <c r="AJ65" s="866"/>
      <c r="AK65" s="866"/>
      <c r="AL65" s="866"/>
      <c r="AM65" s="866"/>
      <c r="AN65" s="866"/>
      <c r="AO65" s="866"/>
      <c r="AP65" s="866"/>
      <c r="AQ65" s="866"/>
      <c r="AR65" s="867"/>
    </row>
    <row r="66" spans="1:44" ht="15" customHeight="1">
      <c r="A66" s="359"/>
      <c r="D66" s="166"/>
      <c r="E66" s="106"/>
      <c r="F66" s="109"/>
      <c r="G66" s="109"/>
      <c r="H66" s="109"/>
      <c r="I66" s="110"/>
      <c r="J66" s="110"/>
      <c r="K66" s="107"/>
      <c r="L66" s="167"/>
      <c r="M66" s="108"/>
      <c r="N66" s="166"/>
      <c r="O66" s="106"/>
      <c r="P66" s="109"/>
      <c r="Q66" s="109"/>
      <c r="R66" s="109"/>
      <c r="S66" s="110"/>
      <c r="T66" s="110"/>
      <c r="U66" s="107"/>
      <c r="V66" s="167"/>
      <c r="W66" s="516"/>
      <c r="X66" s="868"/>
      <c r="Y66" s="869"/>
      <c r="Z66" s="869"/>
      <c r="AA66" s="869"/>
      <c r="AB66" s="869"/>
      <c r="AC66" s="869"/>
      <c r="AD66" s="869"/>
      <c r="AE66" s="869"/>
      <c r="AF66" s="869"/>
      <c r="AG66" s="869"/>
      <c r="AH66" s="869"/>
      <c r="AI66" s="869"/>
      <c r="AJ66" s="869"/>
      <c r="AK66" s="869"/>
      <c r="AL66" s="869"/>
      <c r="AM66" s="869"/>
      <c r="AN66" s="869"/>
      <c r="AO66" s="869"/>
      <c r="AP66" s="869"/>
      <c r="AQ66" s="869"/>
      <c r="AR66" s="870"/>
    </row>
    <row r="67" spans="1:44" ht="15" customHeight="1">
      <c r="A67" s="359"/>
      <c r="D67" s="166"/>
      <c r="E67" s="106"/>
      <c r="F67" s="109"/>
      <c r="G67" s="109"/>
      <c r="H67" s="109"/>
      <c r="I67" s="110"/>
      <c r="J67" s="110"/>
      <c r="K67" s="107"/>
      <c r="L67" s="167"/>
      <c r="M67" s="108"/>
      <c r="N67" s="166"/>
      <c r="O67" s="106"/>
      <c r="P67" s="109"/>
      <c r="Q67" s="109"/>
      <c r="R67" s="109"/>
      <c r="S67" s="110"/>
      <c r="T67" s="110"/>
      <c r="U67" s="107"/>
      <c r="V67" s="167"/>
      <c r="W67" s="517"/>
      <c r="X67" s="868"/>
      <c r="Y67" s="869"/>
      <c r="Z67" s="869"/>
      <c r="AA67" s="869"/>
      <c r="AB67" s="869"/>
      <c r="AC67" s="869"/>
      <c r="AD67" s="869"/>
      <c r="AE67" s="869"/>
      <c r="AF67" s="869"/>
      <c r="AG67" s="869"/>
      <c r="AH67" s="869"/>
      <c r="AI67" s="869"/>
      <c r="AJ67" s="869"/>
      <c r="AK67" s="869"/>
      <c r="AL67" s="869"/>
      <c r="AM67" s="869"/>
      <c r="AN67" s="869"/>
      <c r="AO67" s="869"/>
      <c r="AP67" s="869"/>
      <c r="AQ67" s="869"/>
      <c r="AR67" s="870"/>
    </row>
    <row r="68" spans="1:44" ht="15" customHeight="1">
      <c r="A68" s="359"/>
      <c r="D68" s="169"/>
      <c r="E68" s="170"/>
      <c r="F68" s="174"/>
      <c r="G68" s="174"/>
      <c r="H68" s="175"/>
      <c r="I68" s="176"/>
      <c r="J68" s="176"/>
      <c r="K68" s="171"/>
      <c r="L68" s="172"/>
      <c r="M68" s="108"/>
      <c r="N68" s="169"/>
      <c r="O68" s="170"/>
      <c r="P68" s="174"/>
      <c r="Q68" s="174"/>
      <c r="R68" s="175"/>
      <c r="S68" s="176"/>
      <c r="T68" s="176"/>
      <c r="U68" s="171"/>
      <c r="V68" s="172"/>
      <c r="W68" s="140"/>
      <c r="X68" s="868"/>
      <c r="Y68" s="869"/>
      <c r="Z68" s="869"/>
      <c r="AA68" s="869"/>
      <c r="AB68" s="869"/>
      <c r="AC68" s="869"/>
      <c r="AD68" s="869"/>
      <c r="AE68" s="869"/>
      <c r="AF68" s="869"/>
      <c r="AG68" s="869"/>
      <c r="AH68" s="869"/>
      <c r="AI68" s="869"/>
      <c r="AJ68" s="869"/>
      <c r="AK68" s="869"/>
      <c r="AL68" s="869"/>
      <c r="AM68" s="869"/>
      <c r="AN68" s="869"/>
      <c r="AO68" s="869"/>
      <c r="AP68" s="869"/>
      <c r="AQ68" s="869"/>
      <c r="AR68" s="870"/>
    </row>
    <row r="69" spans="1:44" ht="15" customHeight="1">
      <c r="A69" s="359"/>
      <c r="D69" s="173"/>
      <c r="E69" s="104"/>
      <c r="F69" s="96"/>
      <c r="G69" s="96"/>
      <c r="H69" s="96"/>
      <c r="I69" s="110"/>
      <c r="J69" s="110"/>
      <c r="K69" s="104"/>
      <c r="L69" s="168"/>
      <c r="M69" s="108"/>
      <c r="N69" s="173"/>
      <c r="O69" s="104"/>
      <c r="P69" s="96"/>
      <c r="Q69" s="96"/>
      <c r="R69" s="96"/>
      <c r="S69" s="110"/>
      <c r="T69" s="110"/>
      <c r="U69" s="104"/>
      <c r="V69" s="168"/>
      <c r="W69" s="112"/>
      <c r="X69" s="871"/>
      <c r="Y69" s="872"/>
      <c r="Z69" s="872"/>
      <c r="AA69" s="872"/>
      <c r="AB69" s="872"/>
      <c r="AC69" s="872"/>
      <c r="AD69" s="872"/>
      <c r="AE69" s="872"/>
      <c r="AF69" s="872"/>
      <c r="AG69" s="872"/>
      <c r="AH69" s="872"/>
      <c r="AI69" s="872"/>
      <c r="AJ69" s="872"/>
      <c r="AK69" s="872"/>
      <c r="AL69" s="872"/>
      <c r="AM69" s="872"/>
      <c r="AN69" s="872"/>
      <c r="AO69" s="872"/>
      <c r="AP69" s="872"/>
      <c r="AQ69" s="872"/>
      <c r="AR69" s="873"/>
    </row>
    <row r="70" spans="1:44" ht="15" customHeight="1">
      <c r="A70" s="359"/>
      <c r="D70" s="164"/>
      <c r="E70" s="103"/>
      <c r="F70" s="103"/>
      <c r="G70" s="103"/>
      <c r="H70" s="104"/>
      <c r="I70" s="113"/>
      <c r="J70" s="104"/>
      <c r="K70" s="104"/>
      <c r="L70" s="168"/>
      <c r="M70" s="108"/>
      <c r="N70" s="164"/>
      <c r="O70" s="103"/>
      <c r="P70" s="103"/>
      <c r="Q70" s="103"/>
      <c r="R70" s="104"/>
      <c r="S70" s="113"/>
      <c r="T70" s="104"/>
      <c r="U70" s="104"/>
      <c r="V70" s="168"/>
      <c r="W70" s="516"/>
      <c r="X70" s="874" t="s">
        <v>91</v>
      </c>
      <c r="Y70" s="866"/>
      <c r="Z70" s="866"/>
      <c r="AA70" s="866"/>
      <c r="AB70" s="866"/>
      <c r="AC70" s="866"/>
      <c r="AD70" s="866"/>
      <c r="AE70" s="866"/>
      <c r="AF70" s="866"/>
      <c r="AG70" s="866"/>
      <c r="AH70" s="866"/>
      <c r="AI70" s="866"/>
      <c r="AJ70" s="866"/>
      <c r="AK70" s="866"/>
      <c r="AL70" s="866"/>
      <c r="AM70" s="866"/>
      <c r="AN70" s="866"/>
      <c r="AO70" s="866"/>
      <c r="AP70" s="866"/>
      <c r="AQ70" s="866"/>
      <c r="AR70" s="867"/>
    </row>
    <row r="71" spans="1:44" ht="15" customHeight="1">
      <c r="A71" s="359"/>
      <c r="D71" s="166"/>
      <c r="E71" s="106"/>
      <c r="F71" s="107"/>
      <c r="G71" s="107"/>
      <c r="H71" s="107"/>
      <c r="I71" s="106"/>
      <c r="J71" s="106"/>
      <c r="K71" s="107"/>
      <c r="L71" s="167"/>
      <c r="M71" s="108"/>
      <c r="N71" s="166"/>
      <c r="O71" s="106"/>
      <c r="P71" s="107"/>
      <c r="Q71" s="107"/>
      <c r="R71" s="107"/>
      <c r="S71" s="106"/>
      <c r="T71" s="106"/>
      <c r="U71" s="107"/>
      <c r="V71" s="167"/>
      <c r="W71" s="140"/>
      <c r="X71" s="868"/>
      <c r="Y71" s="869"/>
      <c r="Z71" s="869"/>
      <c r="AA71" s="869"/>
      <c r="AB71" s="869"/>
      <c r="AC71" s="869"/>
      <c r="AD71" s="869"/>
      <c r="AE71" s="869"/>
      <c r="AF71" s="869"/>
      <c r="AG71" s="869"/>
      <c r="AH71" s="869"/>
      <c r="AI71" s="869"/>
      <c r="AJ71" s="869"/>
      <c r="AK71" s="869"/>
      <c r="AL71" s="869"/>
      <c r="AM71" s="869"/>
      <c r="AN71" s="869"/>
      <c r="AO71" s="869"/>
      <c r="AP71" s="869"/>
      <c r="AQ71" s="869"/>
      <c r="AR71" s="870"/>
    </row>
    <row r="72" spans="1:44" ht="15" customHeight="1">
      <c r="A72" s="359"/>
      <c r="D72" s="166"/>
      <c r="E72" s="106"/>
      <c r="F72" s="107"/>
      <c r="G72" s="107"/>
      <c r="H72" s="107"/>
      <c r="I72" s="106"/>
      <c r="J72" s="106"/>
      <c r="K72" s="107"/>
      <c r="L72" s="167"/>
      <c r="M72" s="108"/>
      <c r="N72" s="166"/>
      <c r="O72" s="106"/>
      <c r="P72" s="107"/>
      <c r="Q72" s="107"/>
      <c r="R72" s="107"/>
      <c r="S72" s="106"/>
      <c r="T72" s="106"/>
      <c r="U72" s="107"/>
      <c r="V72" s="167"/>
      <c r="W72" s="112"/>
      <c r="X72" s="868"/>
      <c r="Y72" s="869"/>
      <c r="Z72" s="869"/>
      <c r="AA72" s="869"/>
      <c r="AB72" s="869"/>
      <c r="AC72" s="869"/>
      <c r="AD72" s="869"/>
      <c r="AE72" s="869"/>
      <c r="AF72" s="869"/>
      <c r="AG72" s="869"/>
      <c r="AH72" s="869"/>
      <c r="AI72" s="869"/>
      <c r="AJ72" s="869"/>
      <c r="AK72" s="869"/>
      <c r="AL72" s="869"/>
      <c r="AM72" s="869"/>
      <c r="AN72" s="869"/>
      <c r="AO72" s="869"/>
      <c r="AP72" s="869"/>
      <c r="AQ72" s="869"/>
      <c r="AR72" s="870"/>
    </row>
    <row r="73" spans="1:44" ht="15" customHeight="1">
      <c r="A73" s="359"/>
      <c r="D73" s="166"/>
      <c r="E73" s="106"/>
      <c r="F73" s="107"/>
      <c r="G73" s="107"/>
      <c r="H73" s="107"/>
      <c r="I73" s="106"/>
      <c r="J73" s="106"/>
      <c r="K73" s="107"/>
      <c r="L73" s="167"/>
      <c r="M73" s="108"/>
      <c r="N73" s="166"/>
      <c r="O73" s="106"/>
      <c r="P73" s="107"/>
      <c r="Q73" s="107"/>
      <c r="R73" s="107"/>
      <c r="S73" s="106"/>
      <c r="T73" s="106"/>
      <c r="U73" s="107"/>
      <c r="V73" s="167"/>
      <c r="W73" s="516"/>
      <c r="X73" s="868"/>
      <c r="Y73" s="869"/>
      <c r="Z73" s="869"/>
      <c r="AA73" s="869"/>
      <c r="AB73" s="869"/>
      <c r="AC73" s="869"/>
      <c r="AD73" s="869"/>
      <c r="AE73" s="869"/>
      <c r="AF73" s="869"/>
      <c r="AG73" s="869"/>
      <c r="AH73" s="869"/>
      <c r="AI73" s="869"/>
      <c r="AJ73" s="869"/>
      <c r="AK73" s="869"/>
      <c r="AL73" s="869"/>
      <c r="AM73" s="869"/>
      <c r="AN73" s="869"/>
      <c r="AO73" s="869"/>
      <c r="AP73" s="869"/>
      <c r="AQ73" s="869"/>
      <c r="AR73" s="870"/>
    </row>
    <row r="74" spans="1:44" ht="15" customHeight="1">
      <c r="A74" s="359"/>
      <c r="D74" s="166"/>
      <c r="E74" s="106"/>
      <c r="F74" s="107"/>
      <c r="G74" s="107"/>
      <c r="H74" s="107"/>
      <c r="I74" s="106"/>
      <c r="J74" s="106"/>
      <c r="K74" s="107"/>
      <c r="L74" s="167"/>
      <c r="M74" s="108"/>
      <c r="N74" s="166"/>
      <c r="O74" s="106"/>
      <c r="P74" s="107"/>
      <c r="Q74" s="107"/>
      <c r="R74" s="107"/>
      <c r="S74" s="106"/>
      <c r="T74" s="106"/>
      <c r="U74" s="107"/>
      <c r="V74" s="167"/>
      <c r="W74" s="140"/>
      <c r="X74" s="871"/>
      <c r="Y74" s="872"/>
      <c r="Z74" s="872"/>
      <c r="AA74" s="872"/>
      <c r="AB74" s="872"/>
      <c r="AC74" s="872"/>
      <c r="AD74" s="872"/>
      <c r="AE74" s="872"/>
      <c r="AF74" s="872"/>
      <c r="AG74" s="872"/>
      <c r="AH74" s="872"/>
      <c r="AI74" s="872"/>
      <c r="AJ74" s="872"/>
      <c r="AK74" s="872"/>
      <c r="AL74" s="872"/>
      <c r="AM74" s="872"/>
      <c r="AN74" s="872"/>
      <c r="AO74" s="872"/>
      <c r="AP74" s="872"/>
      <c r="AQ74" s="872"/>
      <c r="AR74" s="873"/>
    </row>
    <row r="75" spans="1:44" ht="15" customHeight="1">
      <c r="A75" s="359"/>
      <c r="D75" s="166"/>
      <c r="E75" s="106"/>
      <c r="F75" s="107"/>
      <c r="G75" s="107"/>
      <c r="H75" s="107"/>
      <c r="I75" s="106"/>
      <c r="J75" s="106"/>
      <c r="K75" s="107"/>
      <c r="L75" s="167"/>
      <c r="M75" s="105"/>
      <c r="N75" s="166"/>
      <c r="O75" s="106"/>
      <c r="P75" s="107"/>
      <c r="Q75" s="107"/>
      <c r="R75" s="107"/>
      <c r="S75" s="106"/>
      <c r="T75" s="106"/>
      <c r="U75" s="107"/>
      <c r="V75" s="167"/>
      <c r="W75" s="140"/>
      <c r="X75" s="856" t="s">
        <v>93</v>
      </c>
      <c r="Y75" s="857"/>
      <c r="Z75" s="857"/>
      <c r="AA75" s="857"/>
      <c r="AB75" s="857"/>
      <c r="AC75" s="857"/>
      <c r="AD75" s="857"/>
      <c r="AE75" s="857"/>
      <c r="AF75" s="857"/>
      <c r="AG75" s="857"/>
      <c r="AH75" s="857"/>
      <c r="AI75" s="857"/>
      <c r="AJ75" s="857"/>
      <c r="AK75" s="857"/>
      <c r="AL75" s="857"/>
      <c r="AM75" s="857"/>
      <c r="AN75" s="857"/>
      <c r="AO75" s="857"/>
      <c r="AP75" s="857"/>
      <c r="AQ75" s="857"/>
      <c r="AR75" s="858"/>
    </row>
    <row r="76" spans="1:44" ht="15" customHeight="1">
      <c r="A76" s="359"/>
      <c r="D76" s="166"/>
      <c r="E76" s="106"/>
      <c r="F76" s="107"/>
      <c r="G76" s="107"/>
      <c r="H76" s="107"/>
      <c r="I76" s="111"/>
      <c r="J76" s="111"/>
      <c r="K76" s="107"/>
      <c r="L76" s="167"/>
      <c r="M76" s="105"/>
      <c r="N76" s="166"/>
      <c r="O76" s="106"/>
      <c r="P76" s="107"/>
      <c r="Q76" s="107"/>
      <c r="R76" s="107"/>
      <c r="S76" s="111"/>
      <c r="T76" s="111"/>
      <c r="U76" s="107"/>
      <c r="V76" s="167"/>
      <c r="W76" s="140"/>
      <c r="X76" s="859"/>
      <c r="Y76" s="860"/>
      <c r="Z76" s="860"/>
      <c r="AA76" s="860"/>
      <c r="AB76" s="860"/>
      <c r="AC76" s="860"/>
      <c r="AD76" s="860"/>
      <c r="AE76" s="860"/>
      <c r="AF76" s="860"/>
      <c r="AG76" s="860"/>
      <c r="AH76" s="860"/>
      <c r="AI76" s="860"/>
      <c r="AJ76" s="860"/>
      <c r="AK76" s="860"/>
      <c r="AL76" s="860"/>
      <c r="AM76" s="860"/>
      <c r="AN76" s="860"/>
      <c r="AO76" s="860"/>
      <c r="AP76" s="860"/>
      <c r="AQ76" s="860"/>
      <c r="AR76" s="861"/>
    </row>
    <row r="77" spans="1:44" ht="15" customHeight="1">
      <c r="A77" s="359"/>
      <c r="D77" s="166"/>
      <c r="E77" s="106"/>
      <c r="F77" s="107"/>
      <c r="G77" s="107"/>
      <c r="H77" s="107"/>
      <c r="I77" s="111"/>
      <c r="J77" s="111"/>
      <c r="K77" s="107"/>
      <c r="L77" s="167"/>
      <c r="M77" s="108"/>
      <c r="N77" s="166"/>
      <c r="O77" s="106"/>
      <c r="P77" s="107"/>
      <c r="Q77" s="107"/>
      <c r="R77" s="107"/>
      <c r="S77" s="111"/>
      <c r="T77" s="111"/>
      <c r="U77" s="107"/>
      <c r="V77" s="167"/>
      <c r="W77" s="112"/>
      <c r="X77" s="859"/>
      <c r="Y77" s="860"/>
      <c r="Z77" s="860"/>
      <c r="AA77" s="860"/>
      <c r="AB77" s="860"/>
      <c r="AC77" s="860"/>
      <c r="AD77" s="860"/>
      <c r="AE77" s="860"/>
      <c r="AF77" s="860"/>
      <c r="AG77" s="860"/>
      <c r="AH77" s="860"/>
      <c r="AI77" s="860"/>
      <c r="AJ77" s="860"/>
      <c r="AK77" s="860"/>
      <c r="AL77" s="860"/>
      <c r="AM77" s="860"/>
      <c r="AN77" s="860"/>
      <c r="AO77" s="860"/>
      <c r="AP77" s="860"/>
      <c r="AQ77" s="860"/>
      <c r="AR77" s="861"/>
    </row>
    <row r="78" spans="1:44" ht="15" customHeight="1">
      <c r="A78" s="359"/>
      <c r="D78" s="169"/>
      <c r="E78" s="170"/>
      <c r="F78" s="171"/>
      <c r="G78" s="171"/>
      <c r="H78" s="171"/>
      <c r="I78" s="170"/>
      <c r="J78" s="170"/>
      <c r="K78" s="171"/>
      <c r="L78" s="172"/>
      <c r="M78" s="108"/>
      <c r="N78" s="169"/>
      <c r="O78" s="170"/>
      <c r="P78" s="171"/>
      <c r="Q78" s="171"/>
      <c r="R78" s="171"/>
      <c r="S78" s="170"/>
      <c r="T78" s="170"/>
      <c r="U78" s="171"/>
      <c r="V78" s="172"/>
      <c r="W78" s="516"/>
      <c r="X78" s="862"/>
      <c r="Y78" s="863"/>
      <c r="Z78" s="863"/>
      <c r="AA78" s="863"/>
      <c r="AB78" s="863"/>
      <c r="AC78" s="863"/>
      <c r="AD78" s="863"/>
      <c r="AE78" s="863"/>
      <c r="AF78" s="863"/>
      <c r="AG78" s="863"/>
      <c r="AH78" s="863"/>
      <c r="AI78" s="863"/>
      <c r="AJ78" s="863"/>
      <c r="AK78" s="863"/>
      <c r="AL78" s="863"/>
      <c r="AM78" s="863"/>
      <c r="AN78" s="863"/>
      <c r="AO78" s="863"/>
      <c r="AP78" s="863"/>
      <c r="AQ78" s="863"/>
      <c r="AR78" s="864"/>
    </row>
    <row r="79" spans="24:44" ht="15" customHeight="1">
      <c r="X79" s="856" t="s">
        <v>95</v>
      </c>
      <c r="Y79" s="857"/>
      <c r="Z79" s="857"/>
      <c r="AA79" s="857"/>
      <c r="AB79" s="857"/>
      <c r="AC79" s="857"/>
      <c r="AD79" s="857"/>
      <c r="AE79" s="857"/>
      <c r="AF79" s="857"/>
      <c r="AG79" s="857"/>
      <c r="AH79" s="857"/>
      <c r="AI79" s="857"/>
      <c r="AJ79" s="857"/>
      <c r="AK79" s="857"/>
      <c r="AL79" s="857"/>
      <c r="AM79" s="857"/>
      <c r="AN79" s="857"/>
      <c r="AO79" s="857"/>
      <c r="AP79" s="857"/>
      <c r="AQ79" s="857"/>
      <c r="AR79" s="858"/>
    </row>
    <row r="80" spans="3:44" ht="15" customHeight="1">
      <c r="C80" s="114"/>
      <c r="D80" s="115"/>
      <c r="E80" s="115"/>
      <c r="F80" s="115"/>
      <c r="G80" s="115"/>
      <c r="H80" s="115"/>
      <c r="I80" s="115"/>
      <c r="J80" s="115"/>
      <c r="K80" s="115"/>
      <c r="L80" s="115"/>
      <c r="M80" s="115"/>
      <c r="N80" s="115"/>
      <c r="O80" s="115"/>
      <c r="P80" s="115"/>
      <c r="Q80" s="115"/>
      <c r="R80" s="115"/>
      <c r="S80" s="115"/>
      <c r="T80" s="115"/>
      <c r="U80" s="115"/>
      <c r="V80" s="116"/>
      <c r="W80" s="94"/>
      <c r="X80" s="859"/>
      <c r="Y80" s="860"/>
      <c r="Z80" s="860"/>
      <c r="AA80" s="860"/>
      <c r="AB80" s="860"/>
      <c r="AC80" s="860"/>
      <c r="AD80" s="860"/>
      <c r="AE80" s="860"/>
      <c r="AF80" s="860"/>
      <c r="AG80" s="860"/>
      <c r="AH80" s="860"/>
      <c r="AI80" s="860"/>
      <c r="AJ80" s="860"/>
      <c r="AK80" s="860"/>
      <c r="AL80" s="860"/>
      <c r="AM80" s="860"/>
      <c r="AN80" s="860"/>
      <c r="AO80" s="860"/>
      <c r="AP80" s="860"/>
      <c r="AQ80" s="860"/>
      <c r="AR80" s="861"/>
    </row>
    <row r="81" spans="3:44" ht="15" customHeight="1">
      <c r="C81" s="117"/>
      <c r="D81" s="110"/>
      <c r="E81" s="94"/>
      <c r="F81" s="94"/>
      <c r="G81" s="94"/>
      <c r="H81" s="94"/>
      <c r="I81" s="94"/>
      <c r="J81" s="94"/>
      <c r="K81" s="94"/>
      <c r="L81" s="94"/>
      <c r="M81" s="94"/>
      <c r="N81" s="94"/>
      <c r="O81" s="94"/>
      <c r="P81" s="94"/>
      <c r="Q81" s="94"/>
      <c r="R81" s="94"/>
      <c r="S81" s="94"/>
      <c r="T81" s="94"/>
      <c r="U81" s="94"/>
      <c r="V81" s="118"/>
      <c r="W81" s="94"/>
      <c r="X81" s="859"/>
      <c r="Y81" s="860"/>
      <c r="Z81" s="860"/>
      <c r="AA81" s="860"/>
      <c r="AB81" s="860"/>
      <c r="AC81" s="860"/>
      <c r="AD81" s="860"/>
      <c r="AE81" s="860"/>
      <c r="AF81" s="860"/>
      <c r="AG81" s="860"/>
      <c r="AH81" s="860"/>
      <c r="AI81" s="860"/>
      <c r="AJ81" s="860"/>
      <c r="AK81" s="860"/>
      <c r="AL81" s="860"/>
      <c r="AM81" s="860"/>
      <c r="AN81" s="860"/>
      <c r="AO81" s="860"/>
      <c r="AP81" s="860"/>
      <c r="AQ81" s="860"/>
      <c r="AR81" s="861"/>
    </row>
    <row r="82" spans="3:44" ht="15" customHeight="1">
      <c r="C82" s="117"/>
      <c r="D82" s="171"/>
      <c r="E82" s="94"/>
      <c r="F82" s="94"/>
      <c r="G82" s="94"/>
      <c r="H82" s="94"/>
      <c r="I82" s="94"/>
      <c r="J82" s="94"/>
      <c r="K82" s="94"/>
      <c r="L82" s="94"/>
      <c r="M82" s="94"/>
      <c r="N82" s="94"/>
      <c r="O82" s="94"/>
      <c r="P82" s="94"/>
      <c r="Q82" s="94"/>
      <c r="R82" s="94"/>
      <c r="S82" s="94"/>
      <c r="T82" s="94"/>
      <c r="U82" s="94"/>
      <c r="V82" s="118"/>
      <c r="W82" s="94"/>
      <c r="X82" s="859"/>
      <c r="Y82" s="860"/>
      <c r="Z82" s="860"/>
      <c r="AA82" s="860"/>
      <c r="AB82" s="860"/>
      <c r="AC82" s="860"/>
      <c r="AD82" s="860"/>
      <c r="AE82" s="860"/>
      <c r="AF82" s="860"/>
      <c r="AG82" s="860"/>
      <c r="AH82" s="860"/>
      <c r="AI82" s="860"/>
      <c r="AJ82" s="860"/>
      <c r="AK82" s="860"/>
      <c r="AL82" s="860"/>
      <c r="AM82" s="860"/>
      <c r="AN82" s="860"/>
      <c r="AO82" s="860"/>
      <c r="AP82" s="860"/>
      <c r="AQ82" s="860"/>
      <c r="AR82" s="861"/>
    </row>
    <row r="83" spans="3:44" ht="15" customHeight="1">
      <c r="C83" s="119"/>
      <c r="D83" s="120"/>
      <c r="E83" s="120"/>
      <c r="F83" s="120"/>
      <c r="G83" s="120"/>
      <c r="H83" s="120"/>
      <c r="I83" s="120"/>
      <c r="J83" s="120"/>
      <c r="K83" s="120"/>
      <c r="L83" s="120"/>
      <c r="M83" s="120"/>
      <c r="N83" s="120"/>
      <c r="O83" s="120"/>
      <c r="P83" s="120"/>
      <c r="Q83" s="120"/>
      <c r="R83" s="120"/>
      <c r="S83" s="120"/>
      <c r="T83" s="120"/>
      <c r="U83" s="120"/>
      <c r="V83" s="121"/>
      <c r="W83" s="94"/>
      <c r="X83" s="862"/>
      <c r="Y83" s="863"/>
      <c r="Z83" s="863"/>
      <c r="AA83" s="863"/>
      <c r="AB83" s="863"/>
      <c r="AC83" s="863"/>
      <c r="AD83" s="863"/>
      <c r="AE83" s="863"/>
      <c r="AF83" s="863"/>
      <c r="AG83" s="863"/>
      <c r="AH83" s="863"/>
      <c r="AI83" s="863"/>
      <c r="AJ83" s="863"/>
      <c r="AK83" s="863"/>
      <c r="AL83" s="863"/>
      <c r="AM83" s="863"/>
      <c r="AN83" s="863"/>
      <c r="AO83" s="863"/>
      <c r="AP83" s="863"/>
      <c r="AQ83" s="863"/>
      <c r="AR83" s="864"/>
    </row>
    <row r="84" spans="3:44" ht="22" customHeight="1">
      <c r="C84" s="94"/>
      <c r="D84" s="94"/>
      <c r="E84" s="94"/>
      <c r="F84" s="94"/>
      <c r="G84" s="94"/>
      <c r="H84" s="94"/>
      <c r="I84" s="94"/>
      <c r="J84" s="94"/>
      <c r="K84" s="94"/>
      <c r="L84" s="94"/>
      <c r="M84" s="94"/>
      <c r="N84" s="94"/>
      <c r="O84" s="94"/>
      <c r="P84" s="94"/>
      <c r="Q84" s="94"/>
      <c r="R84" s="94"/>
      <c r="S84" s="94"/>
      <c r="T84" s="94"/>
      <c r="U84" s="94"/>
      <c r="V84" s="94"/>
      <c r="W84" s="94"/>
      <c r="X84" s="291"/>
      <c r="Y84" s="291"/>
      <c r="Z84" s="291"/>
      <c r="AA84" s="291"/>
      <c r="AB84" s="291"/>
      <c r="AC84" s="291"/>
      <c r="AD84" s="291"/>
      <c r="AE84" s="291"/>
      <c r="AF84" s="291"/>
      <c r="AG84" s="291"/>
      <c r="AH84" s="291"/>
      <c r="AI84" s="291"/>
      <c r="AJ84" s="291"/>
      <c r="AK84" s="291"/>
      <c r="AL84" s="291"/>
      <c r="AM84" s="291"/>
      <c r="AN84" s="291"/>
      <c r="AO84" s="291"/>
      <c r="AP84" s="291"/>
      <c r="AQ84" s="291"/>
      <c r="AR84" s="291"/>
    </row>
    <row r="85" spans="3:44" ht="5" customHeight="1">
      <c r="C85" s="178"/>
      <c r="D85" s="178"/>
      <c r="E85" s="178"/>
      <c r="F85" s="178"/>
      <c r="G85" s="178"/>
      <c r="H85" s="178"/>
      <c r="I85" s="178"/>
      <c r="J85" s="178"/>
      <c r="K85" s="178"/>
      <c r="L85" s="178"/>
      <c r="M85" s="178"/>
      <c r="N85" s="178"/>
      <c r="O85" s="178"/>
      <c r="P85" s="178"/>
      <c r="Q85" s="178"/>
      <c r="R85" s="178"/>
      <c r="S85" s="178"/>
      <c r="T85" s="178"/>
      <c r="U85" s="178"/>
      <c r="V85" s="178"/>
      <c r="W85" s="178"/>
      <c r="X85" s="179"/>
      <c r="Y85" s="179"/>
      <c r="Z85" s="179"/>
      <c r="AA85" s="179"/>
      <c r="AB85" s="179"/>
      <c r="AC85" s="179"/>
      <c r="AD85" s="179"/>
      <c r="AE85" s="179"/>
      <c r="AF85" s="179"/>
      <c r="AG85" s="179"/>
      <c r="AH85" s="179"/>
      <c r="AI85" s="179"/>
      <c r="AJ85" s="179"/>
      <c r="AK85" s="179"/>
      <c r="AL85" s="179"/>
      <c r="AM85" s="179"/>
      <c r="AN85" s="179"/>
      <c r="AO85" s="179"/>
      <c r="AP85" s="179"/>
      <c r="AQ85" s="179"/>
      <c r="AR85" s="179"/>
    </row>
    <row r="86" spans="3:44" ht="22" customHeight="1">
      <c r="C86" s="1"/>
      <c r="D86" s="160"/>
      <c r="E86" s="160"/>
      <c r="F86" s="160"/>
      <c r="G86" s="160"/>
      <c r="H86" s="160"/>
      <c r="I86" s="160"/>
      <c r="J86" s="160"/>
      <c r="K86" s="160"/>
      <c r="L86" s="160"/>
      <c r="M86" s="160"/>
      <c r="N86" s="160"/>
      <c r="O86" s="160"/>
      <c r="P86" s="160"/>
      <c r="Q86" s="160"/>
      <c r="R86" s="160"/>
      <c r="S86" s="160"/>
      <c r="T86" s="160"/>
      <c r="U86" s="160"/>
      <c r="V86" s="160"/>
      <c r="W86" s="1"/>
      <c r="X86" s="1"/>
      <c r="Y86" s="1"/>
      <c r="Z86" s="1"/>
      <c r="AA86" s="1"/>
      <c r="AB86" s="1"/>
      <c r="AC86" s="1"/>
      <c r="AD86" s="1"/>
      <c r="AE86" s="1"/>
      <c r="AF86" s="1"/>
      <c r="AG86" s="1"/>
      <c r="AH86" s="1"/>
      <c r="AI86" s="1"/>
      <c r="AJ86" s="1"/>
      <c r="AK86" s="1"/>
      <c r="AL86" s="1"/>
      <c r="AM86" s="1"/>
      <c r="AN86" s="1"/>
      <c r="AO86" s="1"/>
      <c r="AP86" s="1"/>
      <c r="AQ86" s="1"/>
      <c r="AR86" s="1"/>
    </row>
    <row r="87" spans="3:44" ht="31" customHeight="1">
      <c r="C87" s="95"/>
      <c r="D87" s="853" t="s">
        <v>76</v>
      </c>
      <c r="E87" s="854"/>
      <c r="F87" s="854"/>
      <c r="G87" s="854"/>
      <c r="H87" s="854"/>
      <c r="I87" s="854"/>
      <c r="J87" s="854"/>
      <c r="K87" s="854"/>
      <c r="L87" s="854"/>
      <c r="M87" s="854"/>
      <c r="N87" s="854"/>
      <c r="O87" s="854"/>
      <c r="P87" s="854"/>
      <c r="Q87" s="854"/>
      <c r="R87" s="854"/>
      <c r="S87" s="854"/>
      <c r="T87" s="854"/>
      <c r="U87" s="854"/>
      <c r="V87" s="855"/>
      <c r="X87" s="896" t="s">
        <v>85</v>
      </c>
      <c r="Y87" s="897"/>
      <c r="Z87" s="897"/>
      <c r="AA87" s="897"/>
      <c r="AB87" s="897"/>
      <c r="AC87" s="897"/>
      <c r="AD87" s="898"/>
      <c r="AE87" s="899" t="s">
        <v>86</v>
      </c>
      <c r="AF87" s="897"/>
      <c r="AG87" s="897"/>
      <c r="AH87" s="897"/>
      <c r="AI87" s="897"/>
      <c r="AJ87" s="897"/>
      <c r="AK87" s="898"/>
      <c r="AL87" s="899" t="s">
        <v>87</v>
      </c>
      <c r="AM87" s="897"/>
      <c r="AN87" s="897"/>
      <c r="AO87" s="897"/>
      <c r="AP87" s="897"/>
      <c r="AQ87" s="897"/>
      <c r="AR87" s="898"/>
    </row>
    <row r="88" spans="3:44" ht="18" customHeight="1">
      <c r="C88" s="95"/>
      <c r="D88" s="875" t="s">
        <v>82</v>
      </c>
      <c r="E88" s="876"/>
      <c r="F88" s="876"/>
      <c r="G88" s="876"/>
      <c r="H88" s="876"/>
      <c r="I88" s="876"/>
      <c r="J88" s="876"/>
      <c r="K88" s="876"/>
      <c r="L88" s="876"/>
      <c r="M88" s="876"/>
      <c r="N88" s="876"/>
      <c r="O88" s="876"/>
      <c r="P88" s="876"/>
      <c r="Q88" s="876"/>
      <c r="R88" s="876"/>
      <c r="S88" s="876"/>
      <c r="T88" s="876"/>
      <c r="U88" s="876"/>
      <c r="V88" s="877"/>
      <c r="W88" s="98"/>
      <c r="X88" s="930"/>
      <c r="Y88" s="931"/>
      <c r="Z88" s="931"/>
      <c r="AA88" s="931"/>
      <c r="AB88" s="931"/>
      <c r="AC88" s="931"/>
      <c r="AD88" s="932"/>
      <c r="AE88" s="900"/>
      <c r="AF88" s="901"/>
      <c r="AG88" s="901"/>
      <c r="AH88" s="901"/>
      <c r="AI88" s="901"/>
      <c r="AJ88" s="901"/>
      <c r="AK88" s="902"/>
      <c r="AL88" s="909"/>
      <c r="AM88" s="901"/>
      <c r="AN88" s="901"/>
      <c r="AO88" s="901"/>
      <c r="AP88" s="901"/>
      <c r="AQ88" s="901"/>
      <c r="AR88" s="910"/>
    </row>
    <row r="89" spans="3:44" ht="18" customHeight="1">
      <c r="C89" s="95"/>
      <c r="D89" s="853" t="s">
        <v>83</v>
      </c>
      <c r="E89" s="854"/>
      <c r="F89" s="854"/>
      <c r="G89" s="854"/>
      <c r="H89" s="854"/>
      <c r="I89" s="854"/>
      <c r="J89" s="854"/>
      <c r="K89" s="854"/>
      <c r="L89" s="854"/>
      <c r="M89" s="854"/>
      <c r="N89" s="854"/>
      <c r="O89" s="854"/>
      <c r="P89" s="854"/>
      <c r="Q89" s="854"/>
      <c r="R89" s="854"/>
      <c r="S89" s="854"/>
      <c r="T89" s="854"/>
      <c r="U89" s="854"/>
      <c r="V89" s="855"/>
      <c r="W89" s="98"/>
      <c r="X89" s="930"/>
      <c r="Y89" s="931"/>
      <c r="Z89" s="931"/>
      <c r="AA89" s="931"/>
      <c r="AB89" s="931"/>
      <c r="AC89" s="931"/>
      <c r="AD89" s="932"/>
      <c r="AE89" s="903"/>
      <c r="AF89" s="904"/>
      <c r="AG89" s="904"/>
      <c r="AH89" s="904"/>
      <c r="AI89" s="904"/>
      <c r="AJ89" s="904"/>
      <c r="AK89" s="905"/>
      <c r="AL89" s="911"/>
      <c r="AM89" s="904"/>
      <c r="AN89" s="904"/>
      <c r="AO89" s="904"/>
      <c r="AP89" s="904"/>
      <c r="AQ89" s="904"/>
      <c r="AR89" s="912"/>
    </row>
    <row r="90" spans="3:44" ht="18" customHeight="1">
      <c r="C90" s="95"/>
      <c r="D90" s="865" t="s">
        <v>84</v>
      </c>
      <c r="E90" s="866"/>
      <c r="F90" s="866"/>
      <c r="G90" s="866"/>
      <c r="H90" s="866"/>
      <c r="I90" s="866"/>
      <c r="J90" s="866"/>
      <c r="K90" s="866"/>
      <c r="L90" s="866"/>
      <c r="M90" s="866"/>
      <c r="N90" s="866"/>
      <c r="O90" s="866"/>
      <c r="P90" s="866"/>
      <c r="Q90" s="866"/>
      <c r="R90" s="866"/>
      <c r="S90" s="866"/>
      <c r="T90" s="866"/>
      <c r="U90" s="866"/>
      <c r="V90" s="867"/>
      <c r="W90" s="98"/>
      <c r="X90" s="930"/>
      <c r="Y90" s="931"/>
      <c r="Z90" s="931"/>
      <c r="AA90" s="931"/>
      <c r="AB90" s="931"/>
      <c r="AC90" s="931"/>
      <c r="AD90" s="932"/>
      <c r="AE90" s="903"/>
      <c r="AF90" s="904"/>
      <c r="AG90" s="904"/>
      <c r="AH90" s="904"/>
      <c r="AI90" s="904"/>
      <c r="AJ90" s="904"/>
      <c r="AK90" s="905"/>
      <c r="AL90" s="911"/>
      <c r="AM90" s="904"/>
      <c r="AN90" s="904"/>
      <c r="AO90" s="904"/>
      <c r="AP90" s="904"/>
      <c r="AQ90" s="904"/>
      <c r="AR90" s="912"/>
    </row>
    <row r="91" spans="3:44" ht="18" customHeight="1">
      <c r="C91" s="95"/>
      <c r="D91" s="878"/>
      <c r="E91" s="879"/>
      <c r="F91" s="879"/>
      <c r="G91" s="879"/>
      <c r="H91" s="879"/>
      <c r="I91" s="879"/>
      <c r="J91" s="879"/>
      <c r="K91" s="879"/>
      <c r="L91" s="879"/>
      <c r="M91" s="879"/>
      <c r="N91" s="879"/>
      <c r="O91" s="879"/>
      <c r="P91" s="879"/>
      <c r="Q91" s="879"/>
      <c r="R91" s="879"/>
      <c r="S91" s="879"/>
      <c r="T91" s="879"/>
      <c r="U91" s="879"/>
      <c r="V91" s="880"/>
      <c r="W91" s="98"/>
      <c r="X91" s="930"/>
      <c r="Y91" s="931"/>
      <c r="Z91" s="931"/>
      <c r="AA91" s="931"/>
      <c r="AB91" s="931"/>
      <c r="AC91" s="931"/>
      <c r="AD91" s="932"/>
      <c r="AE91" s="906"/>
      <c r="AF91" s="907"/>
      <c r="AG91" s="907"/>
      <c r="AH91" s="907"/>
      <c r="AI91" s="907"/>
      <c r="AJ91" s="907"/>
      <c r="AK91" s="908"/>
      <c r="AL91" s="913"/>
      <c r="AM91" s="907"/>
      <c r="AN91" s="907"/>
      <c r="AO91" s="907"/>
      <c r="AP91" s="907"/>
      <c r="AQ91" s="907"/>
      <c r="AR91" s="914"/>
    </row>
    <row r="92" spans="3:44" ht="15" customHeight="1">
      <c r="C92" s="99"/>
      <c r="D92" s="100"/>
      <c r="E92" s="101"/>
      <c r="F92" s="101"/>
      <c r="G92" s="101"/>
      <c r="H92" s="96"/>
      <c r="I92" s="100"/>
      <c r="J92" s="96"/>
      <c r="K92" s="96"/>
      <c r="L92" s="96"/>
      <c r="M92" s="97"/>
      <c r="N92" s="100"/>
      <c r="O92" s="101"/>
      <c r="P92" s="101"/>
      <c r="Q92" s="101"/>
      <c r="R92" s="96"/>
      <c r="S92" s="100"/>
      <c r="T92" s="96"/>
      <c r="U92" s="96"/>
      <c r="V92" s="96"/>
      <c r="W92" s="516"/>
      <c r="X92" s="517"/>
      <c r="Y92" s="517"/>
      <c r="Z92" s="517"/>
      <c r="AA92" s="517"/>
      <c r="AB92" s="141"/>
      <c r="AC92" s="141"/>
      <c r="AD92" s="141"/>
      <c r="AE92" s="141"/>
      <c r="AF92" s="141"/>
      <c r="AG92" s="141"/>
      <c r="AH92" s="141"/>
      <c r="AI92" s="141"/>
      <c r="AJ92" s="141"/>
      <c r="AK92" s="141"/>
      <c r="AL92" s="141"/>
      <c r="AM92" s="141"/>
      <c r="AN92" s="141"/>
      <c r="AO92" s="141"/>
      <c r="AP92" s="141"/>
      <c r="AQ92" s="141"/>
      <c r="AR92" s="141"/>
    </row>
    <row r="93" spans="1:44" ht="15" customHeight="1">
      <c r="A93" s="382" t="s">
        <v>278</v>
      </c>
      <c r="D93" s="161"/>
      <c r="E93" s="162"/>
      <c r="F93" s="162"/>
      <c r="G93" s="162"/>
      <c r="H93" s="162"/>
      <c r="I93" s="162"/>
      <c r="J93" s="162"/>
      <c r="K93" s="162"/>
      <c r="L93" s="163"/>
      <c r="M93" s="102"/>
      <c r="N93" s="161"/>
      <c r="O93" s="162"/>
      <c r="P93" s="162"/>
      <c r="Q93" s="162"/>
      <c r="R93" s="162"/>
      <c r="S93" s="162"/>
      <c r="T93" s="162"/>
      <c r="U93" s="162"/>
      <c r="V93" s="163"/>
      <c r="W93" s="98"/>
      <c r="X93" s="933" t="s">
        <v>88</v>
      </c>
      <c r="Y93" s="928"/>
      <c r="Z93" s="928"/>
      <c r="AA93" s="928"/>
      <c r="AB93" s="928"/>
      <c r="AC93" s="928"/>
      <c r="AD93" s="928"/>
      <c r="AE93" s="928"/>
      <c r="AF93" s="928"/>
      <c r="AG93" s="928"/>
      <c r="AH93" s="928"/>
      <c r="AI93" s="928"/>
      <c r="AJ93" s="928"/>
      <c r="AK93" s="928"/>
      <c r="AL93" s="928"/>
      <c r="AM93" s="928"/>
      <c r="AN93" s="928"/>
      <c r="AO93" s="928"/>
      <c r="AP93" s="928"/>
      <c r="AQ93" s="928"/>
      <c r="AR93" s="929"/>
    </row>
    <row r="94" spans="1:44" ht="15" customHeight="1">
      <c r="A94" s="359"/>
      <c r="D94" s="164"/>
      <c r="E94" s="103"/>
      <c r="F94" s="103"/>
      <c r="G94" s="103"/>
      <c r="H94" s="104"/>
      <c r="I94" s="113"/>
      <c r="J94" s="104"/>
      <c r="K94" s="104"/>
      <c r="L94" s="165"/>
      <c r="M94" s="105"/>
      <c r="N94" s="164"/>
      <c r="O94" s="103"/>
      <c r="P94" s="103"/>
      <c r="Q94" s="103"/>
      <c r="R94" s="104"/>
      <c r="S94" s="113"/>
      <c r="T94" s="104"/>
      <c r="U94" s="104"/>
      <c r="V94" s="165"/>
      <c r="W94" s="516"/>
      <c r="X94" s="856" t="s">
        <v>96</v>
      </c>
      <c r="Y94" s="857"/>
      <c r="Z94" s="857"/>
      <c r="AA94" s="857"/>
      <c r="AB94" s="857"/>
      <c r="AC94" s="857"/>
      <c r="AD94" s="857"/>
      <c r="AE94" s="857"/>
      <c r="AF94" s="857"/>
      <c r="AG94" s="857"/>
      <c r="AH94" s="857"/>
      <c r="AI94" s="857"/>
      <c r="AJ94" s="857"/>
      <c r="AK94" s="857"/>
      <c r="AL94" s="857"/>
      <c r="AM94" s="857"/>
      <c r="AN94" s="857"/>
      <c r="AO94" s="857"/>
      <c r="AP94" s="857"/>
      <c r="AQ94" s="857"/>
      <c r="AR94" s="858"/>
    </row>
    <row r="95" spans="1:44" ht="15" customHeight="1">
      <c r="A95" s="359"/>
      <c r="D95" s="166"/>
      <c r="E95" s="106"/>
      <c r="F95" s="107"/>
      <c r="G95" s="107"/>
      <c r="H95" s="107"/>
      <c r="I95" s="106"/>
      <c r="J95" s="106"/>
      <c r="K95" s="107"/>
      <c r="L95" s="167"/>
      <c r="M95" s="108"/>
      <c r="N95" s="166"/>
      <c r="O95" s="106"/>
      <c r="P95" s="107"/>
      <c r="Q95" s="107"/>
      <c r="R95" s="107"/>
      <c r="S95" s="106"/>
      <c r="T95" s="106"/>
      <c r="U95" s="107"/>
      <c r="V95" s="167"/>
      <c r="W95" s="516"/>
      <c r="X95" s="859"/>
      <c r="Y95" s="860"/>
      <c r="Z95" s="860"/>
      <c r="AA95" s="860"/>
      <c r="AB95" s="860"/>
      <c r="AC95" s="860"/>
      <c r="AD95" s="860"/>
      <c r="AE95" s="860"/>
      <c r="AF95" s="860"/>
      <c r="AG95" s="860"/>
      <c r="AH95" s="860"/>
      <c r="AI95" s="860"/>
      <c r="AJ95" s="860"/>
      <c r="AK95" s="860"/>
      <c r="AL95" s="860"/>
      <c r="AM95" s="860"/>
      <c r="AN95" s="860"/>
      <c r="AO95" s="860"/>
      <c r="AP95" s="860"/>
      <c r="AQ95" s="860"/>
      <c r="AR95" s="861"/>
    </row>
    <row r="96" spans="1:44" ht="15" customHeight="1">
      <c r="A96" s="359"/>
      <c r="D96" s="166"/>
      <c r="E96" s="106"/>
      <c r="F96" s="107"/>
      <c r="G96" s="107"/>
      <c r="H96" s="107"/>
      <c r="I96" s="106"/>
      <c r="J96" s="106"/>
      <c r="K96" s="107"/>
      <c r="L96" s="167"/>
      <c r="M96" s="108"/>
      <c r="N96" s="166"/>
      <c r="O96" s="106"/>
      <c r="P96" s="107"/>
      <c r="Q96" s="107"/>
      <c r="R96" s="107"/>
      <c r="S96" s="106"/>
      <c r="T96" s="106"/>
      <c r="U96" s="107"/>
      <c r="V96" s="167"/>
      <c r="W96" s="516"/>
      <c r="X96" s="859"/>
      <c r="Y96" s="860"/>
      <c r="Z96" s="860"/>
      <c r="AA96" s="860"/>
      <c r="AB96" s="860"/>
      <c r="AC96" s="860"/>
      <c r="AD96" s="860"/>
      <c r="AE96" s="860"/>
      <c r="AF96" s="860"/>
      <c r="AG96" s="860"/>
      <c r="AH96" s="860"/>
      <c r="AI96" s="860"/>
      <c r="AJ96" s="860"/>
      <c r="AK96" s="860"/>
      <c r="AL96" s="860"/>
      <c r="AM96" s="860"/>
      <c r="AN96" s="860"/>
      <c r="AO96" s="860"/>
      <c r="AP96" s="860"/>
      <c r="AQ96" s="860"/>
      <c r="AR96" s="861"/>
    </row>
    <row r="97" spans="1:44" ht="15" customHeight="1">
      <c r="A97" s="359"/>
      <c r="D97" s="166"/>
      <c r="E97" s="106"/>
      <c r="F97" s="107"/>
      <c r="G97" s="107"/>
      <c r="H97" s="107"/>
      <c r="I97" s="106"/>
      <c r="J97" s="106"/>
      <c r="K97" s="107"/>
      <c r="L97" s="167"/>
      <c r="M97" s="108"/>
      <c r="N97" s="166"/>
      <c r="O97" s="106"/>
      <c r="P97" s="107"/>
      <c r="Q97" s="107"/>
      <c r="R97" s="107"/>
      <c r="S97" s="106"/>
      <c r="T97" s="106"/>
      <c r="U97" s="107"/>
      <c r="V97" s="167"/>
      <c r="W97" s="516"/>
      <c r="X97" s="859"/>
      <c r="Y97" s="860"/>
      <c r="Z97" s="860"/>
      <c r="AA97" s="860"/>
      <c r="AB97" s="860"/>
      <c r="AC97" s="860"/>
      <c r="AD97" s="860"/>
      <c r="AE97" s="860"/>
      <c r="AF97" s="860"/>
      <c r="AG97" s="860"/>
      <c r="AH97" s="860"/>
      <c r="AI97" s="860"/>
      <c r="AJ97" s="860"/>
      <c r="AK97" s="860"/>
      <c r="AL97" s="860"/>
      <c r="AM97" s="860"/>
      <c r="AN97" s="860"/>
      <c r="AO97" s="860"/>
      <c r="AP97" s="860"/>
      <c r="AQ97" s="860"/>
      <c r="AR97" s="861"/>
    </row>
    <row r="98" spans="1:44" ht="15" customHeight="1">
      <c r="A98" s="359"/>
      <c r="D98" s="166"/>
      <c r="E98" s="106"/>
      <c r="F98" s="107"/>
      <c r="G98" s="107"/>
      <c r="H98" s="107"/>
      <c r="I98" s="106"/>
      <c r="J98" s="106"/>
      <c r="K98" s="107"/>
      <c r="L98" s="167"/>
      <c r="M98" s="108"/>
      <c r="N98" s="166"/>
      <c r="O98" s="106"/>
      <c r="P98" s="107"/>
      <c r="Q98" s="107"/>
      <c r="R98" s="107"/>
      <c r="S98" s="106"/>
      <c r="T98" s="106"/>
      <c r="U98" s="107"/>
      <c r="V98" s="167"/>
      <c r="W98" s="516"/>
      <c r="X98" s="862"/>
      <c r="Y98" s="863"/>
      <c r="Z98" s="863"/>
      <c r="AA98" s="863"/>
      <c r="AB98" s="863"/>
      <c r="AC98" s="863"/>
      <c r="AD98" s="863"/>
      <c r="AE98" s="863"/>
      <c r="AF98" s="863"/>
      <c r="AG98" s="863"/>
      <c r="AH98" s="863"/>
      <c r="AI98" s="863"/>
      <c r="AJ98" s="863"/>
      <c r="AK98" s="863"/>
      <c r="AL98" s="863"/>
      <c r="AM98" s="863"/>
      <c r="AN98" s="863"/>
      <c r="AO98" s="863"/>
      <c r="AP98" s="863"/>
      <c r="AQ98" s="863"/>
      <c r="AR98" s="864"/>
    </row>
    <row r="99" spans="1:44" ht="15" customHeight="1">
      <c r="A99" s="359"/>
      <c r="D99" s="166"/>
      <c r="E99" s="106"/>
      <c r="F99" s="107"/>
      <c r="G99" s="107"/>
      <c r="H99" s="107"/>
      <c r="I99" s="106"/>
      <c r="J99" s="106"/>
      <c r="K99" s="107"/>
      <c r="L99" s="167"/>
      <c r="M99" s="108"/>
      <c r="N99" s="166"/>
      <c r="O99" s="106"/>
      <c r="P99" s="107"/>
      <c r="Q99" s="107"/>
      <c r="R99" s="107"/>
      <c r="S99" s="106"/>
      <c r="T99" s="106"/>
      <c r="U99" s="107"/>
      <c r="V99" s="167"/>
      <c r="W99" s="516"/>
      <c r="X99" s="865" t="s">
        <v>90</v>
      </c>
      <c r="Y99" s="866"/>
      <c r="Z99" s="866"/>
      <c r="AA99" s="866"/>
      <c r="AB99" s="866"/>
      <c r="AC99" s="866"/>
      <c r="AD99" s="866"/>
      <c r="AE99" s="866"/>
      <c r="AF99" s="866"/>
      <c r="AG99" s="866"/>
      <c r="AH99" s="866"/>
      <c r="AI99" s="866"/>
      <c r="AJ99" s="866"/>
      <c r="AK99" s="866"/>
      <c r="AL99" s="866"/>
      <c r="AM99" s="866"/>
      <c r="AN99" s="866"/>
      <c r="AO99" s="866"/>
      <c r="AP99" s="866"/>
      <c r="AQ99" s="866"/>
      <c r="AR99" s="867"/>
    </row>
    <row r="100" spans="1:44" ht="15" customHeight="1">
      <c r="A100" s="359"/>
      <c r="D100" s="166"/>
      <c r="E100" s="106"/>
      <c r="F100" s="109"/>
      <c r="G100" s="109"/>
      <c r="H100" s="109"/>
      <c r="I100" s="110"/>
      <c r="J100" s="110"/>
      <c r="K100" s="107"/>
      <c r="L100" s="167"/>
      <c r="M100" s="108"/>
      <c r="N100" s="166"/>
      <c r="O100" s="106"/>
      <c r="P100" s="109"/>
      <c r="Q100" s="109"/>
      <c r="R100" s="109"/>
      <c r="S100" s="110"/>
      <c r="T100" s="110"/>
      <c r="U100" s="107"/>
      <c r="V100" s="167"/>
      <c r="W100" s="516"/>
      <c r="X100" s="868"/>
      <c r="Y100" s="869"/>
      <c r="Z100" s="869"/>
      <c r="AA100" s="869"/>
      <c r="AB100" s="869"/>
      <c r="AC100" s="869"/>
      <c r="AD100" s="869"/>
      <c r="AE100" s="869"/>
      <c r="AF100" s="869"/>
      <c r="AG100" s="869"/>
      <c r="AH100" s="869"/>
      <c r="AI100" s="869"/>
      <c r="AJ100" s="869"/>
      <c r="AK100" s="869"/>
      <c r="AL100" s="869"/>
      <c r="AM100" s="869"/>
      <c r="AN100" s="869"/>
      <c r="AO100" s="869"/>
      <c r="AP100" s="869"/>
      <c r="AQ100" s="869"/>
      <c r="AR100" s="870"/>
    </row>
    <row r="101" spans="1:44" ht="15" customHeight="1">
      <c r="A101" s="359"/>
      <c r="D101" s="166"/>
      <c r="E101" s="106"/>
      <c r="F101" s="109"/>
      <c r="G101" s="109"/>
      <c r="H101" s="109"/>
      <c r="I101" s="110"/>
      <c r="J101" s="110"/>
      <c r="K101" s="107"/>
      <c r="L101" s="167"/>
      <c r="M101" s="108"/>
      <c r="N101" s="166"/>
      <c r="O101" s="106"/>
      <c r="P101" s="109"/>
      <c r="Q101" s="109"/>
      <c r="R101" s="109"/>
      <c r="S101" s="110"/>
      <c r="T101" s="110"/>
      <c r="U101" s="107"/>
      <c r="V101" s="167"/>
      <c r="W101" s="517"/>
      <c r="X101" s="868"/>
      <c r="Y101" s="869"/>
      <c r="Z101" s="869"/>
      <c r="AA101" s="869"/>
      <c r="AB101" s="869"/>
      <c r="AC101" s="869"/>
      <c r="AD101" s="869"/>
      <c r="AE101" s="869"/>
      <c r="AF101" s="869"/>
      <c r="AG101" s="869"/>
      <c r="AH101" s="869"/>
      <c r="AI101" s="869"/>
      <c r="AJ101" s="869"/>
      <c r="AK101" s="869"/>
      <c r="AL101" s="869"/>
      <c r="AM101" s="869"/>
      <c r="AN101" s="869"/>
      <c r="AO101" s="869"/>
      <c r="AP101" s="869"/>
      <c r="AQ101" s="869"/>
      <c r="AR101" s="870"/>
    </row>
    <row r="102" spans="1:44" ht="15" customHeight="1">
      <c r="A102" s="359"/>
      <c r="D102" s="169"/>
      <c r="E102" s="170"/>
      <c r="F102" s="174"/>
      <c r="G102" s="174"/>
      <c r="H102" s="175"/>
      <c r="I102" s="176"/>
      <c r="J102" s="176"/>
      <c r="K102" s="171"/>
      <c r="L102" s="172"/>
      <c r="M102" s="108"/>
      <c r="N102" s="169"/>
      <c r="O102" s="170"/>
      <c r="P102" s="174"/>
      <c r="Q102" s="174"/>
      <c r="R102" s="175"/>
      <c r="S102" s="176"/>
      <c r="T102" s="176"/>
      <c r="U102" s="171"/>
      <c r="V102" s="172"/>
      <c r="W102" s="140"/>
      <c r="X102" s="868"/>
      <c r="Y102" s="869"/>
      <c r="Z102" s="869"/>
      <c r="AA102" s="869"/>
      <c r="AB102" s="869"/>
      <c r="AC102" s="869"/>
      <c r="AD102" s="869"/>
      <c r="AE102" s="869"/>
      <c r="AF102" s="869"/>
      <c r="AG102" s="869"/>
      <c r="AH102" s="869"/>
      <c r="AI102" s="869"/>
      <c r="AJ102" s="869"/>
      <c r="AK102" s="869"/>
      <c r="AL102" s="869"/>
      <c r="AM102" s="869"/>
      <c r="AN102" s="869"/>
      <c r="AO102" s="869"/>
      <c r="AP102" s="869"/>
      <c r="AQ102" s="869"/>
      <c r="AR102" s="870"/>
    </row>
    <row r="103" spans="1:44" ht="15" customHeight="1">
      <c r="A103" s="359"/>
      <c r="D103" s="173"/>
      <c r="E103" s="104"/>
      <c r="F103" s="96"/>
      <c r="G103" s="96"/>
      <c r="H103" s="96"/>
      <c r="I103" s="110"/>
      <c r="J103" s="110"/>
      <c r="K103" s="104"/>
      <c r="L103" s="168"/>
      <c r="M103" s="108"/>
      <c r="N103" s="173"/>
      <c r="O103" s="104"/>
      <c r="P103" s="96"/>
      <c r="Q103" s="96"/>
      <c r="R103" s="96"/>
      <c r="S103" s="110"/>
      <c r="T103" s="110"/>
      <c r="U103" s="104"/>
      <c r="V103" s="168"/>
      <c r="W103" s="112"/>
      <c r="X103" s="871"/>
      <c r="Y103" s="872"/>
      <c r="Z103" s="872"/>
      <c r="AA103" s="872"/>
      <c r="AB103" s="872"/>
      <c r="AC103" s="872"/>
      <c r="AD103" s="872"/>
      <c r="AE103" s="872"/>
      <c r="AF103" s="872"/>
      <c r="AG103" s="872"/>
      <c r="AH103" s="872"/>
      <c r="AI103" s="872"/>
      <c r="AJ103" s="872"/>
      <c r="AK103" s="872"/>
      <c r="AL103" s="872"/>
      <c r="AM103" s="872"/>
      <c r="AN103" s="872"/>
      <c r="AO103" s="872"/>
      <c r="AP103" s="872"/>
      <c r="AQ103" s="872"/>
      <c r="AR103" s="873"/>
    </row>
    <row r="104" spans="1:44" ht="15" customHeight="1">
      <c r="A104" s="359"/>
      <c r="D104" s="164"/>
      <c r="E104" s="103"/>
      <c r="F104" s="103"/>
      <c r="G104" s="103"/>
      <c r="H104" s="104"/>
      <c r="I104" s="113"/>
      <c r="J104" s="104"/>
      <c r="K104" s="104"/>
      <c r="L104" s="168"/>
      <c r="M104" s="108"/>
      <c r="N104" s="164"/>
      <c r="O104" s="103"/>
      <c r="P104" s="103"/>
      <c r="Q104" s="103"/>
      <c r="R104" s="104"/>
      <c r="S104" s="113"/>
      <c r="T104" s="104"/>
      <c r="U104" s="104"/>
      <c r="V104" s="168"/>
      <c r="W104" s="516"/>
      <c r="X104" s="865" t="s">
        <v>91</v>
      </c>
      <c r="Y104" s="866"/>
      <c r="Z104" s="866"/>
      <c r="AA104" s="866"/>
      <c r="AB104" s="866"/>
      <c r="AC104" s="866"/>
      <c r="AD104" s="866"/>
      <c r="AE104" s="866"/>
      <c r="AF104" s="866"/>
      <c r="AG104" s="866"/>
      <c r="AH104" s="866"/>
      <c r="AI104" s="866"/>
      <c r="AJ104" s="866"/>
      <c r="AK104" s="866"/>
      <c r="AL104" s="866"/>
      <c r="AM104" s="866"/>
      <c r="AN104" s="866"/>
      <c r="AO104" s="866"/>
      <c r="AP104" s="866"/>
      <c r="AQ104" s="866"/>
      <c r="AR104" s="867"/>
    </row>
    <row r="105" spans="1:44" ht="15" customHeight="1">
      <c r="A105" s="359"/>
      <c r="D105" s="166"/>
      <c r="E105" s="106"/>
      <c r="F105" s="107"/>
      <c r="G105" s="107"/>
      <c r="H105" s="107"/>
      <c r="I105" s="106"/>
      <c r="J105" s="106"/>
      <c r="K105" s="107"/>
      <c r="L105" s="167"/>
      <c r="M105" s="108"/>
      <c r="N105" s="166"/>
      <c r="O105" s="106"/>
      <c r="P105" s="107"/>
      <c r="Q105" s="107"/>
      <c r="R105" s="107"/>
      <c r="S105" s="106"/>
      <c r="T105" s="106"/>
      <c r="U105" s="107"/>
      <c r="V105" s="167"/>
      <c r="W105" s="140"/>
      <c r="X105" s="868"/>
      <c r="Y105" s="869"/>
      <c r="Z105" s="869"/>
      <c r="AA105" s="869"/>
      <c r="AB105" s="869"/>
      <c r="AC105" s="869"/>
      <c r="AD105" s="869"/>
      <c r="AE105" s="869"/>
      <c r="AF105" s="869"/>
      <c r="AG105" s="869"/>
      <c r="AH105" s="869"/>
      <c r="AI105" s="869"/>
      <c r="AJ105" s="869"/>
      <c r="AK105" s="869"/>
      <c r="AL105" s="869"/>
      <c r="AM105" s="869"/>
      <c r="AN105" s="869"/>
      <c r="AO105" s="869"/>
      <c r="AP105" s="869"/>
      <c r="AQ105" s="869"/>
      <c r="AR105" s="870"/>
    </row>
    <row r="106" spans="1:44" ht="15" customHeight="1">
      <c r="A106" s="359"/>
      <c r="D106" s="166"/>
      <c r="E106" s="106"/>
      <c r="F106" s="107"/>
      <c r="G106" s="107"/>
      <c r="H106" s="107"/>
      <c r="I106" s="106"/>
      <c r="J106" s="106"/>
      <c r="K106" s="107"/>
      <c r="L106" s="167"/>
      <c r="M106" s="108"/>
      <c r="N106" s="166"/>
      <c r="O106" s="106"/>
      <c r="P106" s="107"/>
      <c r="Q106" s="107"/>
      <c r="R106" s="107"/>
      <c r="S106" s="106"/>
      <c r="T106" s="106"/>
      <c r="U106" s="107"/>
      <c r="V106" s="167"/>
      <c r="W106" s="112"/>
      <c r="X106" s="868"/>
      <c r="Y106" s="869"/>
      <c r="Z106" s="869"/>
      <c r="AA106" s="869"/>
      <c r="AB106" s="869"/>
      <c r="AC106" s="869"/>
      <c r="AD106" s="869"/>
      <c r="AE106" s="869"/>
      <c r="AF106" s="869"/>
      <c r="AG106" s="869"/>
      <c r="AH106" s="869"/>
      <c r="AI106" s="869"/>
      <c r="AJ106" s="869"/>
      <c r="AK106" s="869"/>
      <c r="AL106" s="869"/>
      <c r="AM106" s="869"/>
      <c r="AN106" s="869"/>
      <c r="AO106" s="869"/>
      <c r="AP106" s="869"/>
      <c r="AQ106" s="869"/>
      <c r="AR106" s="870"/>
    </row>
    <row r="107" spans="1:44" ht="15" customHeight="1">
      <c r="A107" s="359"/>
      <c r="D107" s="166"/>
      <c r="E107" s="106"/>
      <c r="F107" s="107"/>
      <c r="G107" s="107"/>
      <c r="H107" s="107"/>
      <c r="I107" s="106"/>
      <c r="J107" s="106"/>
      <c r="K107" s="107"/>
      <c r="L107" s="167"/>
      <c r="M107" s="108"/>
      <c r="N107" s="166"/>
      <c r="O107" s="106"/>
      <c r="P107" s="107"/>
      <c r="Q107" s="107"/>
      <c r="R107" s="107"/>
      <c r="S107" s="106"/>
      <c r="T107" s="106"/>
      <c r="U107" s="107"/>
      <c r="V107" s="167"/>
      <c r="W107" s="516"/>
      <c r="X107" s="868"/>
      <c r="Y107" s="869"/>
      <c r="Z107" s="869"/>
      <c r="AA107" s="869"/>
      <c r="AB107" s="869"/>
      <c r="AC107" s="869"/>
      <c r="AD107" s="869"/>
      <c r="AE107" s="869"/>
      <c r="AF107" s="869"/>
      <c r="AG107" s="869"/>
      <c r="AH107" s="869"/>
      <c r="AI107" s="869"/>
      <c r="AJ107" s="869"/>
      <c r="AK107" s="869"/>
      <c r="AL107" s="869"/>
      <c r="AM107" s="869"/>
      <c r="AN107" s="869"/>
      <c r="AO107" s="869"/>
      <c r="AP107" s="869"/>
      <c r="AQ107" s="869"/>
      <c r="AR107" s="870"/>
    </row>
    <row r="108" spans="1:44" ht="15" customHeight="1">
      <c r="A108" s="359"/>
      <c r="D108" s="166"/>
      <c r="E108" s="106"/>
      <c r="F108" s="107"/>
      <c r="G108" s="107"/>
      <c r="H108" s="107"/>
      <c r="I108" s="106"/>
      <c r="J108" s="106"/>
      <c r="K108" s="107"/>
      <c r="L108" s="167"/>
      <c r="M108" s="108"/>
      <c r="N108" s="166"/>
      <c r="O108" s="106"/>
      <c r="P108" s="107"/>
      <c r="Q108" s="107"/>
      <c r="R108" s="107"/>
      <c r="S108" s="106"/>
      <c r="T108" s="106"/>
      <c r="U108" s="107"/>
      <c r="V108" s="167"/>
      <c r="W108" s="140"/>
      <c r="X108" s="871"/>
      <c r="Y108" s="872"/>
      <c r="Z108" s="872"/>
      <c r="AA108" s="872"/>
      <c r="AB108" s="872"/>
      <c r="AC108" s="872"/>
      <c r="AD108" s="872"/>
      <c r="AE108" s="872"/>
      <c r="AF108" s="872"/>
      <c r="AG108" s="872"/>
      <c r="AH108" s="872"/>
      <c r="AI108" s="872"/>
      <c r="AJ108" s="872"/>
      <c r="AK108" s="872"/>
      <c r="AL108" s="872"/>
      <c r="AM108" s="872"/>
      <c r="AN108" s="872"/>
      <c r="AO108" s="872"/>
      <c r="AP108" s="872"/>
      <c r="AQ108" s="872"/>
      <c r="AR108" s="873"/>
    </row>
    <row r="109" spans="1:44" ht="15" customHeight="1">
      <c r="A109" s="359"/>
      <c r="D109" s="166"/>
      <c r="E109" s="106"/>
      <c r="F109" s="107"/>
      <c r="G109" s="107"/>
      <c r="H109" s="107"/>
      <c r="I109" s="106"/>
      <c r="J109" s="106"/>
      <c r="K109" s="107"/>
      <c r="L109" s="167"/>
      <c r="M109" s="105"/>
      <c r="N109" s="166"/>
      <c r="O109" s="106"/>
      <c r="P109" s="107"/>
      <c r="Q109" s="107"/>
      <c r="R109" s="107"/>
      <c r="S109" s="106"/>
      <c r="T109" s="106"/>
      <c r="U109" s="107"/>
      <c r="V109" s="167"/>
      <c r="W109" s="140"/>
      <c r="X109" s="856" t="s">
        <v>93</v>
      </c>
      <c r="Y109" s="857"/>
      <c r="Z109" s="857"/>
      <c r="AA109" s="857"/>
      <c r="AB109" s="857"/>
      <c r="AC109" s="857"/>
      <c r="AD109" s="857"/>
      <c r="AE109" s="857"/>
      <c r="AF109" s="857"/>
      <c r="AG109" s="857"/>
      <c r="AH109" s="857"/>
      <c r="AI109" s="857"/>
      <c r="AJ109" s="857"/>
      <c r="AK109" s="857"/>
      <c r="AL109" s="857"/>
      <c r="AM109" s="857"/>
      <c r="AN109" s="857"/>
      <c r="AO109" s="857"/>
      <c r="AP109" s="857"/>
      <c r="AQ109" s="857"/>
      <c r="AR109" s="858"/>
    </row>
    <row r="110" spans="1:44" ht="15" customHeight="1">
      <c r="A110" s="359"/>
      <c r="D110" s="166"/>
      <c r="E110" s="106"/>
      <c r="F110" s="107"/>
      <c r="G110" s="107"/>
      <c r="H110" s="107"/>
      <c r="I110" s="111"/>
      <c r="J110" s="111"/>
      <c r="K110" s="107"/>
      <c r="L110" s="167"/>
      <c r="M110" s="105"/>
      <c r="N110" s="166"/>
      <c r="O110" s="106"/>
      <c r="P110" s="107"/>
      <c r="Q110" s="107"/>
      <c r="R110" s="107"/>
      <c r="S110" s="111"/>
      <c r="T110" s="111"/>
      <c r="U110" s="107"/>
      <c r="V110" s="167"/>
      <c r="W110" s="140"/>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1"/>
    </row>
    <row r="111" spans="1:44" ht="15" customHeight="1">
      <c r="A111" s="359"/>
      <c r="D111" s="166"/>
      <c r="E111" s="106"/>
      <c r="F111" s="107"/>
      <c r="G111" s="107"/>
      <c r="H111" s="107"/>
      <c r="I111" s="111"/>
      <c r="J111" s="111"/>
      <c r="K111" s="107"/>
      <c r="L111" s="167"/>
      <c r="M111" s="108"/>
      <c r="N111" s="166"/>
      <c r="O111" s="106"/>
      <c r="P111" s="107"/>
      <c r="Q111" s="107"/>
      <c r="R111" s="107"/>
      <c r="S111" s="111"/>
      <c r="T111" s="111"/>
      <c r="U111" s="107"/>
      <c r="V111" s="167"/>
      <c r="W111" s="112"/>
      <c r="X111" s="859"/>
      <c r="Y111" s="860"/>
      <c r="Z111" s="860"/>
      <c r="AA111" s="860"/>
      <c r="AB111" s="860"/>
      <c r="AC111" s="860"/>
      <c r="AD111" s="860"/>
      <c r="AE111" s="860"/>
      <c r="AF111" s="860"/>
      <c r="AG111" s="860"/>
      <c r="AH111" s="860"/>
      <c r="AI111" s="860"/>
      <c r="AJ111" s="860"/>
      <c r="AK111" s="860"/>
      <c r="AL111" s="860"/>
      <c r="AM111" s="860"/>
      <c r="AN111" s="860"/>
      <c r="AO111" s="860"/>
      <c r="AP111" s="860"/>
      <c r="AQ111" s="860"/>
      <c r="AR111" s="861"/>
    </row>
    <row r="112" spans="1:44" ht="15" customHeight="1">
      <c r="A112" s="359"/>
      <c r="D112" s="169"/>
      <c r="E112" s="170"/>
      <c r="F112" s="171"/>
      <c r="G112" s="171"/>
      <c r="H112" s="171"/>
      <c r="I112" s="170"/>
      <c r="J112" s="170"/>
      <c r="K112" s="171"/>
      <c r="L112" s="172"/>
      <c r="M112" s="108"/>
      <c r="N112" s="169"/>
      <c r="O112" s="170"/>
      <c r="P112" s="171"/>
      <c r="Q112" s="171"/>
      <c r="R112" s="171"/>
      <c r="S112" s="170"/>
      <c r="T112" s="170"/>
      <c r="U112" s="171"/>
      <c r="V112" s="172"/>
      <c r="W112" s="516"/>
      <c r="X112" s="862"/>
      <c r="Y112" s="863"/>
      <c r="Z112" s="863"/>
      <c r="AA112" s="863"/>
      <c r="AB112" s="863"/>
      <c r="AC112" s="863"/>
      <c r="AD112" s="863"/>
      <c r="AE112" s="863"/>
      <c r="AF112" s="863"/>
      <c r="AG112" s="863"/>
      <c r="AH112" s="863"/>
      <c r="AI112" s="863"/>
      <c r="AJ112" s="863"/>
      <c r="AK112" s="863"/>
      <c r="AL112" s="863"/>
      <c r="AM112" s="863"/>
      <c r="AN112" s="863"/>
      <c r="AO112" s="863"/>
      <c r="AP112" s="863"/>
      <c r="AQ112" s="863"/>
      <c r="AR112" s="864"/>
    </row>
    <row r="113" spans="24:44" ht="15" customHeight="1">
      <c r="X113" s="856" t="s">
        <v>95</v>
      </c>
      <c r="Y113" s="857"/>
      <c r="Z113" s="857"/>
      <c r="AA113" s="857"/>
      <c r="AB113" s="857"/>
      <c r="AC113" s="857"/>
      <c r="AD113" s="857"/>
      <c r="AE113" s="857"/>
      <c r="AF113" s="857"/>
      <c r="AG113" s="857"/>
      <c r="AH113" s="857"/>
      <c r="AI113" s="857"/>
      <c r="AJ113" s="857"/>
      <c r="AK113" s="857"/>
      <c r="AL113" s="857"/>
      <c r="AM113" s="857"/>
      <c r="AN113" s="857"/>
      <c r="AO113" s="857"/>
      <c r="AP113" s="857"/>
      <c r="AQ113" s="857"/>
      <c r="AR113" s="858"/>
    </row>
    <row r="114" spans="3:44" ht="15" customHeight="1">
      <c r="C114" s="114"/>
      <c r="D114" s="115"/>
      <c r="E114" s="115"/>
      <c r="F114" s="115"/>
      <c r="G114" s="115"/>
      <c r="H114" s="115"/>
      <c r="I114" s="115"/>
      <c r="J114" s="115"/>
      <c r="K114" s="115"/>
      <c r="L114" s="115"/>
      <c r="M114" s="115"/>
      <c r="N114" s="115"/>
      <c r="O114" s="115"/>
      <c r="P114" s="115"/>
      <c r="Q114" s="115"/>
      <c r="R114" s="115"/>
      <c r="S114" s="115"/>
      <c r="T114" s="115"/>
      <c r="U114" s="115"/>
      <c r="V114" s="116"/>
      <c r="W114" s="94"/>
      <c r="X114" s="859"/>
      <c r="Y114" s="860"/>
      <c r="Z114" s="860"/>
      <c r="AA114" s="860"/>
      <c r="AB114" s="860"/>
      <c r="AC114" s="860"/>
      <c r="AD114" s="860"/>
      <c r="AE114" s="860"/>
      <c r="AF114" s="860"/>
      <c r="AG114" s="860"/>
      <c r="AH114" s="860"/>
      <c r="AI114" s="860"/>
      <c r="AJ114" s="860"/>
      <c r="AK114" s="860"/>
      <c r="AL114" s="860"/>
      <c r="AM114" s="860"/>
      <c r="AN114" s="860"/>
      <c r="AO114" s="860"/>
      <c r="AP114" s="860"/>
      <c r="AQ114" s="860"/>
      <c r="AR114" s="861"/>
    </row>
    <row r="115" spans="3:44" ht="15" customHeight="1">
      <c r="C115" s="117"/>
      <c r="D115" s="94"/>
      <c r="E115" s="110"/>
      <c r="F115" s="94"/>
      <c r="G115" s="94"/>
      <c r="H115" s="94"/>
      <c r="I115" s="94"/>
      <c r="J115" s="94"/>
      <c r="K115" s="94"/>
      <c r="L115" s="94"/>
      <c r="M115" s="94"/>
      <c r="N115" s="94"/>
      <c r="O115" s="94"/>
      <c r="P115" s="94"/>
      <c r="Q115" s="94"/>
      <c r="R115" s="94"/>
      <c r="S115" s="94"/>
      <c r="T115" s="94"/>
      <c r="U115" s="94"/>
      <c r="V115" s="118"/>
      <c r="W115" s="94"/>
      <c r="X115" s="859"/>
      <c r="Y115" s="860"/>
      <c r="Z115" s="860"/>
      <c r="AA115" s="860"/>
      <c r="AB115" s="860"/>
      <c r="AC115" s="860"/>
      <c r="AD115" s="860"/>
      <c r="AE115" s="860"/>
      <c r="AF115" s="860"/>
      <c r="AG115" s="860"/>
      <c r="AH115" s="860"/>
      <c r="AI115" s="860"/>
      <c r="AJ115" s="860"/>
      <c r="AK115" s="860"/>
      <c r="AL115" s="860"/>
      <c r="AM115" s="860"/>
      <c r="AN115" s="860"/>
      <c r="AO115" s="860"/>
      <c r="AP115" s="860"/>
      <c r="AQ115" s="860"/>
      <c r="AR115" s="861"/>
    </row>
    <row r="116" spans="3:44" ht="15" customHeight="1">
      <c r="C116" s="117"/>
      <c r="D116" s="170"/>
      <c r="E116" s="94"/>
      <c r="F116" s="94"/>
      <c r="G116" s="94"/>
      <c r="H116" s="94"/>
      <c r="I116" s="94"/>
      <c r="J116" s="94"/>
      <c r="K116" s="94"/>
      <c r="L116" s="94"/>
      <c r="M116" s="94"/>
      <c r="N116" s="94"/>
      <c r="O116" s="94"/>
      <c r="P116" s="94"/>
      <c r="Q116" s="94"/>
      <c r="R116" s="94"/>
      <c r="S116" s="94"/>
      <c r="T116" s="94"/>
      <c r="U116" s="94"/>
      <c r="V116" s="118"/>
      <c r="W116" s="94"/>
      <c r="X116" s="859"/>
      <c r="Y116" s="860"/>
      <c r="Z116" s="860"/>
      <c r="AA116" s="860"/>
      <c r="AB116" s="860"/>
      <c r="AC116" s="860"/>
      <c r="AD116" s="860"/>
      <c r="AE116" s="860"/>
      <c r="AF116" s="860"/>
      <c r="AG116" s="860"/>
      <c r="AH116" s="860"/>
      <c r="AI116" s="860"/>
      <c r="AJ116" s="860"/>
      <c r="AK116" s="860"/>
      <c r="AL116" s="860"/>
      <c r="AM116" s="860"/>
      <c r="AN116" s="860"/>
      <c r="AO116" s="860"/>
      <c r="AP116" s="860"/>
      <c r="AQ116" s="860"/>
      <c r="AR116" s="861"/>
    </row>
    <row r="117" spans="3:44" ht="15" customHeight="1">
      <c r="C117" s="119"/>
      <c r="D117" s="120"/>
      <c r="E117" s="120"/>
      <c r="F117" s="120"/>
      <c r="G117" s="120"/>
      <c r="H117" s="120"/>
      <c r="I117" s="120"/>
      <c r="J117" s="120"/>
      <c r="K117" s="120"/>
      <c r="L117" s="120"/>
      <c r="M117" s="120"/>
      <c r="N117" s="120"/>
      <c r="O117" s="120"/>
      <c r="P117" s="120"/>
      <c r="Q117" s="120"/>
      <c r="R117" s="120"/>
      <c r="S117" s="120"/>
      <c r="T117" s="120"/>
      <c r="U117" s="120"/>
      <c r="V117" s="121"/>
      <c r="W117" s="94"/>
      <c r="X117" s="862"/>
      <c r="Y117" s="863"/>
      <c r="Z117" s="863"/>
      <c r="AA117" s="863"/>
      <c r="AB117" s="863"/>
      <c r="AC117" s="863"/>
      <c r="AD117" s="863"/>
      <c r="AE117" s="863"/>
      <c r="AF117" s="863"/>
      <c r="AG117" s="863"/>
      <c r="AH117" s="863"/>
      <c r="AI117" s="863"/>
      <c r="AJ117" s="863"/>
      <c r="AK117" s="863"/>
      <c r="AL117" s="863"/>
      <c r="AM117" s="863"/>
      <c r="AN117" s="863"/>
      <c r="AO117" s="863"/>
      <c r="AP117" s="863"/>
      <c r="AQ117" s="863"/>
      <c r="AR117" s="864"/>
    </row>
    <row r="118" spans="3:44" ht="15" customHeight="1">
      <c r="C118" s="95"/>
      <c r="D118" s="177"/>
      <c r="E118" s="177"/>
      <c r="F118" s="177"/>
      <c r="G118" s="177"/>
      <c r="H118" s="177"/>
      <c r="I118" s="122"/>
      <c r="J118" s="122"/>
      <c r="K118" s="122"/>
      <c r="L118" s="122"/>
      <c r="M118" s="122"/>
      <c r="N118" s="122"/>
      <c r="O118" s="122"/>
      <c r="P118" s="122"/>
      <c r="Q118" s="95"/>
      <c r="R118" s="95"/>
      <c r="S118" s="95"/>
      <c r="T118" s="95"/>
      <c r="U118" s="95"/>
      <c r="V118" s="95"/>
      <c r="W118" s="95"/>
      <c r="X118" s="95"/>
      <c r="Y118" s="95"/>
      <c r="Z118" s="123"/>
      <c r="AA118" s="123"/>
      <c r="AB118" s="123"/>
      <c r="AC118" s="123"/>
      <c r="AD118" s="123"/>
      <c r="AE118" s="123"/>
      <c r="AF118" s="123"/>
      <c r="AG118" s="124"/>
      <c r="AH118" s="124"/>
      <c r="AI118" s="123"/>
      <c r="AJ118" s="123"/>
      <c r="AK118" s="123"/>
      <c r="AL118" s="123"/>
      <c r="AM118" s="123"/>
      <c r="AN118" s="125"/>
      <c r="AO118" s="125"/>
      <c r="AP118" s="125"/>
      <c r="AQ118" s="125"/>
      <c r="AR118" s="122"/>
    </row>
    <row r="120" spans="3:44" ht="5" customHeight="1">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3:44" ht="22" customHeight="1">
      <c r="C121" s="1"/>
      <c r="D121" s="160"/>
      <c r="E121" s="160"/>
      <c r="F121" s="160"/>
      <c r="G121" s="160"/>
      <c r="H121" s="160"/>
      <c r="I121" s="160"/>
      <c r="J121" s="160"/>
      <c r="K121" s="160"/>
      <c r="L121" s="160"/>
      <c r="M121" s="160"/>
      <c r="N121" s="160"/>
      <c r="O121" s="160"/>
      <c r="P121" s="160"/>
      <c r="Q121" s="160"/>
      <c r="R121" s="160"/>
      <c r="S121" s="160"/>
      <c r="T121" s="160"/>
      <c r="U121" s="160"/>
      <c r="V121" s="160"/>
      <c r="W121" s="1"/>
      <c r="X121" s="1"/>
      <c r="Y121" s="1"/>
      <c r="Z121" s="1"/>
      <c r="AA121" s="1"/>
      <c r="AB121" s="1"/>
      <c r="AC121" s="1"/>
      <c r="AD121" s="1"/>
      <c r="AE121" s="1"/>
      <c r="AF121" s="1"/>
      <c r="AG121" s="1"/>
      <c r="AH121" s="1"/>
      <c r="AI121" s="1"/>
      <c r="AJ121" s="1"/>
      <c r="AK121" s="1"/>
      <c r="AL121" s="1"/>
      <c r="AM121" s="1"/>
      <c r="AN121" s="1"/>
      <c r="AO121" s="1"/>
      <c r="AP121" s="1"/>
      <c r="AQ121" s="1"/>
      <c r="AR121" s="1"/>
    </row>
    <row r="122" spans="3:44" ht="31" customHeight="1">
      <c r="C122" s="95"/>
      <c r="D122" s="853" t="s">
        <v>77</v>
      </c>
      <c r="E122" s="854"/>
      <c r="F122" s="854"/>
      <c r="G122" s="854"/>
      <c r="H122" s="854"/>
      <c r="I122" s="854"/>
      <c r="J122" s="854"/>
      <c r="K122" s="854"/>
      <c r="L122" s="854"/>
      <c r="M122" s="854"/>
      <c r="N122" s="854"/>
      <c r="O122" s="854"/>
      <c r="P122" s="854"/>
      <c r="Q122" s="854"/>
      <c r="R122" s="854"/>
      <c r="S122" s="854"/>
      <c r="T122" s="854"/>
      <c r="U122" s="854"/>
      <c r="V122" s="855"/>
      <c r="X122" s="896" t="s">
        <v>85</v>
      </c>
      <c r="Y122" s="897"/>
      <c r="Z122" s="897"/>
      <c r="AA122" s="897"/>
      <c r="AB122" s="897"/>
      <c r="AC122" s="897"/>
      <c r="AD122" s="898"/>
      <c r="AE122" s="899" t="s">
        <v>86</v>
      </c>
      <c r="AF122" s="897"/>
      <c r="AG122" s="897"/>
      <c r="AH122" s="897"/>
      <c r="AI122" s="897"/>
      <c r="AJ122" s="897"/>
      <c r="AK122" s="898"/>
      <c r="AL122" s="899" t="s">
        <v>87</v>
      </c>
      <c r="AM122" s="897"/>
      <c r="AN122" s="897"/>
      <c r="AO122" s="897"/>
      <c r="AP122" s="897"/>
      <c r="AQ122" s="897"/>
      <c r="AR122" s="898"/>
    </row>
    <row r="123" spans="3:44" ht="18" customHeight="1">
      <c r="C123" s="95"/>
      <c r="D123" s="875" t="s">
        <v>82</v>
      </c>
      <c r="E123" s="894"/>
      <c r="F123" s="894"/>
      <c r="G123" s="894"/>
      <c r="H123" s="894"/>
      <c r="I123" s="894"/>
      <c r="J123" s="894"/>
      <c r="K123" s="894"/>
      <c r="L123" s="894"/>
      <c r="M123" s="894"/>
      <c r="N123" s="894"/>
      <c r="O123" s="894"/>
      <c r="P123" s="894"/>
      <c r="Q123" s="894"/>
      <c r="R123" s="894"/>
      <c r="S123" s="894"/>
      <c r="T123" s="894"/>
      <c r="U123" s="894"/>
      <c r="V123" s="895"/>
      <c r="W123" s="98"/>
      <c r="X123" s="930"/>
      <c r="Y123" s="931"/>
      <c r="Z123" s="931"/>
      <c r="AA123" s="931"/>
      <c r="AB123" s="931"/>
      <c r="AC123" s="931"/>
      <c r="AD123" s="932"/>
      <c r="AE123" s="900"/>
      <c r="AF123" s="901"/>
      <c r="AG123" s="901"/>
      <c r="AH123" s="901"/>
      <c r="AI123" s="901"/>
      <c r="AJ123" s="901"/>
      <c r="AK123" s="902"/>
      <c r="AL123" s="909"/>
      <c r="AM123" s="901"/>
      <c r="AN123" s="901"/>
      <c r="AO123" s="901"/>
      <c r="AP123" s="901"/>
      <c r="AQ123" s="901"/>
      <c r="AR123" s="910"/>
    </row>
    <row r="124" spans="3:44" ht="18" customHeight="1">
      <c r="C124" s="95"/>
      <c r="D124" s="853" t="s">
        <v>83</v>
      </c>
      <c r="E124" s="854"/>
      <c r="F124" s="854"/>
      <c r="G124" s="854"/>
      <c r="H124" s="854"/>
      <c r="I124" s="854"/>
      <c r="J124" s="854"/>
      <c r="K124" s="854"/>
      <c r="L124" s="854"/>
      <c r="M124" s="854"/>
      <c r="N124" s="854"/>
      <c r="O124" s="854"/>
      <c r="P124" s="854"/>
      <c r="Q124" s="854"/>
      <c r="R124" s="854"/>
      <c r="S124" s="854"/>
      <c r="T124" s="854"/>
      <c r="U124" s="854"/>
      <c r="V124" s="855"/>
      <c r="W124" s="98"/>
      <c r="X124" s="930"/>
      <c r="Y124" s="931"/>
      <c r="Z124" s="931"/>
      <c r="AA124" s="931"/>
      <c r="AB124" s="931"/>
      <c r="AC124" s="931"/>
      <c r="AD124" s="932"/>
      <c r="AE124" s="903"/>
      <c r="AF124" s="904"/>
      <c r="AG124" s="904"/>
      <c r="AH124" s="904"/>
      <c r="AI124" s="904"/>
      <c r="AJ124" s="904"/>
      <c r="AK124" s="905"/>
      <c r="AL124" s="911"/>
      <c r="AM124" s="904"/>
      <c r="AN124" s="904"/>
      <c r="AO124" s="904"/>
      <c r="AP124" s="904"/>
      <c r="AQ124" s="904"/>
      <c r="AR124" s="912"/>
    </row>
    <row r="125" spans="3:44" ht="18" customHeight="1">
      <c r="C125" s="95"/>
      <c r="D125" s="865" t="s">
        <v>84</v>
      </c>
      <c r="E125" s="866"/>
      <c r="F125" s="866"/>
      <c r="G125" s="866"/>
      <c r="H125" s="866"/>
      <c r="I125" s="866"/>
      <c r="J125" s="866"/>
      <c r="K125" s="866"/>
      <c r="L125" s="866"/>
      <c r="M125" s="866"/>
      <c r="N125" s="866"/>
      <c r="O125" s="866"/>
      <c r="P125" s="866"/>
      <c r="Q125" s="866"/>
      <c r="R125" s="866"/>
      <c r="S125" s="866"/>
      <c r="T125" s="866"/>
      <c r="U125" s="866"/>
      <c r="V125" s="867"/>
      <c r="W125" s="98"/>
      <c r="X125" s="930"/>
      <c r="Y125" s="931"/>
      <c r="Z125" s="931"/>
      <c r="AA125" s="931"/>
      <c r="AB125" s="931"/>
      <c r="AC125" s="931"/>
      <c r="AD125" s="932"/>
      <c r="AE125" s="903"/>
      <c r="AF125" s="904"/>
      <c r="AG125" s="904"/>
      <c r="AH125" s="904"/>
      <c r="AI125" s="904"/>
      <c r="AJ125" s="904"/>
      <c r="AK125" s="905"/>
      <c r="AL125" s="911"/>
      <c r="AM125" s="904"/>
      <c r="AN125" s="904"/>
      <c r="AO125" s="904"/>
      <c r="AP125" s="904"/>
      <c r="AQ125" s="904"/>
      <c r="AR125" s="912"/>
    </row>
    <row r="126" spans="3:44" ht="18" customHeight="1">
      <c r="C126" s="95"/>
      <c r="D126" s="878"/>
      <c r="E126" s="879"/>
      <c r="F126" s="879"/>
      <c r="G126" s="879"/>
      <c r="H126" s="879"/>
      <c r="I126" s="879"/>
      <c r="J126" s="879"/>
      <c r="K126" s="879"/>
      <c r="L126" s="879"/>
      <c r="M126" s="879"/>
      <c r="N126" s="879"/>
      <c r="O126" s="879"/>
      <c r="P126" s="879"/>
      <c r="Q126" s="879"/>
      <c r="R126" s="879"/>
      <c r="S126" s="879"/>
      <c r="T126" s="879"/>
      <c r="U126" s="879"/>
      <c r="V126" s="880"/>
      <c r="W126" s="98"/>
      <c r="X126" s="930"/>
      <c r="Y126" s="931"/>
      <c r="Z126" s="931"/>
      <c r="AA126" s="931"/>
      <c r="AB126" s="931"/>
      <c r="AC126" s="931"/>
      <c r="AD126" s="932"/>
      <c r="AE126" s="906"/>
      <c r="AF126" s="907"/>
      <c r="AG126" s="907"/>
      <c r="AH126" s="907"/>
      <c r="AI126" s="907"/>
      <c r="AJ126" s="907"/>
      <c r="AK126" s="908"/>
      <c r="AL126" s="913"/>
      <c r="AM126" s="907"/>
      <c r="AN126" s="907"/>
      <c r="AO126" s="907"/>
      <c r="AP126" s="907"/>
      <c r="AQ126" s="907"/>
      <c r="AR126" s="914"/>
    </row>
    <row r="127" spans="3:44" ht="15" customHeight="1">
      <c r="C127" s="99"/>
      <c r="D127" s="100"/>
      <c r="E127" s="101"/>
      <c r="F127" s="101"/>
      <c r="G127" s="101"/>
      <c r="H127" s="96"/>
      <c r="I127" s="100"/>
      <c r="J127" s="96"/>
      <c r="K127" s="96"/>
      <c r="L127" s="96"/>
      <c r="M127" s="97"/>
      <c r="N127" s="100"/>
      <c r="O127" s="101"/>
      <c r="P127" s="101"/>
      <c r="Q127" s="101"/>
      <c r="R127" s="96"/>
      <c r="S127" s="100"/>
      <c r="T127" s="96"/>
      <c r="U127" s="96"/>
      <c r="V127" s="96"/>
      <c r="W127" s="516"/>
      <c r="X127" s="517"/>
      <c r="Y127" s="517"/>
      <c r="Z127" s="517"/>
      <c r="AA127" s="517"/>
      <c r="AB127" s="141"/>
      <c r="AC127" s="141"/>
      <c r="AD127" s="141"/>
      <c r="AE127" s="141"/>
      <c r="AF127" s="141"/>
      <c r="AG127" s="141"/>
      <c r="AH127" s="141"/>
      <c r="AI127" s="141"/>
      <c r="AJ127" s="141"/>
      <c r="AK127" s="141"/>
      <c r="AL127" s="141"/>
      <c r="AM127" s="141"/>
      <c r="AN127" s="141"/>
      <c r="AO127" s="141"/>
      <c r="AP127" s="141"/>
      <c r="AQ127" s="141"/>
      <c r="AR127" s="141"/>
    </row>
    <row r="128" spans="1:44" ht="15" customHeight="1">
      <c r="A128" s="382" t="s">
        <v>278</v>
      </c>
      <c r="D128" s="161"/>
      <c r="E128" s="162"/>
      <c r="F128" s="162"/>
      <c r="G128" s="162"/>
      <c r="H128" s="162"/>
      <c r="I128" s="162"/>
      <c r="J128" s="162"/>
      <c r="K128" s="162"/>
      <c r="L128" s="163"/>
      <c r="M128" s="102"/>
      <c r="N128" s="161"/>
      <c r="O128" s="162"/>
      <c r="P128" s="162"/>
      <c r="Q128" s="162"/>
      <c r="R128" s="162"/>
      <c r="S128" s="162"/>
      <c r="T128" s="162"/>
      <c r="U128" s="162"/>
      <c r="V128" s="163"/>
      <c r="W128" s="98"/>
      <c r="X128" s="933" t="s">
        <v>88</v>
      </c>
      <c r="Y128" s="928"/>
      <c r="Z128" s="928"/>
      <c r="AA128" s="928"/>
      <c r="AB128" s="928"/>
      <c r="AC128" s="928"/>
      <c r="AD128" s="928"/>
      <c r="AE128" s="928"/>
      <c r="AF128" s="928"/>
      <c r="AG128" s="928"/>
      <c r="AH128" s="928"/>
      <c r="AI128" s="928"/>
      <c r="AJ128" s="928"/>
      <c r="AK128" s="928"/>
      <c r="AL128" s="928"/>
      <c r="AM128" s="928"/>
      <c r="AN128" s="928"/>
      <c r="AO128" s="928"/>
      <c r="AP128" s="928"/>
      <c r="AQ128" s="928"/>
      <c r="AR128" s="929"/>
    </row>
    <row r="129" spans="1:44" ht="15" customHeight="1">
      <c r="A129" s="359"/>
      <c r="D129" s="164"/>
      <c r="E129" s="103"/>
      <c r="F129" s="103"/>
      <c r="G129" s="103"/>
      <c r="H129" s="104"/>
      <c r="I129" s="113"/>
      <c r="J129" s="104"/>
      <c r="K129" s="104"/>
      <c r="L129" s="165"/>
      <c r="M129" s="105"/>
      <c r="N129" s="164"/>
      <c r="O129" s="103"/>
      <c r="P129" s="103"/>
      <c r="Q129" s="103"/>
      <c r="R129" s="104"/>
      <c r="S129" s="113"/>
      <c r="T129" s="104"/>
      <c r="U129" s="104"/>
      <c r="V129" s="165"/>
      <c r="W129" s="516"/>
      <c r="X129" s="856" t="s">
        <v>96</v>
      </c>
      <c r="Y129" s="857"/>
      <c r="Z129" s="857"/>
      <c r="AA129" s="857"/>
      <c r="AB129" s="857"/>
      <c r="AC129" s="857"/>
      <c r="AD129" s="857"/>
      <c r="AE129" s="857"/>
      <c r="AF129" s="857"/>
      <c r="AG129" s="857"/>
      <c r="AH129" s="857"/>
      <c r="AI129" s="857"/>
      <c r="AJ129" s="857"/>
      <c r="AK129" s="857"/>
      <c r="AL129" s="857"/>
      <c r="AM129" s="857"/>
      <c r="AN129" s="857"/>
      <c r="AO129" s="857"/>
      <c r="AP129" s="857"/>
      <c r="AQ129" s="857"/>
      <c r="AR129" s="858"/>
    </row>
    <row r="130" spans="1:44" ht="15" customHeight="1">
      <c r="A130" s="359"/>
      <c r="D130" s="166"/>
      <c r="E130" s="106"/>
      <c r="F130" s="107"/>
      <c r="G130" s="107"/>
      <c r="H130" s="107"/>
      <c r="I130" s="106"/>
      <c r="J130" s="106"/>
      <c r="K130" s="107"/>
      <c r="L130" s="167"/>
      <c r="M130" s="108"/>
      <c r="N130" s="166"/>
      <c r="O130" s="106"/>
      <c r="P130" s="107"/>
      <c r="Q130" s="107"/>
      <c r="R130" s="107"/>
      <c r="S130" s="106"/>
      <c r="T130" s="106"/>
      <c r="U130" s="107"/>
      <c r="V130" s="167"/>
      <c r="W130" s="516"/>
      <c r="X130" s="859"/>
      <c r="Y130" s="860"/>
      <c r="Z130" s="860"/>
      <c r="AA130" s="860"/>
      <c r="AB130" s="860"/>
      <c r="AC130" s="860"/>
      <c r="AD130" s="860"/>
      <c r="AE130" s="860"/>
      <c r="AF130" s="860"/>
      <c r="AG130" s="860"/>
      <c r="AH130" s="860"/>
      <c r="AI130" s="860"/>
      <c r="AJ130" s="860"/>
      <c r="AK130" s="860"/>
      <c r="AL130" s="860"/>
      <c r="AM130" s="860"/>
      <c r="AN130" s="860"/>
      <c r="AO130" s="860"/>
      <c r="AP130" s="860"/>
      <c r="AQ130" s="860"/>
      <c r="AR130" s="861"/>
    </row>
    <row r="131" spans="1:44" ht="15" customHeight="1">
      <c r="A131" s="359"/>
      <c r="D131" s="166"/>
      <c r="E131" s="106"/>
      <c r="F131" s="107"/>
      <c r="G131" s="107"/>
      <c r="H131" s="107"/>
      <c r="I131" s="106"/>
      <c r="J131" s="106"/>
      <c r="K131" s="107"/>
      <c r="L131" s="167"/>
      <c r="M131" s="108"/>
      <c r="N131" s="166"/>
      <c r="O131" s="106"/>
      <c r="P131" s="107"/>
      <c r="Q131" s="107"/>
      <c r="R131" s="107"/>
      <c r="S131" s="106"/>
      <c r="T131" s="106"/>
      <c r="U131" s="107"/>
      <c r="V131" s="167"/>
      <c r="W131" s="516"/>
      <c r="X131" s="859"/>
      <c r="Y131" s="860"/>
      <c r="Z131" s="860"/>
      <c r="AA131" s="860"/>
      <c r="AB131" s="860"/>
      <c r="AC131" s="860"/>
      <c r="AD131" s="860"/>
      <c r="AE131" s="860"/>
      <c r="AF131" s="860"/>
      <c r="AG131" s="860"/>
      <c r="AH131" s="860"/>
      <c r="AI131" s="860"/>
      <c r="AJ131" s="860"/>
      <c r="AK131" s="860"/>
      <c r="AL131" s="860"/>
      <c r="AM131" s="860"/>
      <c r="AN131" s="860"/>
      <c r="AO131" s="860"/>
      <c r="AP131" s="860"/>
      <c r="AQ131" s="860"/>
      <c r="AR131" s="861"/>
    </row>
    <row r="132" spans="1:44" ht="15" customHeight="1">
      <c r="A132" s="359"/>
      <c r="D132" s="166"/>
      <c r="E132" s="106"/>
      <c r="F132" s="107"/>
      <c r="G132" s="107"/>
      <c r="H132" s="107"/>
      <c r="I132" s="106"/>
      <c r="J132" s="106"/>
      <c r="K132" s="107"/>
      <c r="L132" s="167"/>
      <c r="M132" s="108"/>
      <c r="N132" s="166"/>
      <c r="O132" s="106"/>
      <c r="P132" s="107"/>
      <c r="Q132" s="107"/>
      <c r="R132" s="107"/>
      <c r="S132" s="106"/>
      <c r="T132" s="106"/>
      <c r="U132" s="107"/>
      <c r="V132" s="167"/>
      <c r="W132" s="516"/>
      <c r="X132" s="859"/>
      <c r="Y132" s="860"/>
      <c r="Z132" s="860"/>
      <c r="AA132" s="860"/>
      <c r="AB132" s="860"/>
      <c r="AC132" s="860"/>
      <c r="AD132" s="860"/>
      <c r="AE132" s="860"/>
      <c r="AF132" s="860"/>
      <c r="AG132" s="860"/>
      <c r="AH132" s="860"/>
      <c r="AI132" s="860"/>
      <c r="AJ132" s="860"/>
      <c r="AK132" s="860"/>
      <c r="AL132" s="860"/>
      <c r="AM132" s="860"/>
      <c r="AN132" s="860"/>
      <c r="AO132" s="860"/>
      <c r="AP132" s="860"/>
      <c r="AQ132" s="860"/>
      <c r="AR132" s="861"/>
    </row>
    <row r="133" spans="1:44" ht="15" customHeight="1">
      <c r="A133" s="359"/>
      <c r="D133" s="166"/>
      <c r="E133" s="106"/>
      <c r="F133" s="107"/>
      <c r="G133" s="107"/>
      <c r="H133" s="107"/>
      <c r="I133" s="106"/>
      <c r="J133" s="106"/>
      <c r="K133" s="107"/>
      <c r="L133" s="167"/>
      <c r="M133" s="108"/>
      <c r="N133" s="166"/>
      <c r="O133" s="106"/>
      <c r="P133" s="107"/>
      <c r="Q133" s="107"/>
      <c r="R133" s="107"/>
      <c r="S133" s="106"/>
      <c r="T133" s="106"/>
      <c r="U133" s="107"/>
      <c r="V133" s="167"/>
      <c r="W133" s="516"/>
      <c r="X133" s="862"/>
      <c r="Y133" s="863"/>
      <c r="Z133" s="863"/>
      <c r="AA133" s="863"/>
      <c r="AB133" s="863"/>
      <c r="AC133" s="863"/>
      <c r="AD133" s="863"/>
      <c r="AE133" s="863"/>
      <c r="AF133" s="863"/>
      <c r="AG133" s="863"/>
      <c r="AH133" s="863"/>
      <c r="AI133" s="863"/>
      <c r="AJ133" s="863"/>
      <c r="AK133" s="863"/>
      <c r="AL133" s="863"/>
      <c r="AM133" s="863"/>
      <c r="AN133" s="863"/>
      <c r="AO133" s="863"/>
      <c r="AP133" s="863"/>
      <c r="AQ133" s="863"/>
      <c r="AR133" s="864"/>
    </row>
    <row r="134" spans="1:44" ht="15" customHeight="1">
      <c r="A134" s="359"/>
      <c r="D134" s="166"/>
      <c r="E134" s="106"/>
      <c r="F134" s="107"/>
      <c r="G134" s="107"/>
      <c r="H134" s="107"/>
      <c r="I134" s="106"/>
      <c r="J134" s="106"/>
      <c r="K134" s="107"/>
      <c r="L134" s="167"/>
      <c r="M134" s="108"/>
      <c r="N134" s="166"/>
      <c r="O134" s="106"/>
      <c r="P134" s="107"/>
      <c r="Q134" s="107"/>
      <c r="R134" s="107"/>
      <c r="S134" s="106"/>
      <c r="T134" s="106"/>
      <c r="U134" s="107"/>
      <c r="V134" s="167"/>
      <c r="W134" s="516"/>
      <c r="X134" s="865" t="s">
        <v>90</v>
      </c>
      <c r="Y134" s="866"/>
      <c r="Z134" s="866"/>
      <c r="AA134" s="866"/>
      <c r="AB134" s="866"/>
      <c r="AC134" s="866"/>
      <c r="AD134" s="866"/>
      <c r="AE134" s="866"/>
      <c r="AF134" s="866"/>
      <c r="AG134" s="866"/>
      <c r="AH134" s="866"/>
      <c r="AI134" s="866"/>
      <c r="AJ134" s="866"/>
      <c r="AK134" s="866"/>
      <c r="AL134" s="866"/>
      <c r="AM134" s="866"/>
      <c r="AN134" s="866"/>
      <c r="AO134" s="866"/>
      <c r="AP134" s="866"/>
      <c r="AQ134" s="866"/>
      <c r="AR134" s="867"/>
    </row>
    <row r="135" spans="1:44" ht="15" customHeight="1">
      <c r="A135" s="359"/>
      <c r="D135" s="166"/>
      <c r="E135" s="106"/>
      <c r="F135" s="109"/>
      <c r="G135" s="109"/>
      <c r="H135" s="109"/>
      <c r="I135" s="110"/>
      <c r="J135" s="110"/>
      <c r="K135" s="107"/>
      <c r="L135" s="167"/>
      <c r="M135" s="108"/>
      <c r="N135" s="166"/>
      <c r="O135" s="106"/>
      <c r="P135" s="109"/>
      <c r="Q135" s="109"/>
      <c r="R135" s="109"/>
      <c r="S135" s="110"/>
      <c r="T135" s="110"/>
      <c r="U135" s="107"/>
      <c r="V135" s="167"/>
      <c r="W135" s="516"/>
      <c r="X135" s="868"/>
      <c r="Y135" s="869"/>
      <c r="Z135" s="869"/>
      <c r="AA135" s="869"/>
      <c r="AB135" s="869"/>
      <c r="AC135" s="869"/>
      <c r="AD135" s="869"/>
      <c r="AE135" s="869"/>
      <c r="AF135" s="869"/>
      <c r="AG135" s="869"/>
      <c r="AH135" s="869"/>
      <c r="AI135" s="869"/>
      <c r="AJ135" s="869"/>
      <c r="AK135" s="869"/>
      <c r="AL135" s="869"/>
      <c r="AM135" s="869"/>
      <c r="AN135" s="869"/>
      <c r="AO135" s="869"/>
      <c r="AP135" s="869"/>
      <c r="AQ135" s="869"/>
      <c r="AR135" s="870"/>
    </row>
    <row r="136" spans="1:44" ht="15" customHeight="1">
      <c r="A136" s="359"/>
      <c r="D136" s="166"/>
      <c r="E136" s="106"/>
      <c r="F136" s="109"/>
      <c r="G136" s="109"/>
      <c r="H136" s="109"/>
      <c r="I136" s="110"/>
      <c r="J136" s="110"/>
      <c r="K136" s="107"/>
      <c r="L136" s="167"/>
      <c r="M136" s="108"/>
      <c r="N136" s="166"/>
      <c r="O136" s="106"/>
      <c r="P136" s="109"/>
      <c r="Q136" s="109"/>
      <c r="R136" s="109"/>
      <c r="S136" s="110"/>
      <c r="T136" s="110"/>
      <c r="U136" s="107"/>
      <c r="V136" s="167"/>
      <c r="W136" s="517"/>
      <c r="X136" s="868"/>
      <c r="Y136" s="869"/>
      <c r="Z136" s="869"/>
      <c r="AA136" s="869"/>
      <c r="AB136" s="869"/>
      <c r="AC136" s="869"/>
      <c r="AD136" s="869"/>
      <c r="AE136" s="869"/>
      <c r="AF136" s="869"/>
      <c r="AG136" s="869"/>
      <c r="AH136" s="869"/>
      <c r="AI136" s="869"/>
      <c r="AJ136" s="869"/>
      <c r="AK136" s="869"/>
      <c r="AL136" s="869"/>
      <c r="AM136" s="869"/>
      <c r="AN136" s="869"/>
      <c r="AO136" s="869"/>
      <c r="AP136" s="869"/>
      <c r="AQ136" s="869"/>
      <c r="AR136" s="870"/>
    </row>
    <row r="137" spans="1:44" ht="15" customHeight="1">
      <c r="A137" s="359"/>
      <c r="D137" s="169"/>
      <c r="E137" s="170"/>
      <c r="F137" s="174"/>
      <c r="G137" s="174"/>
      <c r="H137" s="175"/>
      <c r="I137" s="176"/>
      <c r="J137" s="176"/>
      <c r="K137" s="171"/>
      <c r="L137" s="172"/>
      <c r="M137" s="108"/>
      <c r="N137" s="169"/>
      <c r="O137" s="170"/>
      <c r="P137" s="174"/>
      <c r="Q137" s="174"/>
      <c r="R137" s="175"/>
      <c r="S137" s="176"/>
      <c r="T137" s="176"/>
      <c r="U137" s="171"/>
      <c r="V137" s="172"/>
      <c r="W137" s="140"/>
      <c r="X137" s="868"/>
      <c r="Y137" s="869"/>
      <c r="Z137" s="869"/>
      <c r="AA137" s="869"/>
      <c r="AB137" s="869"/>
      <c r="AC137" s="869"/>
      <c r="AD137" s="869"/>
      <c r="AE137" s="869"/>
      <c r="AF137" s="869"/>
      <c r="AG137" s="869"/>
      <c r="AH137" s="869"/>
      <c r="AI137" s="869"/>
      <c r="AJ137" s="869"/>
      <c r="AK137" s="869"/>
      <c r="AL137" s="869"/>
      <c r="AM137" s="869"/>
      <c r="AN137" s="869"/>
      <c r="AO137" s="869"/>
      <c r="AP137" s="869"/>
      <c r="AQ137" s="869"/>
      <c r="AR137" s="870"/>
    </row>
    <row r="138" spans="1:44" ht="15" customHeight="1">
      <c r="A138" s="359"/>
      <c r="D138" s="173"/>
      <c r="E138" s="104"/>
      <c r="F138" s="96"/>
      <c r="G138" s="96"/>
      <c r="H138" s="96"/>
      <c r="I138" s="110"/>
      <c r="J138" s="110"/>
      <c r="K138" s="104"/>
      <c r="L138" s="168"/>
      <c r="M138" s="108"/>
      <c r="N138" s="173"/>
      <c r="O138" s="104"/>
      <c r="P138" s="96"/>
      <c r="Q138" s="96"/>
      <c r="R138" s="96"/>
      <c r="S138" s="110"/>
      <c r="T138" s="110"/>
      <c r="U138" s="104"/>
      <c r="V138" s="168"/>
      <c r="W138" s="112"/>
      <c r="X138" s="871"/>
      <c r="Y138" s="872"/>
      <c r="Z138" s="872"/>
      <c r="AA138" s="872"/>
      <c r="AB138" s="872"/>
      <c r="AC138" s="872"/>
      <c r="AD138" s="872"/>
      <c r="AE138" s="872"/>
      <c r="AF138" s="872"/>
      <c r="AG138" s="872"/>
      <c r="AH138" s="872"/>
      <c r="AI138" s="872"/>
      <c r="AJ138" s="872"/>
      <c r="AK138" s="872"/>
      <c r="AL138" s="872"/>
      <c r="AM138" s="872"/>
      <c r="AN138" s="872"/>
      <c r="AO138" s="872"/>
      <c r="AP138" s="872"/>
      <c r="AQ138" s="872"/>
      <c r="AR138" s="873"/>
    </row>
    <row r="139" spans="1:44" ht="15" customHeight="1">
      <c r="A139" s="359"/>
      <c r="D139" s="164"/>
      <c r="E139" s="103"/>
      <c r="F139" s="103"/>
      <c r="G139" s="103"/>
      <c r="H139" s="104"/>
      <c r="I139" s="113"/>
      <c r="J139" s="104"/>
      <c r="K139" s="104"/>
      <c r="L139" s="168"/>
      <c r="M139" s="108"/>
      <c r="N139" s="164"/>
      <c r="O139" s="103"/>
      <c r="P139" s="103"/>
      <c r="Q139" s="103"/>
      <c r="R139" s="104"/>
      <c r="S139" s="113"/>
      <c r="T139" s="104"/>
      <c r="U139" s="104"/>
      <c r="V139" s="168"/>
      <c r="W139" s="516"/>
      <c r="X139" s="865" t="s">
        <v>91</v>
      </c>
      <c r="Y139" s="866"/>
      <c r="Z139" s="866"/>
      <c r="AA139" s="866"/>
      <c r="AB139" s="866"/>
      <c r="AC139" s="866"/>
      <c r="AD139" s="866"/>
      <c r="AE139" s="866"/>
      <c r="AF139" s="866"/>
      <c r="AG139" s="866"/>
      <c r="AH139" s="866"/>
      <c r="AI139" s="866"/>
      <c r="AJ139" s="866"/>
      <c r="AK139" s="866"/>
      <c r="AL139" s="866"/>
      <c r="AM139" s="866"/>
      <c r="AN139" s="866"/>
      <c r="AO139" s="866"/>
      <c r="AP139" s="866"/>
      <c r="AQ139" s="866"/>
      <c r="AR139" s="867"/>
    </row>
    <row r="140" spans="1:44" ht="15" customHeight="1">
      <c r="A140" s="359"/>
      <c r="D140" s="166"/>
      <c r="E140" s="106"/>
      <c r="F140" s="107"/>
      <c r="G140" s="107"/>
      <c r="H140" s="107"/>
      <c r="I140" s="106"/>
      <c r="J140" s="106"/>
      <c r="K140" s="107"/>
      <c r="L140" s="167"/>
      <c r="M140" s="108"/>
      <c r="N140" s="166"/>
      <c r="O140" s="106"/>
      <c r="P140" s="107"/>
      <c r="Q140" s="107"/>
      <c r="R140" s="107"/>
      <c r="S140" s="106"/>
      <c r="T140" s="106"/>
      <c r="U140" s="107"/>
      <c r="V140" s="167"/>
      <c r="W140" s="140"/>
      <c r="X140" s="868"/>
      <c r="Y140" s="869"/>
      <c r="Z140" s="869"/>
      <c r="AA140" s="869"/>
      <c r="AB140" s="869"/>
      <c r="AC140" s="869"/>
      <c r="AD140" s="869"/>
      <c r="AE140" s="869"/>
      <c r="AF140" s="869"/>
      <c r="AG140" s="869"/>
      <c r="AH140" s="869"/>
      <c r="AI140" s="869"/>
      <c r="AJ140" s="869"/>
      <c r="AK140" s="869"/>
      <c r="AL140" s="869"/>
      <c r="AM140" s="869"/>
      <c r="AN140" s="869"/>
      <c r="AO140" s="869"/>
      <c r="AP140" s="869"/>
      <c r="AQ140" s="869"/>
      <c r="AR140" s="870"/>
    </row>
    <row r="141" spans="1:44" ht="15" customHeight="1">
      <c r="A141" s="359"/>
      <c r="D141" s="166"/>
      <c r="E141" s="106"/>
      <c r="F141" s="107"/>
      <c r="G141" s="107"/>
      <c r="H141" s="107"/>
      <c r="I141" s="106"/>
      <c r="J141" s="106"/>
      <c r="K141" s="107"/>
      <c r="L141" s="167"/>
      <c r="M141" s="108"/>
      <c r="N141" s="166"/>
      <c r="O141" s="106"/>
      <c r="P141" s="107"/>
      <c r="Q141" s="107"/>
      <c r="R141" s="107"/>
      <c r="S141" s="106"/>
      <c r="T141" s="106"/>
      <c r="U141" s="107"/>
      <c r="V141" s="167"/>
      <c r="W141" s="112"/>
      <c r="X141" s="868"/>
      <c r="Y141" s="869"/>
      <c r="Z141" s="869"/>
      <c r="AA141" s="869"/>
      <c r="AB141" s="869"/>
      <c r="AC141" s="869"/>
      <c r="AD141" s="869"/>
      <c r="AE141" s="869"/>
      <c r="AF141" s="869"/>
      <c r="AG141" s="869"/>
      <c r="AH141" s="869"/>
      <c r="AI141" s="869"/>
      <c r="AJ141" s="869"/>
      <c r="AK141" s="869"/>
      <c r="AL141" s="869"/>
      <c r="AM141" s="869"/>
      <c r="AN141" s="869"/>
      <c r="AO141" s="869"/>
      <c r="AP141" s="869"/>
      <c r="AQ141" s="869"/>
      <c r="AR141" s="870"/>
    </row>
    <row r="142" spans="1:44" ht="15" customHeight="1">
      <c r="A142" s="359"/>
      <c r="D142" s="166"/>
      <c r="E142" s="106"/>
      <c r="F142" s="107"/>
      <c r="G142" s="107"/>
      <c r="H142" s="107"/>
      <c r="I142" s="106"/>
      <c r="J142" s="106"/>
      <c r="K142" s="107"/>
      <c r="L142" s="167"/>
      <c r="M142" s="108"/>
      <c r="N142" s="166"/>
      <c r="O142" s="106"/>
      <c r="P142" s="107"/>
      <c r="Q142" s="107"/>
      <c r="R142" s="107"/>
      <c r="S142" s="106"/>
      <c r="T142" s="106"/>
      <c r="U142" s="107"/>
      <c r="V142" s="167"/>
      <c r="W142" s="516"/>
      <c r="X142" s="868"/>
      <c r="Y142" s="869"/>
      <c r="Z142" s="869"/>
      <c r="AA142" s="869"/>
      <c r="AB142" s="869"/>
      <c r="AC142" s="869"/>
      <c r="AD142" s="869"/>
      <c r="AE142" s="869"/>
      <c r="AF142" s="869"/>
      <c r="AG142" s="869"/>
      <c r="AH142" s="869"/>
      <c r="AI142" s="869"/>
      <c r="AJ142" s="869"/>
      <c r="AK142" s="869"/>
      <c r="AL142" s="869"/>
      <c r="AM142" s="869"/>
      <c r="AN142" s="869"/>
      <c r="AO142" s="869"/>
      <c r="AP142" s="869"/>
      <c r="AQ142" s="869"/>
      <c r="AR142" s="870"/>
    </row>
    <row r="143" spans="1:44" ht="15" customHeight="1">
      <c r="A143" s="359"/>
      <c r="D143" s="166"/>
      <c r="E143" s="106"/>
      <c r="F143" s="107"/>
      <c r="G143" s="107"/>
      <c r="H143" s="107"/>
      <c r="I143" s="106"/>
      <c r="J143" s="106"/>
      <c r="K143" s="107"/>
      <c r="L143" s="167"/>
      <c r="M143" s="108"/>
      <c r="N143" s="166"/>
      <c r="O143" s="106"/>
      <c r="P143" s="107"/>
      <c r="Q143" s="107"/>
      <c r="R143" s="107"/>
      <c r="S143" s="106"/>
      <c r="T143" s="106"/>
      <c r="U143" s="107"/>
      <c r="V143" s="167"/>
      <c r="W143" s="140"/>
      <c r="X143" s="871"/>
      <c r="Y143" s="872"/>
      <c r="Z143" s="872"/>
      <c r="AA143" s="872"/>
      <c r="AB143" s="872"/>
      <c r="AC143" s="872"/>
      <c r="AD143" s="872"/>
      <c r="AE143" s="872"/>
      <c r="AF143" s="872"/>
      <c r="AG143" s="872"/>
      <c r="AH143" s="872"/>
      <c r="AI143" s="872"/>
      <c r="AJ143" s="872"/>
      <c r="AK143" s="872"/>
      <c r="AL143" s="872"/>
      <c r="AM143" s="872"/>
      <c r="AN143" s="872"/>
      <c r="AO143" s="872"/>
      <c r="AP143" s="872"/>
      <c r="AQ143" s="872"/>
      <c r="AR143" s="873"/>
    </row>
    <row r="144" spans="1:44" ht="15" customHeight="1">
      <c r="A144" s="359"/>
      <c r="D144" s="166"/>
      <c r="E144" s="106"/>
      <c r="F144" s="107"/>
      <c r="G144" s="107"/>
      <c r="H144" s="107"/>
      <c r="I144" s="106"/>
      <c r="J144" s="106"/>
      <c r="K144" s="107"/>
      <c r="L144" s="167"/>
      <c r="M144" s="105"/>
      <c r="N144" s="166"/>
      <c r="O144" s="106"/>
      <c r="P144" s="107"/>
      <c r="Q144" s="107"/>
      <c r="R144" s="107"/>
      <c r="S144" s="106"/>
      <c r="T144" s="106"/>
      <c r="U144" s="107"/>
      <c r="V144" s="167"/>
      <c r="W144" s="140"/>
      <c r="X144" s="856" t="s">
        <v>93</v>
      </c>
      <c r="Y144" s="857"/>
      <c r="Z144" s="857"/>
      <c r="AA144" s="857"/>
      <c r="AB144" s="857"/>
      <c r="AC144" s="857"/>
      <c r="AD144" s="857"/>
      <c r="AE144" s="857"/>
      <c r="AF144" s="857"/>
      <c r="AG144" s="857"/>
      <c r="AH144" s="857"/>
      <c r="AI144" s="857"/>
      <c r="AJ144" s="857"/>
      <c r="AK144" s="857"/>
      <c r="AL144" s="857"/>
      <c r="AM144" s="857"/>
      <c r="AN144" s="857"/>
      <c r="AO144" s="857"/>
      <c r="AP144" s="857"/>
      <c r="AQ144" s="857"/>
      <c r="AR144" s="858"/>
    </row>
    <row r="145" spans="1:44" ht="15" customHeight="1">
      <c r="A145" s="359"/>
      <c r="D145" s="166"/>
      <c r="E145" s="106"/>
      <c r="F145" s="107"/>
      <c r="G145" s="107"/>
      <c r="H145" s="107"/>
      <c r="I145" s="111"/>
      <c r="J145" s="111"/>
      <c r="K145" s="107"/>
      <c r="L145" s="167"/>
      <c r="M145" s="105"/>
      <c r="N145" s="166"/>
      <c r="O145" s="106"/>
      <c r="P145" s="107"/>
      <c r="Q145" s="107"/>
      <c r="R145" s="107"/>
      <c r="S145" s="111"/>
      <c r="T145" s="111"/>
      <c r="U145" s="107"/>
      <c r="V145" s="167"/>
      <c r="W145" s="140"/>
      <c r="X145" s="859"/>
      <c r="Y145" s="860"/>
      <c r="Z145" s="860"/>
      <c r="AA145" s="860"/>
      <c r="AB145" s="860"/>
      <c r="AC145" s="860"/>
      <c r="AD145" s="860"/>
      <c r="AE145" s="860"/>
      <c r="AF145" s="860"/>
      <c r="AG145" s="860"/>
      <c r="AH145" s="860"/>
      <c r="AI145" s="860"/>
      <c r="AJ145" s="860"/>
      <c r="AK145" s="860"/>
      <c r="AL145" s="860"/>
      <c r="AM145" s="860"/>
      <c r="AN145" s="860"/>
      <c r="AO145" s="860"/>
      <c r="AP145" s="860"/>
      <c r="AQ145" s="860"/>
      <c r="AR145" s="861"/>
    </row>
    <row r="146" spans="1:44" ht="15" customHeight="1">
      <c r="A146" s="359"/>
      <c r="D146" s="166"/>
      <c r="E146" s="106"/>
      <c r="F146" s="107"/>
      <c r="G146" s="107"/>
      <c r="H146" s="107"/>
      <c r="I146" s="111"/>
      <c r="J146" s="111"/>
      <c r="K146" s="107"/>
      <c r="L146" s="167"/>
      <c r="M146" s="108"/>
      <c r="N146" s="166"/>
      <c r="O146" s="106"/>
      <c r="P146" s="107"/>
      <c r="Q146" s="107"/>
      <c r="R146" s="107"/>
      <c r="S146" s="111"/>
      <c r="T146" s="111"/>
      <c r="U146" s="107"/>
      <c r="V146" s="167"/>
      <c r="W146" s="112"/>
      <c r="X146" s="859"/>
      <c r="Y146" s="860"/>
      <c r="Z146" s="860"/>
      <c r="AA146" s="860"/>
      <c r="AB146" s="860"/>
      <c r="AC146" s="860"/>
      <c r="AD146" s="860"/>
      <c r="AE146" s="860"/>
      <c r="AF146" s="860"/>
      <c r="AG146" s="860"/>
      <c r="AH146" s="860"/>
      <c r="AI146" s="860"/>
      <c r="AJ146" s="860"/>
      <c r="AK146" s="860"/>
      <c r="AL146" s="860"/>
      <c r="AM146" s="860"/>
      <c r="AN146" s="860"/>
      <c r="AO146" s="860"/>
      <c r="AP146" s="860"/>
      <c r="AQ146" s="860"/>
      <c r="AR146" s="861"/>
    </row>
    <row r="147" spans="1:44" ht="15" customHeight="1">
      <c r="A147" s="359"/>
      <c r="D147" s="169"/>
      <c r="E147" s="170"/>
      <c r="F147" s="171"/>
      <c r="G147" s="171"/>
      <c r="H147" s="171"/>
      <c r="I147" s="170"/>
      <c r="J147" s="170"/>
      <c r="K147" s="171"/>
      <c r="L147" s="172"/>
      <c r="M147" s="108"/>
      <c r="N147" s="169"/>
      <c r="O147" s="170"/>
      <c r="P147" s="171"/>
      <c r="Q147" s="171"/>
      <c r="R147" s="171"/>
      <c r="S147" s="170"/>
      <c r="T147" s="170"/>
      <c r="U147" s="171"/>
      <c r="V147" s="172"/>
      <c r="W147" s="516"/>
      <c r="X147" s="862"/>
      <c r="Y147" s="863"/>
      <c r="Z147" s="863"/>
      <c r="AA147" s="863"/>
      <c r="AB147" s="863"/>
      <c r="AC147" s="863"/>
      <c r="AD147" s="863"/>
      <c r="AE147" s="863"/>
      <c r="AF147" s="863"/>
      <c r="AG147" s="863"/>
      <c r="AH147" s="863"/>
      <c r="AI147" s="863"/>
      <c r="AJ147" s="863"/>
      <c r="AK147" s="863"/>
      <c r="AL147" s="863"/>
      <c r="AM147" s="863"/>
      <c r="AN147" s="863"/>
      <c r="AO147" s="863"/>
      <c r="AP147" s="863"/>
      <c r="AQ147" s="863"/>
      <c r="AR147" s="864"/>
    </row>
    <row r="148" spans="24:44" ht="15" customHeight="1">
      <c r="X148" s="856" t="s">
        <v>95</v>
      </c>
      <c r="Y148" s="857"/>
      <c r="Z148" s="857"/>
      <c r="AA148" s="857"/>
      <c r="AB148" s="857"/>
      <c r="AC148" s="857"/>
      <c r="AD148" s="857"/>
      <c r="AE148" s="857"/>
      <c r="AF148" s="857"/>
      <c r="AG148" s="857"/>
      <c r="AH148" s="857"/>
      <c r="AI148" s="857"/>
      <c r="AJ148" s="857"/>
      <c r="AK148" s="857"/>
      <c r="AL148" s="857"/>
      <c r="AM148" s="857"/>
      <c r="AN148" s="857"/>
      <c r="AO148" s="857"/>
      <c r="AP148" s="857"/>
      <c r="AQ148" s="857"/>
      <c r="AR148" s="858"/>
    </row>
    <row r="149" spans="3:44" ht="15" customHeight="1">
      <c r="C149" s="114"/>
      <c r="D149" s="115"/>
      <c r="E149" s="115"/>
      <c r="F149" s="115"/>
      <c r="G149" s="110"/>
      <c r="H149" s="115"/>
      <c r="I149" s="115"/>
      <c r="J149" s="115"/>
      <c r="K149" s="115"/>
      <c r="L149" s="115"/>
      <c r="M149" s="115"/>
      <c r="N149" s="115"/>
      <c r="O149" s="115"/>
      <c r="P149" s="115"/>
      <c r="Q149" s="115"/>
      <c r="R149" s="115"/>
      <c r="S149" s="115"/>
      <c r="T149" s="115"/>
      <c r="U149" s="115"/>
      <c r="V149" s="116"/>
      <c r="W149" s="94"/>
      <c r="X149" s="859"/>
      <c r="Y149" s="860"/>
      <c r="Z149" s="860"/>
      <c r="AA149" s="860"/>
      <c r="AB149" s="860"/>
      <c r="AC149" s="860"/>
      <c r="AD149" s="860"/>
      <c r="AE149" s="860"/>
      <c r="AF149" s="860"/>
      <c r="AG149" s="860"/>
      <c r="AH149" s="860"/>
      <c r="AI149" s="860"/>
      <c r="AJ149" s="860"/>
      <c r="AK149" s="860"/>
      <c r="AL149" s="860"/>
      <c r="AM149" s="860"/>
      <c r="AN149" s="860"/>
      <c r="AO149" s="860"/>
      <c r="AP149" s="860"/>
      <c r="AQ149" s="860"/>
      <c r="AR149" s="861"/>
    </row>
    <row r="150" spans="3:44" ht="15" customHeight="1">
      <c r="C150" s="117"/>
      <c r="D150" s="94"/>
      <c r="E150" s="94"/>
      <c r="F150" s="94"/>
      <c r="G150" s="94"/>
      <c r="H150" s="94"/>
      <c r="I150" s="94"/>
      <c r="J150" s="94"/>
      <c r="K150" s="94"/>
      <c r="L150" s="94"/>
      <c r="M150" s="94"/>
      <c r="N150" s="94"/>
      <c r="O150" s="94"/>
      <c r="P150" s="94"/>
      <c r="Q150" s="94"/>
      <c r="R150" s="94"/>
      <c r="S150" s="94"/>
      <c r="T150" s="94"/>
      <c r="U150" s="94"/>
      <c r="V150" s="118"/>
      <c r="W150" s="94"/>
      <c r="X150" s="859"/>
      <c r="Y150" s="860"/>
      <c r="Z150" s="860"/>
      <c r="AA150" s="860"/>
      <c r="AB150" s="860"/>
      <c r="AC150" s="860"/>
      <c r="AD150" s="860"/>
      <c r="AE150" s="860"/>
      <c r="AF150" s="860"/>
      <c r="AG150" s="860"/>
      <c r="AH150" s="860"/>
      <c r="AI150" s="860"/>
      <c r="AJ150" s="860"/>
      <c r="AK150" s="860"/>
      <c r="AL150" s="860"/>
      <c r="AM150" s="860"/>
      <c r="AN150" s="860"/>
      <c r="AO150" s="860"/>
      <c r="AP150" s="860"/>
      <c r="AQ150" s="860"/>
      <c r="AR150" s="861"/>
    </row>
    <row r="151" spans="3:44" ht="15" customHeight="1">
      <c r="C151" s="117"/>
      <c r="D151" s="94"/>
      <c r="E151" s="94"/>
      <c r="F151" s="94"/>
      <c r="G151" s="94"/>
      <c r="H151" s="94"/>
      <c r="I151" s="94"/>
      <c r="J151" s="94"/>
      <c r="K151" s="94"/>
      <c r="L151" s="94"/>
      <c r="M151" s="94"/>
      <c r="N151" s="94"/>
      <c r="O151" s="94"/>
      <c r="P151" s="94"/>
      <c r="Q151" s="94"/>
      <c r="R151" s="94"/>
      <c r="S151" s="94"/>
      <c r="T151" s="94"/>
      <c r="U151" s="94"/>
      <c r="V151" s="118"/>
      <c r="W151" s="94"/>
      <c r="X151" s="859"/>
      <c r="Y151" s="860"/>
      <c r="Z151" s="860"/>
      <c r="AA151" s="860"/>
      <c r="AB151" s="860"/>
      <c r="AC151" s="860"/>
      <c r="AD151" s="860"/>
      <c r="AE151" s="860"/>
      <c r="AF151" s="860"/>
      <c r="AG151" s="860"/>
      <c r="AH151" s="860"/>
      <c r="AI151" s="860"/>
      <c r="AJ151" s="860"/>
      <c r="AK151" s="860"/>
      <c r="AL151" s="860"/>
      <c r="AM151" s="860"/>
      <c r="AN151" s="860"/>
      <c r="AO151" s="860"/>
      <c r="AP151" s="860"/>
      <c r="AQ151" s="860"/>
      <c r="AR151" s="861"/>
    </row>
    <row r="152" spans="3:44" ht="15" customHeight="1">
      <c r="C152" s="119"/>
      <c r="D152" s="120"/>
      <c r="E152" s="120"/>
      <c r="F152" s="120"/>
      <c r="G152" s="120"/>
      <c r="H152" s="120"/>
      <c r="I152" s="120"/>
      <c r="J152" s="120"/>
      <c r="K152" s="120"/>
      <c r="L152" s="120"/>
      <c r="M152" s="120"/>
      <c r="N152" s="120"/>
      <c r="O152" s="120"/>
      <c r="P152" s="120"/>
      <c r="Q152" s="120"/>
      <c r="R152" s="120"/>
      <c r="S152" s="120"/>
      <c r="T152" s="120"/>
      <c r="U152" s="120"/>
      <c r="V152" s="121"/>
      <c r="W152" s="94"/>
      <c r="X152" s="862"/>
      <c r="Y152" s="863"/>
      <c r="Z152" s="863"/>
      <c r="AA152" s="863"/>
      <c r="AB152" s="863"/>
      <c r="AC152" s="863"/>
      <c r="AD152" s="863"/>
      <c r="AE152" s="863"/>
      <c r="AF152" s="863"/>
      <c r="AG152" s="863"/>
      <c r="AH152" s="863"/>
      <c r="AI152" s="863"/>
      <c r="AJ152" s="863"/>
      <c r="AK152" s="863"/>
      <c r="AL152" s="863"/>
      <c r="AM152" s="863"/>
      <c r="AN152" s="863"/>
      <c r="AO152" s="863"/>
      <c r="AP152" s="863"/>
      <c r="AQ152" s="863"/>
      <c r="AR152" s="864"/>
    </row>
    <row r="153" spans="3:44" ht="15" customHeight="1">
      <c r="C153" s="95"/>
      <c r="D153" s="177"/>
      <c r="E153" s="177"/>
      <c r="F153" s="177"/>
      <c r="G153" s="177"/>
      <c r="H153" s="177"/>
      <c r="I153" s="122"/>
      <c r="J153" s="122"/>
      <c r="K153" s="122"/>
      <c r="L153" s="122"/>
      <c r="M153" s="122"/>
      <c r="N153" s="122"/>
      <c r="O153" s="122"/>
      <c r="P153" s="122"/>
      <c r="Q153" s="95"/>
      <c r="R153" s="95"/>
      <c r="S153" s="95"/>
      <c r="T153" s="95"/>
      <c r="U153" s="95"/>
      <c r="V153" s="95"/>
      <c r="W153" s="95"/>
      <c r="X153" s="95"/>
      <c r="Y153" s="95"/>
      <c r="Z153" s="123"/>
      <c r="AA153" s="123"/>
      <c r="AB153" s="123"/>
      <c r="AC153" s="123"/>
      <c r="AD153" s="123"/>
      <c r="AE153" s="123"/>
      <c r="AF153" s="123"/>
      <c r="AG153" s="124"/>
      <c r="AH153" s="124"/>
      <c r="AI153" s="123"/>
      <c r="AJ153" s="123"/>
      <c r="AK153" s="123"/>
      <c r="AL153" s="123"/>
      <c r="AM153" s="123"/>
      <c r="AN153" s="125"/>
      <c r="AO153" s="125"/>
      <c r="AP153" s="125"/>
      <c r="AQ153" s="125"/>
      <c r="AR153" s="122"/>
    </row>
    <row r="154" spans="3:44" ht="5" customHeight="1">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3:44" ht="22" customHeight="1">
      <c r="C155" s="1"/>
      <c r="D155" s="160"/>
      <c r="E155" s="160"/>
      <c r="F155" s="160"/>
      <c r="G155" s="160"/>
      <c r="H155" s="160"/>
      <c r="I155" s="160"/>
      <c r="J155" s="160"/>
      <c r="K155" s="160"/>
      <c r="L155" s="160"/>
      <c r="M155" s="160"/>
      <c r="N155" s="160"/>
      <c r="O155" s="160"/>
      <c r="P155" s="160"/>
      <c r="Q155" s="160"/>
      <c r="R155" s="160"/>
      <c r="S155" s="160"/>
      <c r="T155" s="160"/>
      <c r="U155" s="160"/>
      <c r="V155" s="160"/>
      <c r="W155" s="1"/>
      <c r="X155" s="1"/>
      <c r="Y155" s="1"/>
      <c r="Z155" s="1"/>
      <c r="AA155" s="1"/>
      <c r="AB155" s="1"/>
      <c r="AC155" s="1"/>
      <c r="AD155" s="1"/>
      <c r="AE155" s="1"/>
      <c r="AF155" s="1"/>
      <c r="AG155" s="1"/>
      <c r="AH155" s="1"/>
      <c r="AI155" s="1"/>
      <c r="AJ155" s="1"/>
      <c r="AK155" s="1"/>
      <c r="AL155" s="1"/>
      <c r="AM155" s="1"/>
      <c r="AN155" s="1"/>
      <c r="AO155" s="1"/>
      <c r="AP155" s="1"/>
      <c r="AQ155" s="1"/>
      <c r="AR155" s="1"/>
    </row>
    <row r="156" spans="3:44" ht="37" customHeight="1">
      <c r="C156" s="95"/>
      <c r="D156" s="853" t="s">
        <v>78</v>
      </c>
      <c r="E156" s="854"/>
      <c r="F156" s="854"/>
      <c r="G156" s="854"/>
      <c r="H156" s="854"/>
      <c r="I156" s="854"/>
      <c r="J156" s="854"/>
      <c r="K156" s="854"/>
      <c r="L156" s="854"/>
      <c r="M156" s="854"/>
      <c r="N156" s="854"/>
      <c r="O156" s="854"/>
      <c r="P156" s="854"/>
      <c r="Q156" s="854"/>
      <c r="R156" s="854"/>
      <c r="S156" s="854"/>
      <c r="T156" s="854"/>
      <c r="U156" s="854"/>
      <c r="V156" s="938"/>
      <c r="X156" s="896" t="s">
        <v>85</v>
      </c>
      <c r="Y156" s="897"/>
      <c r="Z156" s="897"/>
      <c r="AA156" s="897"/>
      <c r="AB156" s="897"/>
      <c r="AC156" s="897"/>
      <c r="AD156" s="934"/>
      <c r="AE156" s="896" t="s">
        <v>86</v>
      </c>
      <c r="AF156" s="897"/>
      <c r="AG156" s="897"/>
      <c r="AH156" s="897"/>
      <c r="AI156" s="897"/>
      <c r="AJ156" s="897"/>
      <c r="AK156" s="934"/>
      <c r="AL156" s="896" t="s">
        <v>87</v>
      </c>
      <c r="AM156" s="897"/>
      <c r="AN156" s="897"/>
      <c r="AO156" s="897"/>
      <c r="AP156" s="897"/>
      <c r="AQ156" s="897"/>
      <c r="AR156" s="934"/>
    </row>
    <row r="157" spans="3:44" ht="18" customHeight="1">
      <c r="C157" s="95"/>
      <c r="D157" s="875" t="s">
        <v>82</v>
      </c>
      <c r="E157" s="876"/>
      <c r="F157" s="876"/>
      <c r="G157" s="876"/>
      <c r="H157" s="876"/>
      <c r="I157" s="876"/>
      <c r="J157" s="876"/>
      <c r="K157" s="876"/>
      <c r="L157" s="876"/>
      <c r="M157" s="876"/>
      <c r="N157" s="876"/>
      <c r="O157" s="876"/>
      <c r="P157" s="876"/>
      <c r="Q157" s="876"/>
      <c r="R157" s="876"/>
      <c r="S157" s="876"/>
      <c r="T157" s="876"/>
      <c r="U157" s="876"/>
      <c r="V157" s="877"/>
      <c r="W157" s="98"/>
      <c r="X157" s="930"/>
      <c r="Y157" s="931"/>
      <c r="Z157" s="931"/>
      <c r="AA157" s="931"/>
      <c r="AB157" s="931"/>
      <c r="AC157" s="931"/>
      <c r="AD157" s="935"/>
      <c r="AE157" s="909"/>
      <c r="AF157" s="901"/>
      <c r="AG157" s="901"/>
      <c r="AH157" s="901"/>
      <c r="AI157" s="901"/>
      <c r="AJ157" s="901"/>
      <c r="AK157" s="902"/>
      <c r="AL157" s="909"/>
      <c r="AM157" s="901"/>
      <c r="AN157" s="901"/>
      <c r="AO157" s="901"/>
      <c r="AP157" s="901"/>
      <c r="AQ157" s="901"/>
      <c r="AR157" s="910"/>
    </row>
    <row r="158" spans="3:44" ht="18" customHeight="1">
      <c r="C158" s="95"/>
      <c r="D158" s="853" t="s">
        <v>83</v>
      </c>
      <c r="E158" s="854"/>
      <c r="F158" s="854"/>
      <c r="G158" s="854"/>
      <c r="H158" s="854"/>
      <c r="I158" s="854"/>
      <c r="J158" s="854"/>
      <c r="K158" s="854"/>
      <c r="L158" s="854"/>
      <c r="M158" s="854"/>
      <c r="N158" s="854"/>
      <c r="O158" s="854"/>
      <c r="P158" s="854"/>
      <c r="Q158" s="854"/>
      <c r="R158" s="854"/>
      <c r="S158" s="854"/>
      <c r="T158" s="854"/>
      <c r="U158" s="854"/>
      <c r="V158" s="855"/>
      <c r="W158" s="98"/>
      <c r="X158" s="930"/>
      <c r="Y158" s="931"/>
      <c r="Z158" s="931"/>
      <c r="AA158" s="931"/>
      <c r="AB158" s="931"/>
      <c r="AC158" s="931"/>
      <c r="AD158" s="935"/>
      <c r="AE158" s="911"/>
      <c r="AF158" s="904"/>
      <c r="AG158" s="904"/>
      <c r="AH158" s="904"/>
      <c r="AI158" s="904"/>
      <c r="AJ158" s="904"/>
      <c r="AK158" s="905"/>
      <c r="AL158" s="911"/>
      <c r="AM158" s="904"/>
      <c r="AN158" s="904"/>
      <c r="AO158" s="904"/>
      <c r="AP158" s="904"/>
      <c r="AQ158" s="904"/>
      <c r="AR158" s="912"/>
    </row>
    <row r="159" spans="3:44" ht="18" customHeight="1">
      <c r="C159" s="95"/>
      <c r="D159" s="865" t="s">
        <v>84</v>
      </c>
      <c r="E159" s="866"/>
      <c r="F159" s="866"/>
      <c r="G159" s="866"/>
      <c r="H159" s="866"/>
      <c r="I159" s="866"/>
      <c r="J159" s="866"/>
      <c r="K159" s="866"/>
      <c r="L159" s="866"/>
      <c r="M159" s="866"/>
      <c r="N159" s="866"/>
      <c r="O159" s="866"/>
      <c r="P159" s="866"/>
      <c r="Q159" s="866"/>
      <c r="R159" s="866"/>
      <c r="S159" s="866"/>
      <c r="T159" s="866"/>
      <c r="U159" s="866"/>
      <c r="V159" s="867"/>
      <c r="W159" s="98"/>
      <c r="X159" s="930"/>
      <c r="Y159" s="931"/>
      <c r="Z159" s="931"/>
      <c r="AA159" s="931"/>
      <c r="AB159" s="931"/>
      <c r="AC159" s="931"/>
      <c r="AD159" s="935"/>
      <c r="AE159" s="911"/>
      <c r="AF159" s="904"/>
      <c r="AG159" s="904"/>
      <c r="AH159" s="904"/>
      <c r="AI159" s="904"/>
      <c r="AJ159" s="904"/>
      <c r="AK159" s="905"/>
      <c r="AL159" s="911"/>
      <c r="AM159" s="904"/>
      <c r="AN159" s="904"/>
      <c r="AO159" s="904"/>
      <c r="AP159" s="904"/>
      <c r="AQ159" s="904"/>
      <c r="AR159" s="912"/>
    </row>
    <row r="160" spans="3:44" ht="18" customHeight="1">
      <c r="C160" s="95"/>
      <c r="D160" s="878"/>
      <c r="E160" s="879"/>
      <c r="F160" s="879"/>
      <c r="G160" s="879"/>
      <c r="H160" s="879"/>
      <c r="I160" s="879"/>
      <c r="J160" s="879"/>
      <c r="K160" s="879"/>
      <c r="L160" s="879"/>
      <c r="M160" s="879"/>
      <c r="N160" s="879"/>
      <c r="O160" s="879"/>
      <c r="P160" s="879"/>
      <c r="Q160" s="879"/>
      <c r="R160" s="879"/>
      <c r="S160" s="879"/>
      <c r="T160" s="879"/>
      <c r="U160" s="879"/>
      <c r="V160" s="880"/>
      <c r="W160" s="98"/>
      <c r="X160" s="930"/>
      <c r="Y160" s="931"/>
      <c r="Z160" s="931"/>
      <c r="AA160" s="931"/>
      <c r="AB160" s="931"/>
      <c r="AC160" s="931"/>
      <c r="AD160" s="935"/>
      <c r="AE160" s="913"/>
      <c r="AF160" s="907"/>
      <c r="AG160" s="907"/>
      <c r="AH160" s="907"/>
      <c r="AI160" s="907"/>
      <c r="AJ160" s="907"/>
      <c r="AK160" s="908"/>
      <c r="AL160" s="913"/>
      <c r="AM160" s="907"/>
      <c r="AN160" s="907"/>
      <c r="AO160" s="907"/>
      <c r="AP160" s="907"/>
      <c r="AQ160" s="907"/>
      <c r="AR160" s="914"/>
    </row>
    <row r="161" spans="3:44" ht="15" customHeight="1">
      <c r="C161" s="99"/>
      <c r="D161" s="100"/>
      <c r="E161" s="101"/>
      <c r="F161" s="101"/>
      <c r="G161" s="101"/>
      <c r="H161" s="96"/>
      <c r="I161" s="100"/>
      <c r="J161" s="96"/>
      <c r="K161" s="96"/>
      <c r="L161" s="96"/>
      <c r="M161" s="97"/>
      <c r="N161" s="100"/>
      <c r="O161" s="101"/>
      <c r="P161" s="101"/>
      <c r="Q161" s="101"/>
      <c r="R161" s="96"/>
      <c r="S161" s="100"/>
      <c r="T161" s="96"/>
      <c r="U161" s="96"/>
      <c r="V161" s="96"/>
      <c r="W161" s="516"/>
      <c r="X161" s="517"/>
      <c r="Y161" s="517"/>
      <c r="Z161" s="517"/>
      <c r="AA161" s="517"/>
      <c r="AB161" s="141"/>
      <c r="AC161" s="141"/>
      <c r="AD161" s="141"/>
      <c r="AE161" s="141"/>
      <c r="AF161" s="141"/>
      <c r="AG161" s="141"/>
      <c r="AH161" s="141"/>
      <c r="AI161" s="141"/>
      <c r="AJ161" s="141"/>
      <c r="AK161" s="141"/>
      <c r="AL161" s="141"/>
      <c r="AM161" s="141"/>
      <c r="AN161" s="141"/>
      <c r="AO161" s="141"/>
      <c r="AP161" s="141"/>
      <c r="AQ161" s="141"/>
      <c r="AR161" s="141"/>
    </row>
    <row r="162" spans="1:44" ht="15" customHeight="1">
      <c r="A162" s="382" t="s">
        <v>278</v>
      </c>
      <c r="D162" s="161"/>
      <c r="E162" s="162"/>
      <c r="F162" s="162"/>
      <c r="G162" s="162"/>
      <c r="H162" s="162"/>
      <c r="I162" s="162"/>
      <c r="J162" s="162"/>
      <c r="K162" s="162"/>
      <c r="L162" s="163"/>
      <c r="M162" s="102"/>
      <c r="N162" s="161"/>
      <c r="O162" s="162"/>
      <c r="P162" s="162"/>
      <c r="Q162" s="162"/>
      <c r="R162" s="162"/>
      <c r="S162" s="162"/>
      <c r="T162" s="162"/>
      <c r="U162" s="162"/>
      <c r="V162" s="163"/>
      <c r="W162" s="98"/>
      <c r="X162" s="933" t="s">
        <v>88</v>
      </c>
      <c r="Y162" s="928"/>
      <c r="Z162" s="928"/>
      <c r="AA162" s="928"/>
      <c r="AB162" s="928"/>
      <c r="AC162" s="928"/>
      <c r="AD162" s="928"/>
      <c r="AE162" s="928"/>
      <c r="AF162" s="928"/>
      <c r="AG162" s="928"/>
      <c r="AH162" s="928"/>
      <c r="AI162" s="928"/>
      <c r="AJ162" s="928"/>
      <c r="AK162" s="928"/>
      <c r="AL162" s="928"/>
      <c r="AM162" s="928"/>
      <c r="AN162" s="928"/>
      <c r="AO162" s="928"/>
      <c r="AP162" s="928"/>
      <c r="AQ162" s="928"/>
      <c r="AR162" s="929"/>
    </row>
    <row r="163" spans="1:44" ht="15" customHeight="1">
      <c r="A163" s="359"/>
      <c r="D163" s="164"/>
      <c r="E163" s="103"/>
      <c r="F163" s="103"/>
      <c r="G163" s="103"/>
      <c r="H163" s="104"/>
      <c r="I163" s="113"/>
      <c r="J163" s="104"/>
      <c r="K163" s="104"/>
      <c r="L163" s="165"/>
      <c r="M163" s="105"/>
      <c r="N163" s="164"/>
      <c r="O163" s="103"/>
      <c r="P163" s="103"/>
      <c r="Q163" s="103"/>
      <c r="R163" s="104"/>
      <c r="S163" s="113"/>
      <c r="T163" s="104"/>
      <c r="U163" s="104"/>
      <c r="V163" s="165"/>
      <c r="W163" s="516"/>
      <c r="X163" s="856" t="s">
        <v>96</v>
      </c>
      <c r="Y163" s="857"/>
      <c r="Z163" s="857"/>
      <c r="AA163" s="857"/>
      <c r="AB163" s="857"/>
      <c r="AC163" s="857"/>
      <c r="AD163" s="857"/>
      <c r="AE163" s="857"/>
      <c r="AF163" s="857"/>
      <c r="AG163" s="857"/>
      <c r="AH163" s="857"/>
      <c r="AI163" s="857"/>
      <c r="AJ163" s="857"/>
      <c r="AK163" s="857"/>
      <c r="AL163" s="857"/>
      <c r="AM163" s="857"/>
      <c r="AN163" s="857"/>
      <c r="AO163" s="857"/>
      <c r="AP163" s="857"/>
      <c r="AQ163" s="857"/>
      <c r="AR163" s="858"/>
    </row>
    <row r="164" spans="1:44" ht="15" customHeight="1">
      <c r="A164" s="359"/>
      <c r="D164" s="166"/>
      <c r="E164" s="106"/>
      <c r="F164" s="107"/>
      <c r="G164" s="107"/>
      <c r="H164" s="107"/>
      <c r="I164" s="106"/>
      <c r="J164" s="106"/>
      <c r="K164" s="107"/>
      <c r="L164" s="167"/>
      <c r="M164" s="108"/>
      <c r="N164" s="166"/>
      <c r="O164" s="106"/>
      <c r="P164" s="107"/>
      <c r="Q164" s="107"/>
      <c r="R164" s="107"/>
      <c r="S164" s="106"/>
      <c r="T164" s="106"/>
      <c r="U164" s="107"/>
      <c r="V164" s="167"/>
      <c r="W164" s="516"/>
      <c r="X164" s="859"/>
      <c r="Y164" s="860"/>
      <c r="Z164" s="860"/>
      <c r="AA164" s="860"/>
      <c r="AB164" s="860"/>
      <c r="AC164" s="860"/>
      <c r="AD164" s="860"/>
      <c r="AE164" s="860"/>
      <c r="AF164" s="860"/>
      <c r="AG164" s="860"/>
      <c r="AH164" s="860"/>
      <c r="AI164" s="860"/>
      <c r="AJ164" s="860"/>
      <c r="AK164" s="860"/>
      <c r="AL164" s="860"/>
      <c r="AM164" s="860"/>
      <c r="AN164" s="860"/>
      <c r="AO164" s="860"/>
      <c r="AP164" s="860"/>
      <c r="AQ164" s="860"/>
      <c r="AR164" s="861"/>
    </row>
    <row r="165" spans="1:44" ht="15" customHeight="1">
      <c r="A165" s="359"/>
      <c r="D165" s="166"/>
      <c r="E165" s="106"/>
      <c r="F165" s="107"/>
      <c r="G165" s="107"/>
      <c r="H165" s="107"/>
      <c r="I165" s="106"/>
      <c r="J165" s="106"/>
      <c r="K165" s="107"/>
      <c r="L165" s="167"/>
      <c r="M165" s="108"/>
      <c r="N165" s="166"/>
      <c r="O165" s="106"/>
      <c r="P165" s="107"/>
      <c r="Q165" s="107"/>
      <c r="R165" s="107"/>
      <c r="S165" s="106"/>
      <c r="T165" s="106"/>
      <c r="U165" s="107"/>
      <c r="V165" s="167"/>
      <c r="W165" s="516"/>
      <c r="X165" s="859"/>
      <c r="Y165" s="860"/>
      <c r="Z165" s="860"/>
      <c r="AA165" s="860"/>
      <c r="AB165" s="860"/>
      <c r="AC165" s="860"/>
      <c r="AD165" s="860"/>
      <c r="AE165" s="860"/>
      <c r="AF165" s="860"/>
      <c r="AG165" s="860"/>
      <c r="AH165" s="860"/>
      <c r="AI165" s="860"/>
      <c r="AJ165" s="860"/>
      <c r="AK165" s="860"/>
      <c r="AL165" s="860"/>
      <c r="AM165" s="860"/>
      <c r="AN165" s="860"/>
      <c r="AO165" s="860"/>
      <c r="AP165" s="860"/>
      <c r="AQ165" s="860"/>
      <c r="AR165" s="861"/>
    </row>
    <row r="166" spans="1:44" ht="15" customHeight="1">
      <c r="A166" s="359"/>
      <c r="D166" s="166"/>
      <c r="E166" s="106"/>
      <c r="F166" s="107"/>
      <c r="G166" s="107"/>
      <c r="H166" s="107"/>
      <c r="I166" s="106"/>
      <c r="J166" s="106"/>
      <c r="K166" s="107"/>
      <c r="L166" s="167"/>
      <c r="M166" s="108"/>
      <c r="N166" s="166"/>
      <c r="O166" s="106"/>
      <c r="P166" s="107"/>
      <c r="Q166" s="107"/>
      <c r="R166" s="107"/>
      <c r="S166" s="106"/>
      <c r="T166" s="106"/>
      <c r="U166" s="107"/>
      <c r="V166" s="167"/>
      <c r="W166" s="516"/>
      <c r="X166" s="859"/>
      <c r="Y166" s="860"/>
      <c r="Z166" s="860"/>
      <c r="AA166" s="860"/>
      <c r="AB166" s="860"/>
      <c r="AC166" s="860"/>
      <c r="AD166" s="860"/>
      <c r="AE166" s="860"/>
      <c r="AF166" s="860"/>
      <c r="AG166" s="860"/>
      <c r="AH166" s="860"/>
      <c r="AI166" s="860"/>
      <c r="AJ166" s="860"/>
      <c r="AK166" s="860"/>
      <c r="AL166" s="860"/>
      <c r="AM166" s="860"/>
      <c r="AN166" s="860"/>
      <c r="AO166" s="860"/>
      <c r="AP166" s="860"/>
      <c r="AQ166" s="860"/>
      <c r="AR166" s="861"/>
    </row>
    <row r="167" spans="1:44" ht="15" customHeight="1">
      <c r="A167" s="359"/>
      <c r="D167" s="166"/>
      <c r="E167" s="106"/>
      <c r="F167" s="107"/>
      <c r="G167" s="107"/>
      <c r="H167" s="107"/>
      <c r="I167" s="106"/>
      <c r="J167" s="106"/>
      <c r="K167" s="107"/>
      <c r="L167" s="167"/>
      <c r="M167" s="108"/>
      <c r="N167" s="166"/>
      <c r="O167" s="106"/>
      <c r="P167" s="107"/>
      <c r="Q167" s="107"/>
      <c r="R167" s="107"/>
      <c r="S167" s="106"/>
      <c r="T167" s="106"/>
      <c r="U167" s="107"/>
      <c r="V167" s="167"/>
      <c r="W167" s="516"/>
      <c r="X167" s="862"/>
      <c r="Y167" s="863"/>
      <c r="Z167" s="863"/>
      <c r="AA167" s="863"/>
      <c r="AB167" s="863"/>
      <c r="AC167" s="863"/>
      <c r="AD167" s="863"/>
      <c r="AE167" s="863"/>
      <c r="AF167" s="863"/>
      <c r="AG167" s="863"/>
      <c r="AH167" s="863"/>
      <c r="AI167" s="863"/>
      <c r="AJ167" s="863"/>
      <c r="AK167" s="863"/>
      <c r="AL167" s="863"/>
      <c r="AM167" s="863"/>
      <c r="AN167" s="863"/>
      <c r="AO167" s="863"/>
      <c r="AP167" s="863"/>
      <c r="AQ167" s="863"/>
      <c r="AR167" s="864"/>
    </row>
    <row r="168" spans="1:44" ht="15" customHeight="1">
      <c r="A168" s="359"/>
      <c r="D168" s="166"/>
      <c r="E168" s="106"/>
      <c r="F168" s="107"/>
      <c r="G168" s="107"/>
      <c r="H168" s="107"/>
      <c r="I168" s="106"/>
      <c r="J168" s="106"/>
      <c r="K168" s="107"/>
      <c r="L168" s="167"/>
      <c r="M168" s="108"/>
      <c r="N168" s="166"/>
      <c r="O168" s="106"/>
      <c r="P168" s="107"/>
      <c r="Q168" s="107"/>
      <c r="R168" s="107"/>
      <c r="S168" s="106"/>
      <c r="T168" s="106"/>
      <c r="U168" s="107"/>
      <c r="V168" s="167"/>
      <c r="W168" s="516"/>
      <c r="X168" s="856" t="s">
        <v>90</v>
      </c>
      <c r="Y168" s="857"/>
      <c r="Z168" s="857"/>
      <c r="AA168" s="857"/>
      <c r="AB168" s="857"/>
      <c r="AC168" s="857"/>
      <c r="AD168" s="857"/>
      <c r="AE168" s="857"/>
      <c r="AF168" s="857"/>
      <c r="AG168" s="857"/>
      <c r="AH168" s="857"/>
      <c r="AI168" s="857"/>
      <c r="AJ168" s="857"/>
      <c r="AK168" s="857"/>
      <c r="AL168" s="857"/>
      <c r="AM168" s="857"/>
      <c r="AN168" s="857"/>
      <c r="AO168" s="857"/>
      <c r="AP168" s="857"/>
      <c r="AQ168" s="857"/>
      <c r="AR168" s="858"/>
    </row>
    <row r="169" spans="1:44" ht="15" customHeight="1">
      <c r="A169" s="359"/>
      <c r="D169" s="166"/>
      <c r="E169" s="106"/>
      <c r="F169" s="109"/>
      <c r="G169" s="109"/>
      <c r="H169" s="109"/>
      <c r="I169" s="110"/>
      <c r="J169" s="110"/>
      <c r="K169" s="107"/>
      <c r="L169" s="167"/>
      <c r="M169" s="108"/>
      <c r="N169" s="166"/>
      <c r="O169" s="106"/>
      <c r="P169" s="109"/>
      <c r="Q169" s="109"/>
      <c r="R169" s="109"/>
      <c r="S169" s="110"/>
      <c r="T169" s="110"/>
      <c r="U169" s="107"/>
      <c r="V169" s="167"/>
      <c r="W169" s="516"/>
      <c r="X169" s="859"/>
      <c r="Y169" s="860"/>
      <c r="Z169" s="860"/>
      <c r="AA169" s="860"/>
      <c r="AB169" s="860"/>
      <c r="AC169" s="860"/>
      <c r="AD169" s="860"/>
      <c r="AE169" s="860"/>
      <c r="AF169" s="860"/>
      <c r="AG169" s="860"/>
      <c r="AH169" s="860"/>
      <c r="AI169" s="860"/>
      <c r="AJ169" s="860"/>
      <c r="AK169" s="860"/>
      <c r="AL169" s="860"/>
      <c r="AM169" s="860"/>
      <c r="AN169" s="860"/>
      <c r="AO169" s="860"/>
      <c r="AP169" s="860"/>
      <c r="AQ169" s="860"/>
      <c r="AR169" s="861"/>
    </row>
    <row r="170" spans="1:44" ht="15" customHeight="1">
      <c r="A170" s="359"/>
      <c r="D170" s="166"/>
      <c r="E170" s="106"/>
      <c r="F170" s="109"/>
      <c r="G170" s="109"/>
      <c r="H170" s="109"/>
      <c r="I170" s="110"/>
      <c r="J170" s="110"/>
      <c r="K170" s="107"/>
      <c r="L170" s="167"/>
      <c r="M170" s="108"/>
      <c r="N170" s="166"/>
      <c r="O170" s="106"/>
      <c r="P170" s="109"/>
      <c r="Q170" s="109"/>
      <c r="R170" s="109"/>
      <c r="S170" s="110"/>
      <c r="T170" s="110"/>
      <c r="U170" s="107"/>
      <c r="V170" s="167"/>
      <c r="W170" s="517"/>
      <c r="X170" s="859"/>
      <c r="Y170" s="860"/>
      <c r="Z170" s="860"/>
      <c r="AA170" s="860"/>
      <c r="AB170" s="860"/>
      <c r="AC170" s="860"/>
      <c r="AD170" s="860"/>
      <c r="AE170" s="860"/>
      <c r="AF170" s="860"/>
      <c r="AG170" s="860"/>
      <c r="AH170" s="860"/>
      <c r="AI170" s="860"/>
      <c r="AJ170" s="860"/>
      <c r="AK170" s="860"/>
      <c r="AL170" s="860"/>
      <c r="AM170" s="860"/>
      <c r="AN170" s="860"/>
      <c r="AO170" s="860"/>
      <c r="AP170" s="860"/>
      <c r="AQ170" s="860"/>
      <c r="AR170" s="861"/>
    </row>
    <row r="171" spans="1:44" ht="15" customHeight="1">
      <c r="A171" s="359"/>
      <c r="D171" s="169"/>
      <c r="E171" s="170"/>
      <c r="F171" s="174"/>
      <c r="G171" s="174"/>
      <c r="H171" s="175"/>
      <c r="I171" s="176"/>
      <c r="J171" s="176"/>
      <c r="K171" s="171"/>
      <c r="L171" s="172"/>
      <c r="M171" s="108"/>
      <c r="N171" s="169"/>
      <c r="O171" s="170"/>
      <c r="P171" s="174"/>
      <c r="Q171" s="174"/>
      <c r="R171" s="175"/>
      <c r="S171" s="176"/>
      <c r="T171" s="176"/>
      <c r="U171" s="171"/>
      <c r="V171" s="172"/>
      <c r="W171" s="140"/>
      <c r="X171" s="859"/>
      <c r="Y171" s="860"/>
      <c r="Z171" s="860"/>
      <c r="AA171" s="860"/>
      <c r="AB171" s="860"/>
      <c r="AC171" s="860"/>
      <c r="AD171" s="860"/>
      <c r="AE171" s="860"/>
      <c r="AF171" s="860"/>
      <c r="AG171" s="860"/>
      <c r="AH171" s="860"/>
      <c r="AI171" s="860"/>
      <c r="AJ171" s="860"/>
      <c r="AK171" s="860"/>
      <c r="AL171" s="860"/>
      <c r="AM171" s="860"/>
      <c r="AN171" s="860"/>
      <c r="AO171" s="860"/>
      <c r="AP171" s="860"/>
      <c r="AQ171" s="860"/>
      <c r="AR171" s="861"/>
    </row>
    <row r="172" spans="1:44" ht="15" customHeight="1">
      <c r="A172" s="359"/>
      <c r="D172" s="173"/>
      <c r="E172" s="104"/>
      <c r="F172" s="96"/>
      <c r="G172" s="96"/>
      <c r="H172" s="96"/>
      <c r="I172" s="110"/>
      <c r="J172" s="110"/>
      <c r="K172" s="104"/>
      <c r="L172" s="168"/>
      <c r="M172" s="108"/>
      <c r="N172" s="173"/>
      <c r="O172" s="104"/>
      <c r="P172" s="96"/>
      <c r="Q172" s="96"/>
      <c r="R172" s="96"/>
      <c r="S172" s="110"/>
      <c r="T172" s="110"/>
      <c r="U172" s="104"/>
      <c r="V172" s="168"/>
      <c r="W172" s="112"/>
      <c r="X172" s="862"/>
      <c r="Y172" s="863"/>
      <c r="Z172" s="863"/>
      <c r="AA172" s="863"/>
      <c r="AB172" s="863"/>
      <c r="AC172" s="863"/>
      <c r="AD172" s="863"/>
      <c r="AE172" s="863"/>
      <c r="AF172" s="863"/>
      <c r="AG172" s="863"/>
      <c r="AH172" s="863"/>
      <c r="AI172" s="863"/>
      <c r="AJ172" s="863"/>
      <c r="AK172" s="863"/>
      <c r="AL172" s="863"/>
      <c r="AM172" s="863"/>
      <c r="AN172" s="863"/>
      <c r="AO172" s="863"/>
      <c r="AP172" s="863"/>
      <c r="AQ172" s="863"/>
      <c r="AR172" s="864"/>
    </row>
    <row r="173" spans="1:44" ht="15" customHeight="1">
      <c r="A173" s="359"/>
      <c r="D173" s="164"/>
      <c r="E173" s="103"/>
      <c r="F173" s="103"/>
      <c r="G173" s="103"/>
      <c r="H173" s="104"/>
      <c r="I173" s="113"/>
      <c r="J173" s="104"/>
      <c r="K173" s="104"/>
      <c r="L173" s="168"/>
      <c r="M173" s="108"/>
      <c r="N173" s="164"/>
      <c r="O173" s="103"/>
      <c r="P173" s="103"/>
      <c r="Q173" s="103"/>
      <c r="R173" s="104"/>
      <c r="S173" s="113"/>
      <c r="T173" s="104"/>
      <c r="U173" s="104"/>
      <c r="V173" s="168"/>
      <c r="W173" s="516"/>
      <c r="X173" s="856" t="s">
        <v>97</v>
      </c>
      <c r="Y173" s="857"/>
      <c r="Z173" s="857"/>
      <c r="AA173" s="857"/>
      <c r="AB173" s="857"/>
      <c r="AC173" s="857"/>
      <c r="AD173" s="857"/>
      <c r="AE173" s="857"/>
      <c r="AF173" s="857"/>
      <c r="AG173" s="857"/>
      <c r="AH173" s="857"/>
      <c r="AI173" s="857"/>
      <c r="AJ173" s="857"/>
      <c r="AK173" s="857"/>
      <c r="AL173" s="857"/>
      <c r="AM173" s="857"/>
      <c r="AN173" s="857"/>
      <c r="AO173" s="857"/>
      <c r="AP173" s="857"/>
      <c r="AQ173" s="857"/>
      <c r="AR173" s="858"/>
    </row>
    <row r="174" spans="1:44" ht="15" customHeight="1">
      <c r="A174" s="359"/>
      <c r="D174" s="166"/>
      <c r="E174" s="106"/>
      <c r="F174" s="107"/>
      <c r="G174" s="107"/>
      <c r="H174" s="107"/>
      <c r="I174" s="106"/>
      <c r="J174" s="106"/>
      <c r="K174" s="107"/>
      <c r="L174" s="167"/>
      <c r="M174" s="108"/>
      <c r="N174" s="166"/>
      <c r="O174" s="106"/>
      <c r="P174" s="107"/>
      <c r="Q174" s="107"/>
      <c r="R174" s="107"/>
      <c r="S174" s="106"/>
      <c r="T174" s="106"/>
      <c r="U174" s="107"/>
      <c r="V174" s="167"/>
      <c r="W174" s="140"/>
      <c r="X174" s="859"/>
      <c r="Y174" s="860"/>
      <c r="Z174" s="860"/>
      <c r="AA174" s="860"/>
      <c r="AB174" s="860"/>
      <c r="AC174" s="860"/>
      <c r="AD174" s="860"/>
      <c r="AE174" s="860"/>
      <c r="AF174" s="860"/>
      <c r="AG174" s="860"/>
      <c r="AH174" s="860"/>
      <c r="AI174" s="860"/>
      <c r="AJ174" s="860"/>
      <c r="AK174" s="860"/>
      <c r="AL174" s="860"/>
      <c r="AM174" s="860"/>
      <c r="AN174" s="860"/>
      <c r="AO174" s="860"/>
      <c r="AP174" s="860"/>
      <c r="AQ174" s="860"/>
      <c r="AR174" s="861"/>
    </row>
    <row r="175" spans="1:44" ht="15" customHeight="1">
      <c r="A175" s="359"/>
      <c r="D175" s="166"/>
      <c r="E175" s="106"/>
      <c r="F175" s="107"/>
      <c r="G175" s="107"/>
      <c r="H175" s="107"/>
      <c r="I175" s="106"/>
      <c r="J175" s="106"/>
      <c r="K175" s="107"/>
      <c r="L175" s="167"/>
      <c r="M175" s="108"/>
      <c r="N175" s="166"/>
      <c r="O175" s="106"/>
      <c r="P175" s="107"/>
      <c r="Q175" s="107"/>
      <c r="R175" s="107"/>
      <c r="S175" s="106"/>
      <c r="T175" s="106"/>
      <c r="U175" s="107"/>
      <c r="V175" s="167"/>
      <c r="W175" s="112"/>
      <c r="X175" s="859"/>
      <c r="Y175" s="860"/>
      <c r="Z175" s="860"/>
      <c r="AA175" s="860"/>
      <c r="AB175" s="860"/>
      <c r="AC175" s="860"/>
      <c r="AD175" s="860"/>
      <c r="AE175" s="860"/>
      <c r="AF175" s="860"/>
      <c r="AG175" s="860"/>
      <c r="AH175" s="860"/>
      <c r="AI175" s="860"/>
      <c r="AJ175" s="860"/>
      <c r="AK175" s="860"/>
      <c r="AL175" s="860"/>
      <c r="AM175" s="860"/>
      <c r="AN175" s="860"/>
      <c r="AO175" s="860"/>
      <c r="AP175" s="860"/>
      <c r="AQ175" s="860"/>
      <c r="AR175" s="861"/>
    </row>
    <row r="176" spans="1:44" ht="15" customHeight="1">
      <c r="A176" s="359"/>
      <c r="D176" s="166"/>
      <c r="E176" s="106"/>
      <c r="F176" s="107"/>
      <c r="G176" s="107"/>
      <c r="H176" s="107"/>
      <c r="I176" s="106"/>
      <c r="J176" s="106"/>
      <c r="K176" s="107"/>
      <c r="L176" s="167"/>
      <c r="M176" s="108"/>
      <c r="N176" s="166"/>
      <c r="O176" s="106"/>
      <c r="P176" s="107"/>
      <c r="Q176" s="107"/>
      <c r="R176" s="107"/>
      <c r="S176" s="106"/>
      <c r="T176" s="106"/>
      <c r="U176" s="107"/>
      <c r="V176" s="167"/>
      <c r="W176" s="516"/>
      <c r="X176" s="859"/>
      <c r="Y176" s="860"/>
      <c r="Z176" s="860"/>
      <c r="AA176" s="860"/>
      <c r="AB176" s="860"/>
      <c r="AC176" s="860"/>
      <c r="AD176" s="860"/>
      <c r="AE176" s="860"/>
      <c r="AF176" s="860"/>
      <c r="AG176" s="860"/>
      <c r="AH176" s="860"/>
      <c r="AI176" s="860"/>
      <c r="AJ176" s="860"/>
      <c r="AK176" s="860"/>
      <c r="AL176" s="860"/>
      <c r="AM176" s="860"/>
      <c r="AN176" s="860"/>
      <c r="AO176" s="860"/>
      <c r="AP176" s="860"/>
      <c r="AQ176" s="860"/>
      <c r="AR176" s="861"/>
    </row>
    <row r="177" spans="1:44" ht="15" customHeight="1">
      <c r="A177" s="359"/>
      <c r="D177" s="166"/>
      <c r="E177" s="106"/>
      <c r="F177" s="107"/>
      <c r="G177" s="107"/>
      <c r="H177" s="107"/>
      <c r="I177" s="106"/>
      <c r="J177" s="106"/>
      <c r="K177" s="107"/>
      <c r="L177" s="167"/>
      <c r="M177" s="108"/>
      <c r="N177" s="166"/>
      <c r="O177" s="106"/>
      <c r="P177" s="107"/>
      <c r="Q177" s="107"/>
      <c r="R177" s="107"/>
      <c r="S177" s="106"/>
      <c r="T177" s="106"/>
      <c r="U177" s="107"/>
      <c r="V177" s="167"/>
      <c r="W177" s="140"/>
      <c r="X177" s="862"/>
      <c r="Y177" s="863"/>
      <c r="Z177" s="863"/>
      <c r="AA177" s="863"/>
      <c r="AB177" s="863"/>
      <c r="AC177" s="863"/>
      <c r="AD177" s="863"/>
      <c r="AE177" s="863"/>
      <c r="AF177" s="863"/>
      <c r="AG177" s="863"/>
      <c r="AH177" s="863"/>
      <c r="AI177" s="863"/>
      <c r="AJ177" s="863"/>
      <c r="AK177" s="863"/>
      <c r="AL177" s="863"/>
      <c r="AM177" s="863"/>
      <c r="AN177" s="863"/>
      <c r="AO177" s="863"/>
      <c r="AP177" s="863"/>
      <c r="AQ177" s="863"/>
      <c r="AR177" s="864"/>
    </row>
    <row r="178" spans="1:44" ht="15" customHeight="1">
      <c r="A178" s="359"/>
      <c r="D178" s="166"/>
      <c r="E178" s="106"/>
      <c r="F178" s="107"/>
      <c r="G178" s="107"/>
      <c r="H178" s="107"/>
      <c r="I178" s="106"/>
      <c r="J178" s="106"/>
      <c r="K178" s="107"/>
      <c r="L178" s="167"/>
      <c r="M178" s="105"/>
      <c r="N178" s="166"/>
      <c r="O178" s="106"/>
      <c r="P178" s="107"/>
      <c r="Q178" s="107"/>
      <c r="R178" s="107"/>
      <c r="S178" s="106"/>
      <c r="T178" s="106"/>
      <c r="U178" s="107"/>
      <c r="V178" s="167"/>
      <c r="W178" s="140"/>
      <c r="X178" s="856" t="s">
        <v>94</v>
      </c>
      <c r="Y178" s="857"/>
      <c r="Z178" s="857"/>
      <c r="AA178" s="857"/>
      <c r="AB178" s="857"/>
      <c r="AC178" s="857"/>
      <c r="AD178" s="857"/>
      <c r="AE178" s="857"/>
      <c r="AF178" s="857"/>
      <c r="AG178" s="857"/>
      <c r="AH178" s="857"/>
      <c r="AI178" s="857"/>
      <c r="AJ178" s="857"/>
      <c r="AK178" s="857"/>
      <c r="AL178" s="857"/>
      <c r="AM178" s="857"/>
      <c r="AN178" s="857"/>
      <c r="AO178" s="857"/>
      <c r="AP178" s="857"/>
      <c r="AQ178" s="857"/>
      <c r="AR178" s="858"/>
    </row>
    <row r="179" spans="1:44" ht="15" customHeight="1">
      <c r="A179" s="359"/>
      <c r="D179" s="166"/>
      <c r="E179" s="106"/>
      <c r="F179" s="107"/>
      <c r="G179" s="107"/>
      <c r="H179" s="107"/>
      <c r="I179" s="111"/>
      <c r="J179" s="111"/>
      <c r="K179" s="107"/>
      <c r="L179" s="167"/>
      <c r="M179" s="105"/>
      <c r="N179" s="166"/>
      <c r="O179" s="106"/>
      <c r="P179" s="107"/>
      <c r="Q179" s="107"/>
      <c r="R179" s="107"/>
      <c r="S179" s="111"/>
      <c r="T179" s="111"/>
      <c r="U179" s="107"/>
      <c r="V179" s="167"/>
      <c r="W179" s="140"/>
      <c r="X179" s="859"/>
      <c r="Y179" s="860"/>
      <c r="Z179" s="860"/>
      <c r="AA179" s="860"/>
      <c r="AB179" s="860"/>
      <c r="AC179" s="860"/>
      <c r="AD179" s="860"/>
      <c r="AE179" s="860"/>
      <c r="AF179" s="860"/>
      <c r="AG179" s="860"/>
      <c r="AH179" s="860"/>
      <c r="AI179" s="860"/>
      <c r="AJ179" s="860"/>
      <c r="AK179" s="860"/>
      <c r="AL179" s="860"/>
      <c r="AM179" s="860"/>
      <c r="AN179" s="860"/>
      <c r="AO179" s="860"/>
      <c r="AP179" s="860"/>
      <c r="AQ179" s="860"/>
      <c r="AR179" s="861"/>
    </row>
    <row r="180" spans="1:44" ht="15" customHeight="1">
      <c r="A180" s="359"/>
      <c r="D180" s="166"/>
      <c r="E180" s="106"/>
      <c r="F180" s="107"/>
      <c r="G180" s="107"/>
      <c r="H180" s="107"/>
      <c r="I180" s="111"/>
      <c r="J180" s="111"/>
      <c r="K180" s="107"/>
      <c r="L180" s="167"/>
      <c r="M180" s="108"/>
      <c r="N180" s="166"/>
      <c r="O180" s="106"/>
      <c r="P180" s="107"/>
      <c r="Q180" s="107"/>
      <c r="R180" s="107"/>
      <c r="S180" s="111"/>
      <c r="T180" s="111"/>
      <c r="U180" s="107"/>
      <c r="V180" s="167"/>
      <c r="W180" s="112"/>
      <c r="X180" s="859"/>
      <c r="Y180" s="860"/>
      <c r="Z180" s="860"/>
      <c r="AA180" s="860"/>
      <c r="AB180" s="860"/>
      <c r="AC180" s="860"/>
      <c r="AD180" s="860"/>
      <c r="AE180" s="860"/>
      <c r="AF180" s="860"/>
      <c r="AG180" s="860"/>
      <c r="AH180" s="860"/>
      <c r="AI180" s="860"/>
      <c r="AJ180" s="860"/>
      <c r="AK180" s="860"/>
      <c r="AL180" s="860"/>
      <c r="AM180" s="860"/>
      <c r="AN180" s="860"/>
      <c r="AO180" s="860"/>
      <c r="AP180" s="860"/>
      <c r="AQ180" s="860"/>
      <c r="AR180" s="861"/>
    </row>
    <row r="181" spans="1:44" ht="15" customHeight="1">
      <c r="A181" s="359"/>
      <c r="D181" s="169"/>
      <c r="E181" s="170"/>
      <c r="F181" s="171"/>
      <c r="G181" s="171"/>
      <c r="H181" s="171"/>
      <c r="I181" s="170"/>
      <c r="J181" s="170"/>
      <c r="K181" s="171"/>
      <c r="L181" s="172"/>
      <c r="M181" s="108"/>
      <c r="N181" s="169"/>
      <c r="O181" s="170"/>
      <c r="P181" s="171"/>
      <c r="Q181" s="171"/>
      <c r="R181" s="171"/>
      <c r="S181" s="170"/>
      <c r="T181" s="170"/>
      <c r="U181" s="171"/>
      <c r="V181" s="172"/>
      <c r="W181" s="516"/>
      <c r="X181" s="862"/>
      <c r="Y181" s="863"/>
      <c r="Z181" s="863"/>
      <c r="AA181" s="863"/>
      <c r="AB181" s="863"/>
      <c r="AC181" s="863"/>
      <c r="AD181" s="863"/>
      <c r="AE181" s="863"/>
      <c r="AF181" s="863"/>
      <c r="AG181" s="863"/>
      <c r="AH181" s="863"/>
      <c r="AI181" s="863"/>
      <c r="AJ181" s="863"/>
      <c r="AK181" s="863"/>
      <c r="AL181" s="863"/>
      <c r="AM181" s="863"/>
      <c r="AN181" s="863"/>
      <c r="AO181" s="863"/>
      <c r="AP181" s="863"/>
      <c r="AQ181" s="863"/>
      <c r="AR181" s="864"/>
    </row>
    <row r="182" spans="24:44" ht="15" customHeight="1">
      <c r="X182" s="856" t="s">
        <v>95</v>
      </c>
      <c r="Y182" s="857"/>
      <c r="Z182" s="857"/>
      <c r="AA182" s="857"/>
      <c r="AB182" s="857"/>
      <c r="AC182" s="857"/>
      <c r="AD182" s="857"/>
      <c r="AE182" s="857"/>
      <c r="AF182" s="857"/>
      <c r="AG182" s="857"/>
      <c r="AH182" s="857"/>
      <c r="AI182" s="857"/>
      <c r="AJ182" s="857"/>
      <c r="AK182" s="857"/>
      <c r="AL182" s="857"/>
      <c r="AM182" s="857"/>
      <c r="AN182" s="857"/>
      <c r="AO182" s="857"/>
      <c r="AP182" s="857"/>
      <c r="AQ182" s="857"/>
      <c r="AR182" s="858"/>
    </row>
    <row r="183" spans="3:44" ht="15" customHeight="1">
      <c r="C183" s="114"/>
      <c r="D183" s="115"/>
      <c r="E183" s="115"/>
      <c r="F183" s="115"/>
      <c r="G183" s="115"/>
      <c r="H183" s="115"/>
      <c r="I183" s="115"/>
      <c r="J183" s="115"/>
      <c r="K183" s="115"/>
      <c r="L183" s="115"/>
      <c r="M183" s="115"/>
      <c r="N183" s="115"/>
      <c r="O183" s="115"/>
      <c r="P183" s="115"/>
      <c r="Q183" s="115"/>
      <c r="R183" s="115"/>
      <c r="S183" s="115"/>
      <c r="T183" s="115"/>
      <c r="U183" s="115"/>
      <c r="V183" s="116"/>
      <c r="W183" s="94"/>
      <c r="X183" s="859"/>
      <c r="Y183" s="860"/>
      <c r="Z183" s="860"/>
      <c r="AA183" s="860"/>
      <c r="AB183" s="860"/>
      <c r="AC183" s="860"/>
      <c r="AD183" s="860"/>
      <c r="AE183" s="860"/>
      <c r="AF183" s="860"/>
      <c r="AG183" s="860"/>
      <c r="AH183" s="860"/>
      <c r="AI183" s="860"/>
      <c r="AJ183" s="860"/>
      <c r="AK183" s="860"/>
      <c r="AL183" s="860"/>
      <c r="AM183" s="860"/>
      <c r="AN183" s="860"/>
      <c r="AO183" s="860"/>
      <c r="AP183" s="860"/>
      <c r="AQ183" s="860"/>
      <c r="AR183" s="861"/>
    </row>
    <row r="184" spans="3:44" ht="15" customHeight="1">
      <c r="C184" s="117"/>
      <c r="D184" s="94"/>
      <c r="E184" s="94"/>
      <c r="F184" s="94"/>
      <c r="G184" s="94"/>
      <c r="H184" s="94"/>
      <c r="I184" s="94"/>
      <c r="J184" s="94"/>
      <c r="K184" s="94"/>
      <c r="L184" s="94"/>
      <c r="M184" s="94"/>
      <c r="N184" s="94"/>
      <c r="O184" s="94"/>
      <c r="P184" s="94"/>
      <c r="Q184" s="94"/>
      <c r="R184" s="94"/>
      <c r="S184" s="94"/>
      <c r="T184" s="94"/>
      <c r="U184" s="174"/>
      <c r="V184" s="118"/>
      <c r="W184" s="94"/>
      <c r="X184" s="859"/>
      <c r="Y184" s="860"/>
      <c r="Z184" s="860"/>
      <c r="AA184" s="860"/>
      <c r="AB184" s="860"/>
      <c r="AC184" s="860"/>
      <c r="AD184" s="860"/>
      <c r="AE184" s="860"/>
      <c r="AF184" s="860"/>
      <c r="AG184" s="860"/>
      <c r="AH184" s="860"/>
      <c r="AI184" s="860"/>
      <c r="AJ184" s="860"/>
      <c r="AK184" s="860"/>
      <c r="AL184" s="860"/>
      <c r="AM184" s="860"/>
      <c r="AN184" s="860"/>
      <c r="AO184" s="860"/>
      <c r="AP184" s="860"/>
      <c r="AQ184" s="860"/>
      <c r="AR184" s="861"/>
    </row>
    <row r="185" spans="3:44" ht="15" customHeight="1">
      <c r="C185" s="117"/>
      <c r="D185" s="94"/>
      <c r="E185" s="94"/>
      <c r="F185" s="94"/>
      <c r="G185" s="94"/>
      <c r="H185" s="94"/>
      <c r="I185" s="94"/>
      <c r="J185" s="94"/>
      <c r="K185" s="94"/>
      <c r="L185" s="94"/>
      <c r="M185" s="94"/>
      <c r="N185" s="94"/>
      <c r="O185" s="94"/>
      <c r="P185" s="94"/>
      <c r="Q185" s="94"/>
      <c r="R185" s="94"/>
      <c r="S185" s="94"/>
      <c r="T185" s="94"/>
      <c r="U185" s="94"/>
      <c r="V185" s="118"/>
      <c r="W185" s="94"/>
      <c r="X185" s="859"/>
      <c r="Y185" s="860"/>
      <c r="Z185" s="860"/>
      <c r="AA185" s="860"/>
      <c r="AB185" s="860"/>
      <c r="AC185" s="860"/>
      <c r="AD185" s="860"/>
      <c r="AE185" s="860"/>
      <c r="AF185" s="860"/>
      <c r="AG185" s="860"/>
      <c r="AH185" s="860"/>
      <c r="AI185" s="860"/>
      <c r="AJ185" s="860"/>
      <c r="AK185" s="860"/>
      <c r="AL185" s="860"/>
      <c r="AM185" s="860"/>
      <c r="AN185" s="860"/>
      <c r="AO185" s="860"/>
      <c r="AP185" s="860"/>
      <c r="AQ185" s="860"/>
      <c r="AR185" s="861"/>
    </row>
    <row r="186" spans="3:44" ht="15" customHeight="1">
      <c r="C186" s="119"/>
      <c r="D186" s="120"/>
      <c r="E186" s="120"/>
      <c r="F186" s="120"/>
      <c r="G186" s="120"/>
      <c r="H186" s="120"/>
      <c r="I186" s="120"/>
      <c r="J186" s="120"/>
      <c r="K186" s="120"/>
      <c r="L186" s="120"/>
      <c r="M186" s="120"/>
      <c r="N186" s="120"/>
      <c r="O186" s="120"/>
      <c r="P186" s="120"/>
      <c r="Q186" s="120"/>
      <c r="R186" s="120"/>
      <c r="S186" s="120"/>
      <c r="T186" s="120"/>
      <c r="U186" s="120"/>
      <c r="V186" s="121"/>
      <c r="W186" s="94"/>
      <c r="X186" s="862"/>
      <c r="Y186" s="863"/>
      <c r="Z186" s="863"/>
      <c r="AA186" s="863"/>
      <c r="AB186" s="863"/>
      <c r="AC186" s="863"/>
      <c r="AD186" s="863"/>
      <c r="AE186" s="863"/>
      <c r="AF186" s="863"/>
      <c r="AG186" s="863"/>
      <c r="AH186" s="863"/>
      <c r="AI186" s="863"/>
      <c r="AJ186" s="863"/>
      <c r="AK186" s="863"/>
      <c r="AL186" s="863"/>
      <c r="AM186" s="863"/>
      <c r="AN186" s="863"/>
      <c r="AO186" s="863"/>
      <c r="AP186" s="863"/>
      <c r="AQ186" s="863"/>
      <c r="AR186" s="864"/>
    </row>
    <row r="187" spans="3:44" ht="22" customHeight="1">
      <c r="C187" s="94"/>
      <c r="D187" s="94"/>
      <c r="E187" s="94"/>
      <c r="F187" s="94"/>
      <c r="G187" s="94"/>
      <c r="H187" s="94"/>
      <c r="I187" s="94"/>
      <c r="J187" s="94"/>
      <c r="K187" s="94"/>
      <c r="L187" s="94"/>
      <c r="M187" s="94"/>
      <c r="N187" s="94"/>
      <c r="O187" s="94"/>
      <c r="P187" s="94"/>
      <c r="Q187" s="94"/>
      <c r="R187" s="94"/>
      <c r="S187" s="94"/>
      <c r="T187" s="94"/>
      <c r="U187" s="94"/>
      <c r="V187" s="94"/>
      <c r="W187" s="94"/>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row>
    <row r="189" spans="3:44" ht="5" customHeight="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3:44" ht="22" customHeight="1">
      <c r="C190" s="1"/>
      <c r="D190" s="160"/>
      <c r="E190" s="160"/>
      <c r="F190" s="160"/>
      <c r="G190" s="160"/>
      <c r="H190" s="160"/>
      <c r="I190" s="160"/>
      <c r="J190" s="160"/>
      <c r="K190" s="160"/>
      <c r="L190" s="160"/>
      <c r="M190" s="160"/>
      <c r="N190" s="160"/>
      <c r="O190" s="160"/>
      <c r="P190" s="160"/>
      <c r="Q190" s="160"/>
      <c r="R190" s="160"/>
      <c r="S190" s="160"/>
      <c r="T190" s="160"/>
      <c r="U190" s="160"/>
      <c r="V190" s="160"/>
      <c r="W190" s="1"/>
      <c r="X190" s="1"/>
      <c r="Y190" s="1"/>
      <c r="Z190" s="1"/>
      <c r="AA190" s="1"/>
      <c r="AB190" s="1"/>
      <c r="AC190" s="1"/>
      <c r="AD190" s="1"/>
      <c r="AE190" s="1"/>
      <c r="AF190" s="1"/>
      <c r="AG190" s="1"/>
      <c r="AH190" s="1"/>
      <c r="AI190" s="1"/>
      <c r="AJ190" s="1"/>
      <c r="AK190" s="1"/>
      <c r="AL190" s="1"/>
      <c r="AM190" s="1"/>
      <c r="AN190" s="1"/>
      <c r="AO190" s="1"/>
      <c r="AP190" s="1"/>
      <c r="AQ190" s="1"/>
      <c r="AR190" s="1"/>
    </row>
    <row r="191" spans="3:44" ht="31" customHeight="1">
      <c r="C191" s="95"/>
      <c r="D191" s="853" t="s">
        <v>79</v>
      </c>
      <c r="E191" s="854"/>
      <c r="F191" s="854"/>
      <c r="G191" s="854"/>
      <c r="H191" s="854"/>
      <c r="I191" s="854"/>
      <c r="J191" s="854"/>
      <c r="K191" s="854"/>
      <c r="L191" s="854"/>
      <c r="M191" s="854"/>
      <c r="N191" s="854"/>
      <c r="O191" s="854"/>
      <c r="P191" s="854"/>
      <c r="Q191" s="854"/>
      <c r="R191" s="854"/>
      <c r="S191" s="854"/>
      <c r="T191" s="854"/>
      <c r="U191" s="854"/>
      <c r="V191" s="855"/>
      <c r="X191" s="896" t="s">
        <v>85</v>
      </c>
      <c r="Y191" s="897"/>
      <c r="Z191" s="897"/>
      <c r="AA191" s="897"/>
      <c r="AB191" s="897"/>
      <c r="AC191" s="897"/>
      <c r="AD191" s="898"/>
      <c r="AE191" s="899" t="s">
        <v>86</v>
      </c>
      <c r="AF191" s="897"/>
      <c r="AG191" s="897"/>
      <c r="AH191" s="897"/>
      <c r="AI191" s="897"/>
      <c r="AJ191" s="897"/>
      <c r="AK191" s="898"/>
      <c r="AL191" s="899" t="s">
        <v>87</v>
      </c>
      <c r="AM191" s="897"/>
      <c r="AN191" s="897"/>
      <c r="AO191" s="897"/>
      <c r="AP191" s="897"/>
      <c r="AQ191" s="897"/>
      <c r="AR191" s="898"/>
    </row>
    <row r="192" spans="3:44" ht="18" customHeight="1">
      <c r="C192" s="95"/>
      <c r="D192" s="875" t="s">
        <v>82</v>
      </c>
      <c r="E192" s="894"/>
      <c r="F192" s="894"/>
      <c r="G192" s="894"/>
      <c r="H192" s="894"/>
      <c r="I192" s="894"/>
      <c r="J192" s="894"/>
      <c r="K192" s="894"/>
      <c r="L192" s="894"/>
      <c r="M192" s="894"/>
      <c r="N192" s="894"/>
      <c r="O192" s="894"/>
      <c r="P192" s="894"/>
      <c r="Q192" s="894"/>
      <c r="R192" s="894"/>
      <c r="S192" s="894"/>
      <c r="T192" s="894"/>
      <c r="U192" s="894"/>
      <c r="V192" s="895"/>
      <c r="W192" s="98"/>
      <c r="X192" s="930"/>
      <c r="Y192" s="931"/>
      <c r="Z192" s="931"/>
      <c r="AA192" s="931"/>
      <c r="AB192" s="931"/>
      <c r="AC192" s="931"/>
      <c r="AD192" s="932"/>
      <c r="AE192" s="900"/>
      <c r="AF192" s="901"/>
      <c r="AG192" s="901"/>
      <c r="AH192" s="901"/>
      <c r="AI192" s="901"/>
      <c r="AJ192" s="901"/>
      <c r="AK192" s="902"/>
      <c r="AL192" s="909"/>
      <c r="AM192" s="901"/>
      <c r="AN192" s="901"/>
      <c r="AO192" s="901"/>
      <c r="AP192" s="901"/>
      <c r="AQ192" s="901"/>
      <c r="AR192" s="910"/>
    </row>
    <row r="193" spans="3:44" ht="18" customHeight="1">
      <c r="C193" s="95"/>
      <c r="D193" s="853" t="s">
        <v>83</v>
      </c>
      <c r="E193" s="854"/>
      <c r="F193" s="854"/>
      <c r="G193" s="854"/>
      <c r="H193" s="854"/>
      <c r="I193" s="854"/>
      <c r="J193" s="854"/>
      <c r="K193" s="854"/>
      <c r="L193" s="854"/>
      <c r="M193" s="854"/>
      <c r="N193" s="854"/>
      <c r="O193" s="854"/>
      <c r="P193" s="854"/>
      <c r="Q193" s="854"/>
      <c r="R193" s="854"/>
      <c r="S193" s="854"/>
      <c r="T193" s="854"/>
      <c r="U193" s="854"/>
      <c r="V193" s="855"/>
      <c r="W193" s="98"/>
      <c r="X193" s="930"/>
      <c r="Y193" s="931"/>
      <c r="Z193" s="931"/>
      <c r="AA193" s="931"/>
      <c r="AB193" s="931"/>
      <c r="AC193" s="931"/>
      <c r="AD193" s="932"/>
      <c r="AE193" s="903"/>
      <c r="AF193" s="904"/>
      <c r="AG193" s="904"/>
      <c r="AH193" s="904"/>
      <c r="AI193" s="904"/>
      <c r="AJ193" s="904"/>
      <c r="AK193" s="905"/>
      <c r="AL193" s="911"/>
      <c r="AM193" s="904"/>
      <c r="AN193" s="904"/>
      <c r="AO193" s="904"/>
      <c r="AP193" s="904"/>
      <c r="AQ193" s="904"/>
      <c r="AR193" s="912"/>
    </row>
    <row r="194" spans="3:44" ht="18" customHeight="1">
      <c r="C194" s="95"/>
      <c r="D194" s="865" t="s">
        <v>84</v>
      </c>
      <c r="E194" s="866"/>
      <c r="F194" s="866"/>
      <c r="G194" s="866"/>
      <c r="H194" s="866"/>
      <c r="I194" s="866"/>
      <c r="J194" s="866"/>
      <c r="K194" s="866"/>
      <c r="L194" s="866"/>
      <c r="M194" s="866"/>
      <c r="N194" s="866"/>
      <c r="O194" s="866"/>
      <c r="P194" s="866"/>
      <c r="Q194" s="866"/>
      <c r="R194" s="866"/>
      <c r="S194" s="866"/>
      <c r="T194" s="866"/>
      <c r="U194" s="866"/>
      <c r="V194" s="867"/>
      <c r="W194" s="98"/>
      <c r="X194" s="930"/>
      <c r="Y194" s="931"/>
      <c r="Z194" s="931"/>
      <c r="AA194" s="931"/>
      <c r="AB194" s="931"/>
      <c r="AC194" s="931"/>
      <c r="AD194" s="932"/>
      <c r="AE194" s="903"/>
      <c r="AF194" s="904"/>
      <c r="AG194" s="904"/>
      <c r="AH194" s="904"/>
      <c r="AI194" s="904"/>
      <c r="AJ194" s="904"/>
      <c r="AK194" s="905"/>
      <c r="AL194" s="911"/>
      <c r="AM194" s="904"/>
      <c r="AN194" s="904"/>
      <c r="AO194" s="904"/>
      <c r="AP194" s="904"/>
      <c r="AQ194" s="904"/>
      <c r="AR194" s="912"/>
    </row>
    <row r="195" spans="3:44" ht="18" customHeight="1">
      <c r="C195" s="95"/>
      <c r="D195" s="878"/>
      <c r="E195" s="879"/>
      <c r="F195" s="879"/>
      <c r="G195" s="879"/>
      <c r="H195" s="879"/>
      <c r="I195" s="879"/>
      <c r="J195" s="879"/>
      <c r="K195" s="879"/>
      <c r="L195" s="879"/>
      <c r="M195" s="879"/>
      <c r="N195" s="879"/>
      <c r="O195" s="879"/>
      <c r="P195" s="879"/>
      <c r="Q195" s="879"/>
      <c r="R195" s="879"/>
      <c r="S195" s="879"/>
      <c r="T195" s="879"/>
      <c r="U195" s="879"/>
      <c r="V195" s="880"/>
      <c r="W195" s="98"/>
      <c r="X195" s="930"/>
      <c r="Y195" s="931"/>
      <c r="Z195" s="931"/>
      <c r="AA195" s="931"/>
      <c r="AB195" s="931"/>
      <c r="AC195" s="931"/>
      <c r="AD195" s="932"/>
      <c r="AE195" s="906"/>
      <c r="AF195" s="907"/>
      <c r="AG195" s="907"/>
      <c r="AH195" s="907"/>
      <c r="AI195" s="907"/>
      <c r="AJ195" s="907"/>
      <c r="AK195" s="908"/>
      <c r="AL195" s="913"/>
      <c r="AM195" s="907"/>
      <c r="AN195" s="907"/>
      <c r="AO195" s="907"/>
      <c r="AP195" s="907"/>
      <c r="AQ195" s="907"/>
      <c r="AR195" s="914"/>
    </row>
    <row r="196" spans="3:44" ht="15" customHeight="1">
      <c r="C196" s="99"/>
      <c r="D196" s="100"/>
      <c r="E196" s="101"/>
      <c r="F196" s="101"/>
      <c r="G196" s="101"/>
      <c r="H196" s="96"/>
      <c r="I196" s="100"/>
      <c r="J196" s="96"/>
      <c r="K196" s="96"/>
      <c r="L196" s="96"/>
      <c r="M196" s="97"/>
      <c r="N196" s="100"/>
      <c r="O196" s="101"/>
      <c r="P196" s="101"/>
      <c r="Q196" s="101"/>
      <c r="R196" s="96"/>
      <c r="S196" s="100"/>
      <c r="T196" s="96"/>
      <c r="U196" s="96"/>
      <c r="V196" s="96"/>
      <c r="W196" s="516"/>
      <c r="X196" s="517"/>
      <c r="Y196" s="517"/>
      <c r="Z196" s="517"/>
      <c r="AA196" s="517"/>
      <c r="AB196" s="141"/>
      <c r="AC196" s="141"/>
      <c r="AD196" s="141"/>
      <c r="AE196" s="141"/>
      <c r="AF196" s="141"/>
      <c r="AG196" s="141"/>
      <c r="AH196" s="141"/>
      <c r="AI196" s="141"/>
      <c r="AJ196" s="141"/>
      <c r="AK196" s="141"/>
      <c r="AL196" s="141"/>
      <c r="AM196" s="141"/>
      <c r="AN196" s="141"/>
      <c r="AO196" s="141"/>
      <c r="AP196" s="141"/>
      <c r="AQ196" s="141"/>
      <c r="AR196" s="141"/>
    </row>
    <row r="197" spans="1:44" ht="15" customHeight="1">
      <c r="A197" s="382" t="s">
        <v>278</v>
      </c>
      <c r="D197" s="161"/>
      <c r="E197" s="162"/>
      <c r="F197" s="162"/>
      <c r="G197" s="162"/>
      <c r="H197" s="162"/>
      <c r="I197" s="162"/>
      <c r="J197" s="162"/>
      <c r="K197" s="162"/>
      <c r="L197" s="163"/>
      <c r="M197" s="102"/>
      <c r="N197" s="161"/>
      <c r="O197" s="162"/>
      <c r="P197" s="162"/>
      <c r="Q197" s="162"/>
      <c r="R197" s="162"/>
      <c r="S197" s="162"/>
      <c r="T197" s="162"/>
      <c r="U197" s="162"/>
      <c r="V197" s="163"/>
      <c r="W197" s="98"/>
      <c r="X197" s="933" t="s">
        <v>88</v>
      </c>
      <c r="Y197" s="928"/>
      <c r="Z197" s="928"/>
      <c r="AA197" s="928"/>
      <c r="AB197" s="928"/>
      <c r="AC197" s="928"/>
      <c r="AD197" s="928"/>
      <c r="AE197" s="928"/>
      <c r="AF197" s="928"/>
      <c r="AG197" s="928"/>
      <c r="AH197" s="928"/>
      <c r="AI197" s="928"/>
      <c r="AJ197" s="928"/>
      <c r="AK197" s="928"/>
      <c r="AL197" s="928"/>
      <c r="AM197" s="928"/>
      <c r="AN197" s="928"/>
      <c r="AO197" s="928"/>
      <c r="AP197" s="928"/>
      <c r="AQ197" s="928"/>
      <c r="AR197" s="929"/>
    </row>
    <row r="198" spans="1:44" ht="15" customHeight="1">
      <c r="A198" s="359"/>
      <c r="D198" s="164"/>
      <c r="E198" s="103"/>
      <c r="F198" s="103"/>
      <c r="G198" s="103"/>
      <c r="H198" s="104"/>
      <c r="I198" s="113"/>
      <c r="J198" s="104"/>
      <c r="K198" s="104"/>
      <c r="L198" s="165"/>
      <c r="M198" s="105"/>
      <c r="N198" s="164"/>
      <c r="O198" s="103"/>
      <c r="P198" s="103"/>
      <c r="Q198" s="103"/>
      <c r="R198" s="104"/>
      <c r="S198" s="113"/>
      <c r="T198" s="104"/>
      <c r="U198" s="104"/>
      <c r="V198" s="165"/>
      <c r="W198" s="516"/>
      <c r="X198" s="856" t="s">
        <v>96</v>
      </c>
      <c r="Y198" s="857"/>
      <c r="Z198" s="857"/>
      <c r="AA198" s="857"/>
      <c r="AB198" s="857"/>
      <c r="AC198" s="857"/>
      <c r="AD198" s="857"/>
      <c r="AE198" s="857"/>
      <c r="AF198" s="857"/>
      <c r="AG198" s="857"/>
      <c r="AH198" s="857"/>
      <c r="AI198" s="857"/>
      <c r="AJ198" s="857"/>
      <c r="AK198" s="857"/>
      <c r="AL198" s="857"/>
      <c r="AM198" s="857"/>
      <c r="AN198" s="857"/>
      <c r="AO198" s="857"/>
      <c r="AP198" s="857"/>
      <c r="AQ198" s="857"/>
      <c r="AR198" s="858"/>
    </row>
    <row r="199" spans="1:44" ht="15" customHeight="1">
      <c r="A199" s="359"/>
      <c r="D199" s="166"/>
      <c r="E199" s="106"/>
      <c r="F199" s="107"/>
      <c r="G199" s="107"/>
      <c r="H199" s="107"/>
      <c r="I199" s="106"/>
      <c r="J199" s="106"/>
      <c r="K199" s="107"/>
      <c r="L199" s="167"/>
      <c r="M199" s="108"/>
      <c r="N199" s="166"/>
      <c r="O199" s="106"/>
      <c r="P199" s="107"/>
      <c r="Q199" s="107"/>
      <c r="R199" s="107"/>
      <c r="S199" s="106"/>
      <c r="T199" s="106"/>
      <c r="U199" s="107"/>
      <c r="V199" s="167"/>
      <c r="W199" s="516"/>
      <c r="X199" s="859"/>
      <c r="Y199" s="860"/>
      <c r="Z199" s="860"/>
      <c r="AA199" s="860"/>
      <c r="AB199" s="860"/>
      <c r="AC199" s="860"/>
      <c r="AD199" s="860"/>
      <c r="AE199" s="860"/>
      <c r="AF199" s="860"/>
      <c r="AG199" s="860"/>
      <c r="AH199" s="860"/>
      <c r="AI199" s="860"/>
      <c r="AJ199" s="860"/>
      <c r="AK199" s="860"/>
      <c r="AL199" s="860"/>
      <c r="AM199" s="860"/>
      <c r="AN199" s="860"/>
      <c r="AO199" s="860"/>
      <c r="AP199" s="860"/>
      <c r="AQ199" s="860"/>
      <c r="AR199" s="861"/>
    </row>
    <row r="200" spans="1:44" ht="15" customHeight="1">
      <c r="A200" s="359"/>
      <c r="D200" s="166"/>
      <c r="E200" s="106"/>
      <c r="F200" s="107"/>
      <c r="G200" s="107"/>
      <c r="H200" s="107"/>
      <c r="I200" s="106"/>
      <c r="J200" s="106"/>
      <c r="K200" s="107"/>
      <c r="L200" s="167"/>
      <c r="M200" s="108"/>
      <c r="N200" s="166"/>
      <c r="O200" s="106"/>
      <c r="P200" s="107"/>
      <c r="Q200" s="107"/>
      <c r="R200" s="107"/>
      <c r="S200" s="106"/>
      <c r="T200" s="106"/>
      <c r="U200" s="107"/>
      <c r="V200" s="167"/>
      <c r="W200" s="516"/>
      <c r="X200" s="859"/>
      <c r="Y200" s="860"/>
      <c r="Z200" s="860"/>
      <c r="AA200" s="860"/>
      <c r="AB200" s="860"/>
      <c r="AC200" s="860"/>
      <c r="AD200" s="860"/>
      <c r="AE200" s="860"/>
      <c r="AF200" s="860"/>
      <c r="AG200" s="860"/>
      <c r="AH200" s="860"/>
      <c r="AI200" s="860"/>
      <c r="AJ200" s="860"/>
      <c r="AK200" s="860"/>
      <c r="AL200" s="860"/>
      <c r="AM200" s="860"/>
      <c r="AN200" s="860"/>
      <c r="AO200" s="860"/>
      <c r="AP200" s="860"/>
      <c r="AQ200" s="860"/>
      <c r="AR200" s="861"/>
    </row>
    <row r="201" spans="1:44" ht="15" customHeight="1">
      <c r="A201" s="359"/>
      <c r="D201" s="166"/>
      <c r="E201" s="106"/>
      <c r="F201" s="107"/>
      <c r="G201" s="107"/>
      <c r="H201" s="107"/>
      <c r="I201" s="106"/>
      <c r="J201" s="106"/>
      <c r="K201" s="107"/>
      <c r="L201" s="167"/>
      <c r="M201" s="108"/>
      <c r="N201" s="166"/>
      <c r="O201" s="106"/>
      <c r="P201" s="107"/>
      <c r="Q201" s="107"/>
      <c r="R201" s="107"/>
      <c r="S201" s="106"/>
      <c r="T201" s="106"/>
      <c r="U201" s="107"/>
      <c r="V201" s="167"/>
      <c r="W201" s="516"/>
      <c r="X201" s="859"/>
      <c r="Y201" s="860"/>
      <c r="Z201" s="860"/>
      <c r="AA201" s="860"/>
      <c r="AB201" s="860"/>
      <c r="AC201" s="860"/>
      <c r="AD201" s="860"/>
      <c r="AE201" s="860"/>
      <c r="AF201" s="860"/>
      <c r="AG201" s="860"/>
      <c r="AH201" s="860"/>
      <c r="AI201" s="860"/>
      <c r="AJ201" s="860"/>
      <c r="AK201" s="860"/>
      <c r="AL201" s="860"/>
      <c r="AM201" s="860"/>
      <c r="AN201" s="860"/>
      <c r="AO201" s="860"/>
      <c r="AP201" s="860"/>
      <c r="AQ201" s="860"/>
      <c r="AR201" s="861"/>
    </row>
    <row r="202" spans="1:44" ht="15" customHeight="1">
      <c r="A202" s="359"/>
      <c r="D202" s="166"/>
      <c r="E202" s="106"/>
      <c r="F202" s="107"/>
      <c r="G202" s="107"/>
      <c r="H202" s="107"/>
      <c r="I202" s="106"/>
      <c r="J202" s="106"/>
      <c r="K202" s="107"/>
      <c r="L202" s="167"/>
      <c r="M202" s="108"/>
      <c r="N202" s="166"/>
      <c r="O202" s="106"/>
      <c r="P202" s="107"/>
      <c r="Q202" s="107"/>
      <c r="R202" s="107"/>
      <c r="S202" s="106"/>
      <c r="T202" s="106"/>
      <c r="U202" s="107"/>
      <c r="V202" s="167"/>
      <c r="W202" s="516"/>
      <c r="X202" s="862"/>
      <c r="Y202" s="863"/>
      <c r="Z202" s="863"/>
      <c r="AA202" s="863"/>
      <c r="AB202" s="863"/>
      <c r="AC202" s="863"/>
      <c r="AD202" s="863"/>
      <c r="AE202" s="863"/>
      <c r="AF202" s="863"/>
      <c r="AG202" s="863"/>
      <c r="AH202" s="863"/>
      <c r="AI202" s="863"/>
      <c r="AJ202" s="863"/>
      <c r="AK202" s="863"/>
      <c r="AL202" s="863"/>
      <c r="AM202" s="863"/>
      <c r="AN202" s="863"/>
      <c r="AO202" s="863"/>
      <c r="AP202" s="863"/>
      <c r="AQ202" s="863"/>
      <c r="AR202" s="864"/>
    </row>
    <row r="203" spans="1:44" ht="15" customHeight="1">
      <c r="A203" s="359"/>
      <c r="D203" s="166"/>
      <c r="E203" s="106"/>
      <c r="F203" s="107"/>
      <c r="G203" s="107"/>
      <c r="H203" s="107"/>
      <c r="I203" s="106"/>
      <c r="J203" s="106"/>
      <c r="K203" s="107"/>
      <c r="L203" s="167"/>
      <c r="M203" s="108"/>
      <c r="N203" s="166"/>
      <c r="O203" s="106"/>
      <c r="P203" s="107"/>
      <c r="Q203" s="107"/>
      <c r="R203" s="107"/>
      <c r="S203" s="106"/>
      <c r="T203" s="106"/>
      <c r="U203" s="107"/>
      <c r="V203" s="167"/>
      <c r="W203" s="516"/>
      <c r="X203" s="865" t="s">
        <v>90</v>
      </c>
      <c r="Y203" s="866"/>
      <c r="Z203" s="866"/>
      <c r="AA203" s="866"/>
      <c r="AB203" s="866"/>
      <c r="AC203" s="866"/>
      <c r="AD203" s="866"/>
      <c r="AE203" s="866"/>
      <c r="AF203" s="866"/>
      <c r="AG203" s="866"/>
      <c r="AH203" s="866"/>
      <c r="AI203" s="866"/>
      <c r="AJ203" s="866"/>
      <c r="AK203" s="866"/>
      <c r="AL203" s="866"/>
      <c r="AM203" s="866"/>
      <c r="AN203" s="866"/>
      <c r="AO203" s="866"/>
      <c r="AP203" s="866"/>
      <c r="AQ203" s="866"/>
      <c r="AR203" s="867"/>
    </row>
    <row r="204" spans="1:44" ht="15" customHeight="1">
      <c r="A204" s="359"/>
      <c r="D204" s="166"/>
      <c r="E204" s="106"/>
      <c r="F204" s="109"/>
      <c r="G204" s="109"/>
      <c r="H204" s="109"/>
      <c r="I204" s="110"/>
      <c r="J204" s="110"/>
      <c r="K204" s="107"/>
      <c r="L204" s="167"/>
      <c r="M204" s="108"/>
      <c r="N204" s="166"/>
      <c r="O204" s="106"/>
      <c r="P204" s="109"/>
      <c r="Q204" s="109"/>
      <c r="R204" s="109"/>
      <c r="S204" s="110"/>
      <c r="T204" s="110"/>
      <c r="U204" s="107"/>
      <c r="V204" s="167"/>
      <c r="W204" s="516"/>
      <c r="X204" s="868"/>
      <c r="Y204" s="869"/>
      <c r="Z204" s="869"/>
      <c r="AA204" s="869"/>
      <c r="AB204" s="869"/>
      <c r="AC204" s="869"/>
      <c r="AD204" s="869"/>
      <c r="AE204" s="869"/>
      <c r="AF204" s="869"/>
      <c r="AG204" s="869"/>
      <c r="AH204" s="869"/>
      <c r="AI204" s="869"/>
      <c r="AJ204" s="869"/>
      <c r="AK204" s="869"/>
      <c r="AL204" s="869"/>
      <c r="AM204" s="869"/>
      <c r="AN204" s="869"/>
      <c r="AO204" s="869"/>
      <c r="AP204" s="869"/>
      <c r="AQ204" s="869"/>
      <c r="AR204" s="870"/>
    </row>
    <row r="205" spans="1:44" ht="15" customHeight="1">
      <c r="A205" s="359"/>
      <c r="D205" s="166"/>
      <c r="E205" s="106"/>
      <c r="F205" s="109"/>
      <c r="G205" s="109"/>
      <c r="H205" s="109"/>
      <c r="I205" s="110"/>
      <c r="J205" s="110"/>
      <c r="K205" s="107"/>
      <c r="L205" s="167"/>
      <c r="M205" s="108"/>
      <c r="N205" s="166"/>
      <c r="O205" s="106"/>
      <c r="P205" s="109"/>
      <c r="Q205" s="109"/>
      <c r="R205" s="109"/>
      <c r="S205" s="110"/>
      <c r="T205" s="110"/>
      <c r="U205" s="107"/>
      <c r="V205" s="167"/>
      <c r="W205" s="517"/>
      <c r="X205" s="868"/>
      <c r="Y205" s="869"/>
      <c r="Z205" s="869"/>
      <c r="AA205" s="869"/>
      <c r="AB205" s="869"/>
      <c r="AC205" s="869"/>
      <c r="AD205" s="869"/>
      <c r="AE205" s="869"/>
      <c r="AF205" s="869"/>
      <c r="AG205" s="869"/>
      <c r="AH205" s="869"/>
      <c r="AI205" s="869"/>
      <c r="AJ205" s="869"/>
      <c r="AK205" s="869"/>
      <c r="AL205" s="869"/>
      <c r="AM205" s="869"/>
      <c r="AN205" s="869"/>
      <c r="AO205" s="869"/>
      <c r="AP205" s="869"/>
      <c r="AQ205" s="869"/>
      <c r="AR205" s="870"/>
    </row>
    <row r="206" spans="1:44" ht="15" customHeight="1">
      <c r="A206" s="359"/>
      <c r="D206" s="169"/>
      <c r="E206" s="170"/>
      <c r="F206" s="174"/>
      <c r="G206" s="174"/>
      <c r="H206" s="175"/>
      <c r="I206" s="176"/>
      <c r="J206" s="176"/>
      <c r="K206" s="171"/>
      <c r="L206" s="172"/>
      <c r="M206" s="108"/>
      <c r="N206" s="169"/>
      <c r="O206" s="170"/>
      <c r="P206" s="174"/>
      <c r="Q206" s="174"/>
      <c r="R206" s="175"/>
      <c r="S206" s="176"/>
      <c r="T206" s="176"/>
      <c r="U206" s="171"/>
      <c r="V206" s="172"/>
      <c r="W206" s="140"/>
      <c r="X206" s="868"/>
      <c r="Y206" s="869"/>
      <c r="Z206" s="869"/>
      <c r="AA206" s="869"/>
      <c r="AB206" s="869"/>
      <c r="AC206" s="869"/>
      <c r="AD206" s="869"/>
      <c r="AE206" s="869"/>
      <c r="AF206" s="869"/>
      <c r="AG206" s="869"/>
      <c r="AH206" s="869"/>
      <c r="AI206" s="869"/>
      <c r="AJ206" s="869"/>
      <c r="AK206" s="869"/>
      <c r="AL206" s="869"/>
      <c r="AM206" s="869"/>
      <c r="AN206" s="869"/>
      <c r="AO206" s="869"/>
      <c r="AP206" s="869"/>
      <c r="AQ206" s="869"/>
      <c r="AR206" s="870"/>
    </row>
    <row r="207" spans="1:44" ht="15" customHeight="1">
      <c r="A207" s="359"/>
      <c r="D207" s="173"/>
      <c r="E207" s="104"/>
      <c r="F207" s="96"/>
      <c r="G207" s="96"/>
      <c r="H207" s="96"/>
      <c r="I207" s="110"/>
      <c r="J207" s="110"/>
      <c r="K207" s="104"/>
      <c r="L207" s="168"/>
      <c r="M207" s="108"/>
      <c r="N207" s="173"/>
      <c r="O207" s="104"/>
      <c r="P207" s="96"/>
      <c r="Q207" s="96"/>
      <c r="R207" s="96"/>
      <c r="S207" s="110"/>
      <c r="T207" s="110"/>
      <c r="U207" s="104"/>
      <c r="V207" s="168"/>
      <c r="W207" s="112"/>
      <c r="X207" s="871"/>
      <c r="Y207" s="872"/>
      <c r="Z207" s="872"/>
      <c r="AA207" s="872"/>
      <c r="AB207" s="872"/>
      <c r="AC207" s="872"/>
      <c r="AD207" s="872"/>
      <c r="AE207" s="872"/>
      <c r="AF207" s="872"/>
      <c r="AG207" s="872"/>
      <c r="AH207" s="872"/>
      <c r="AI207" s="872"/>
      <c r="AJ207" s="872"/>
      <c r="AK207" s="872"/>
      <c r="AL207" s="872"/>
      <c r="AM207" s="872"/>
      <c r="AN207" s="872"/>
      <c r="AO207" s="872"/>
      <c r="AP207" s="872"/>
      <c r="AQ207" s="872"/>
      <c r="AR207" s="873"/>
    </row>
    <row r="208" spans="1:44" ht="15" customHeight="1">
      <c r="A208" s="359"/>
      <c r="D208" s="164"/>
      <c r="E208" s="103"/>
      <c r="F208" s="103"/>
      <c r="G208" s="103"/>
      <c r="H208" s="104"/>
      <c r="I208" s="113"/>
      <c r="J208" s="104"/>
      <c r="K208" s="104"/>
      <c r="L208" s="168"/>
      <c r="M208" s="108"/>
      <c r="N208" s="164"/>
      <c r="O208" s="103"/>
      <c r="P208" s="103"/>
      <c r="Q208" s="103"/>
      <c r="R208" s="104"/>
      <c r="S208" s="113"/>
      <c r="T208" s="104"/>
      <c r="U208" s="104"/>
      <c r="V208" s="168"/>
      <c r="W208" s="516"/>
      <c r="X208" s="865" t="s">
        <v>91</v>
      </c>
      <c r="Y208" s="866"/>
      <c r="Z208" s="866"/>
      <c r="AA208" s="866"/>
      <c r="AB208" s="866"/>
      <c r="AC208" s="866"/>
      <c r="AD208" s="866"/>
      <c r="AE208" s="866"/>
      <c r="AF208" s="866"/>
      <c r="AG208" s="866"/>
      <c r="AH208" s="866"/>
      <c r="AI208" s="866"/>
      <c r="AJ208" s="866"/>
      <c r="AK208" s="866"/>
      <c r="AL208" s="866"/>
      <c r="AM208" s="866"/>
      <c r="AN208" s="866"/>
      <c r="AO208" s="866"/>
      <c r="AP208" s="866"/>
      <c r="AQ208" s="866"/>
      <c r="AR208" s="867"/>
    </row>
    <row r="209" spans="1:44" ht="15" customHeight="1">
      <c r="A209" s="359"/>
      <c r="D209" s="166"/>
      <c r="E209" s="106"/>
      <c r="F209" s="107"/>
      <c r="G209" s="107"/>
      <c r="H209" s="107"/>
      <c r="I209" s="106"/>
      <c r="J209" s="106"/>
      <c r="K209" s="107"/>
      <c r="L209" s="167"/>
      <c r="M209" s="108"/>
      <c r="N209" s="166"/>
      <c r="O209" s="106"/>
      <c r="P209" s="107"/>
      <c r="Q209" s="107"/>
      <c r="R209" s="107"/>
      <c r="S209" s="106"/>
      <c r="T209" s="106"/>
      <c r="U209" s="107"/>
      <c r="V209" s="167"/>
      <c r="W209" s="140"/>
      <c r="X209" s="868"/>
      <c r="Y209" s="869"/>
      <c r="Z209" s="869"/>
      <c r="AA209" s="869"/>
      <c r="AB209" s="869"/>
      <c r="AC209" s="869"/>
      <c r="AD209" s="869"/>
      <c r="AE209" s="869"/>
      <c r="AF209" s="869"/>
      <c r="AG209" s="869"/>
      <c r="AH209" s="869"/>
      <c r="AI209" s="869"/>
      <c r="AJ209" s="869"/>
      <c r="AK209" s="869"/>
      <c r="AL209" s="869"/>
      <c r="AM209" s="869"/>
      <c r="AN209" s="869"/>
      <c r="AO209" s="869"/>
      <c r="AP209" s="869"/>
      <c r="AQ209" s="869"/>
      <c r="AR209" s="870"/>
    </row>
    <row r="210" spans="1:44" ht="15" customHeight="1">
      <c r="A210" s="359"/>
      <c r="D210" s="166"/>
      <c r="E210" s="106"/>
      <c r="F210" s="107"/>
      <c r="G210" s="107"/>
      <c r="H210" s="107"/>
      <c r="I210" s="106"/>
      <c r="J210" s="106"/>
      <c r="K210" s="107"/>
      <c r="L210" s="167"/>
      <c r="M210" s="108"/>
      <c r="N210" s="166"/>
      <c r="O210" s="106"/>
      <c r="P210" s="107"/>
      <c r="Q210" s="107"/>
      <c r="R210" s="107"/>
      <c r="S210" s="106"/>
      <c r="T210" s="106"/>
      <c r="U210" s="107"/>
      <c r="V210" s="167"/>
      <c r="W210" s="112"/>
      <c r="X210" s="868"/>
      <c r="Y210" s="869"/>
      <c r="Z210" s="869"/>
      <c r="AA210" s="869"/>
      <c r="AB210" s="869"/>
      <c r="AC210" s="869"/>
      <c r="AD210" s="869"/>
      <c r="AE210" s="869"/>
      <c r="AF210" s="869"/>
      <c r="AG210" s="869"/>
      <c r="AH210" s="869"/>
      <c r="AI210" s="869"/>
      <c r="AJ210" s="869"/>
      <c r="AK210" s="869"/>
      <c r="AL210" s="869"/>
      <c r="AM210" s="869"/>
      <c r="AN210" s="869"/>
      <c r="AO210" s="869"/>
      <c r="AP210" s="869"/>
      <c r="AQ210" s="869"/>
      <c r="AR210" s="870"/>
    </row>
    <row r="211" spans="1:44" ht="15" customHeight="1">
      <c r="A211" s="359"/>
      <c r="D211" s="166"/>
      <c r="E211" s="106"/>
      <c r="F211" s="107"/>
      <c r="G211" s="107"/>
      <c r="H211" s="107"/>
      <c r="I211" s="106"/>
      <c r="J211" s="106"/>
      <c r="K211" s="107"/>
      <c r="L211" s="167"/>
      <c r="M211" s="108"/>
      <c r="N211" s="166"/>
      <c r="O211" s="106"/>
      <c r="P211" s="107"/>
      <c r="Q211" s="107"/>
      <c r="R211" s="107"/>
      <c r="S211" s="106"/>
      <c r="T211" s="106"/>
      <c r="U211" s="107"/>
      <c r="V211" s="167"/>
      <c r="W211" s="516"/>
      <c r="X211" s="868"/>
      <c r="Y211" s="869"/>
      <c r="Z211" s="869"/>
      <c r="AA211" s="869"/>
      <c r="AB211" s="869"/>
      <c r="AC211" s="869"/>
      <c r="AD211" s="869"/>
      <c r="AE211" s="869"/>
      <c r="AF211" s="869"/>
      <c r="AG211" s="869"/>
      <c r="AH211" s="869"/>
      <c r="AI211" s="869"/>
      <c r="AJ211" s="869"/>
      <c r="AK211" s="869"/>
      <c r="AL211" s="869"/>
      <c r="AM211" s="869"/>
      <c r="AN211" s="869"/>
      <c r="AO211" s="869"/>
      <c r="AP211" s="869"/>
      <c r="AQ211" s="869"/>
      <c r="AR211" s="870"/>
    </row>
    <row r="212" spans="1:44" ht="15" customHeight="1">
      <c r="A212" s="359"/>
      <c r="D212" s="166"/>
      <c r="E212" s="106"/>
      <c r="F212" s="107"/>
      <c r="G212" s="107"/>
      <c r="H212" s="107"/>
      <c r="I212" s="106"/>
      <c r="J212" s="106"/>
      <c r="K212" s="107"/>
      <c r="L212" s="167"/>
      <c r="M212" s="108"/>
      <c r="N212" s="166"/>
      <c r="O212" s="106"/>
      <c r="P212" s="107"/>
      <c r="Q212" s="107"/>
      <c r="R212" s="107"/>
      <c r="S212" s="106"/>
      <c r="T212" s="106"/>
      <c r="U212" s="107"/>
      <c r="V212" s="167"/>
      <c r="W212" s="140"/>
      <c r="X212" s="871"/>
      <c r="Y212" s="872"/>
      <c r="Z212" s="872"/>
      <c r="AA212" s="872"/>
      <c r="AB212" s="872"/>
      <c r="AC212" s="872"/>
      <c r="AD212" s="872"/>
      <c r="AE212" s="872"/>
      <c r="AF212" s="872"/>
      <c r="AG212" s="872"/>
      <c r="AH212" s="872"/>
      <c r="AI212" s="872"/>
      <c r="AJ212" s="872"/>
      <c r="AK212" s="872"/>
      <c r="AL212" s="872"/>
      <c r="AM212" s="872"/>
      <c r="AN212" s="872"/>
      <c r="AO212" s="872"/>
      <c r="AP212" s="872"/>
      <c r="AQ212" s="872"/>
      <c r="AR212" s="873"/>
    </row>
    <row r="213" spans="1:44" ht="15" customHeight="1">
      <c r="A213" s="359"/>
      <c r="D213" s="166"/>
      <c r="E213" s="106"/>
      <c r="F213" s="107"/>
      <c r="G213" s="107"/>
      <c r="H213" s="107"/>
      <c r="I213" s="106"/>
      <c r="J213" s="106"/>
      <c r="K213" s="107"/>
      <c r="L213" s="167"/>
      <c r="M213" s="105"/>
      <c r="N213" s="166"/>
      <c r="O213" s="106"/>
      <c r="P213" s="107"/>
      <c r="Q213" s="107"/>
      <c r="R213" s="107"/>
      <c r="S213" s="106"/>
      <c r="T213" s="106"/>
      <c r="U213" s="107"/>
      <c r="V213" s="167"/>
      <c r="W213" s="140"/>
      <c r="X213" s="856" t="s">
        <v>94</v>
      </c>
      <c r="Y213" s="857"/>
      <c r="Z213" s="857"/>
      <c r="AA213" s="857"/>
      <c r="AB213" s="857"/>
      <c r="AC213" s="857"/>
      <c r="AD213" s="857"/>
      <c r="AE213" s="857"/>
      <c r="AF213" s="857"/>
      <c r="AG213" s="857"/>
      <c r="AH213" s="857"/>
      <c r="AI213" s="857"/>
      <c r="AJ213" s="857"/>
      <c r="AK213" s="857"/>
      <c r="AL213" s="857"/>
      <c r="AM213" s="857"/>
      <c r="AN213" s="857"/>
      <c r="AO213" s="857"/>
      <c r="AP213" s="857"/>
      <c r="AQ213" s="857"/>
      <c r="AR213" s="858"/>
    </row>
    <row r="214" spans="1:44" ht="15" customHeight="1">
      <c r="A214" s="359"/>
      <c r="D214" s="166"/>
      <c r="E214" s="106"/>
      <c r="F214" s="107"/>
      <c r="G214" s="107"/>
      <c r="H214" s="107"/>
      <c r="I214" s="111"/>
      <c r="J214" s="111"/>
      <c r="K214" s="107"/>
      <c r="L214" s="167"/>
      <c r="M214" s="105"/>
      <c r="N214" s="166"/>
      <c r="O214" s="106"/>
      <c r="P214" s="107"/>
      <c r="Q214" s="107"/>
      <c r="R214" s="107"/>
      <c r="S214" s="111"/>
      <c r="T214" s="111"/>
      <c r="U214" s="107"/>
      <c r="V214" s="167"/>
      <c r="W214" s="140"/>
      <c r="X214" s="859"/>
      <c r="Y214" s="860"/>
      <c r="Z214" s="860"/>
      <c r="AA214" s="860"/>
      <c r="AB214" s="860"/>
      <c r="AC214" s="860"/>
      <c r="AD214" s="860"/>
      <c r="AE214" s="860"/>
      <c r="AF214" s="860"/>
      <c r="AG214" s="860"/>
      <c r="AH214" s="860"/>
      <c r="AI214" s="860"/>
      <c r="AJ214" s="860"/>
      <c r="AK214" s="860"/>
      <c r="AL214" s="860"/>
      <c r="AM214" s="860"/>
      <c r="AN214" s="860"/>
      <c r="AO214" s="860"/>
      <c r="AP214" s="860"/>
      <c r="AQ214" s="860"/>
      <c r="AR214" s="861"/>
    </row>
    <row r="215" spans="1:44" ht="15" customHeight="1">
      <c r="A215" s="359"/>
      <c r="D215" s="166"/>
      <c r="E215" s="106"/>
      <c r="F215" s="107"/>
      <c r="G215" s="107"/>
      <c r="H215" s="107"/>
      <c r="I215" s="111"/>
      <c r="J215" s="111"/>
      <c r="K215" s="107"/>
      <c r="L215" s="167"/>
      <c r="M215" s="108"/>
      <c r="N215" s="166"/>
      <c r="O215" s="106"/>
      <c r="P215" s="107"/>
      <c r="Q215" s="107"/>
      <c r="R215" s="107"/>
      <c r="S215" s="111"/>
      <c r="T215" s="111"/>
      <c r="U215" s="107"/>
      <c r="V215" s="167"/>
      <c r="W215" s="112"/>
      <c r="X215" s="859"/>
      <c r="Y215" s="860"/>
      <c r="Z215" s="860"/>
      <c r="AA215" s="860"/>
      <c r="AB215" s="860"/>
      <c r="AC215" s="860"/>
      <c r="AD215" s="860"/>
      <c r="AE215" s="860"/>
      <c r="AF215" s="860"/>
      <c r="AG215" s="860"/>
      <c r="AH215" s="860"/>
      <c r="AI215" s="860"/>
      <c r="AJ215" s="860"/>
      <c r="AK215" s="860"/>
      <c r="AL215" s="860"/>
      <c r="AM215" s="860"/>
      <c r="AN215" s="860"/>
      <c r="AO215" s="860"/>
      <c r="AP215" s="860"/>
      <c r="AQ215" s="860"/>
      <c r="AR215" s="861"/>
    </row>
    <row r="216" spans="1:44" ht="15" customHeight="1">
      <c r="A216" s="359"/>
      <c r="D216" s="169"/>
      <c r="E216" s="170"/>
      <c r="F216" s="171"/>
      <c r="G216" s="171"/>
      <c r="H216" s="171"/>
      <c r="I216" s="170"/>
      <c r="J216" s="170"/>
      <c r="K216" s="171"/>
      <c r="L216" s="172"/>
      <c r="M216" s="108"/>
      <c r="N216" s="169"/>
      <c r="O216" s="170"/>
      <c r="P216" s="171"/>
      <c r="Q216" s="171"/>
      <c r="R216" s="171"/>
      <c r="S216" s="170"/>
      <c r="T216" s="170"/>
      <c r="U216" s="171"/>
      <c r="V216" s="172"/>
      <c r="W216" s="516"/>
      <c r="X216" s="862"/>
      <c r="Y216" s="863"/>
      <c r="Z216" s="863"/>
      <c r="AA216" s="863"/>
      <c r="AB216" s="863"/>
      <c r="AC216" s="863"/>
      <c r="AD216" s="863"/>
      <c r="AE216" s="863"/>
      <c r="AF216" s="863"/>
      <c r="AG216" s="863"/>
      <c r="AH216" s="863"/>
      <c r="AI216" s="863"/>
      <c r="AJ216" s="863"/>
      <c r="AK216" s="863"/>
      <c r="AL216" s="863"/>
      <c r="AM216" s="863"/>
      <c r="AN216" s="863"/>
      <c r="AO216" s="863"/>
      <c r="AP216" s="863"/>
      <c r="AQ216" s="863"/>
      <c r="AR216" s="864"/>
    </row>
    <row r="217" spans="24:44" ht="15" customHeight="1">
      <c r="X217" s="856" t="s">
        <v>95</v>
      </c>
      <c r="Y217" s="857"/>
      <c r="Z217" s="857"/>
      <c r="AA217" s="857"/>
      <c r="AB217" s="857"/>
      <c r="AC217" s="857"/>
      <c r="AD217" s="857"/>
      <c r="AE217" s="857"/>
      <c r="AF217" s="857"/>
      <c r="AG217" s="857"/>
      <c r="AH217" s="857"/>
      <c r="AI217" s="857"/>
      <c r="AJ217" s="857"/>
      <c r="AK217" s="857"/>
      <c r="AL217" s="857"/>
      <c r="AM217" s="857"/>
      <c r="AN217" s="857"/>
      <c r="AO217" s="857"/>
      <c r="AP217" s="857"/>
      <c r="AQ217" s="857"/>
      <c r="AR217" s="858"/>
    </row>
    <row r="218" spans="3:44" ht="15" customHeight="1">
      <c r="C218" s="114"/>
      <c r="D218" s="115"/>
      <c r="E218" s="115"/>
      <c r="F218" s="115"/>
      <c r="G218" s="115"/>
      <c r="H218" s="115"/>
      <c r="I218" s="115"/>
      <c r="J218" s="115"/>
      <c r="K218" s="115"/>
      <c r="L218" s="115"/>
      <c r="M218" s="115"/>
      <c r="N218" s="115"/>
      <c r="O218" s="115"/>
      <c r="P218" s="115"/>
      <c r="Q218" s="115"/>
      <c r="R218" s="115"/>
      <c r="S218" s="115"/>
      <c r="T218" s="115"/>
      <c r="U218" s="115"/>
      <c r="V218" s="116"/>
      <c r="W218" s="94"/>
      <c r="X218" s="859"/>
      <c r="Y218" s="860"/>
      <c r="Z218" s="860"/>
      <c r="AA218" s="860"/>
      <c r="AB218" s="860"/>
      <c r="AC218" s="860"/>
      <c r="AD218" s="860"/>
      <c r="AE218" s="860"/>
      <c r="AF218" s="860"/>
      <c r="AG218" s="860"/>
      <c r="AH218" s="860"/>
      <c r="AI218" s="860"/>
      <c r="AJ218" s="860"/>
      <c r="AK218" s="860"/>
      <c r="AL218" s="860"/>
      <c r="AM218" s="860"/>
      <c r="AN218" s="860"/>
      <c r="AO218" s="860"/>
      <c r="AP218" s="860"/>
      <c r="AQ218" s="860"/>
      <c r="AR218" s="861"/>
    </row>
    <row r="219" spans="3:44" ht="15" customHeight="1">
      <c r="C219" s="117"/>
      <c r="D219" s="94"/>
      <c r="E219" s="94"/>
      <c r="F219" s="94"/>
      <c r="G219" s="94"/>
      <c r="H219" s="94"/>
      <c r="I219" s="94"/>
      <c r="J219" s="167"/>
      <c r="K219" s="94"/>
      <c r="L219" s="94"/>
      <c r="M219" s="94"/>
      <c r="N219" s="94"/>
      <c r="O219" s="94"/>
      <c r="P219" s="94"/>
      <c r="Q219" s="94"/>
      <c r="R219" s="94"/>
      <c r="S219" s="94"/>
      <c r="T219" s="94"/>
      <c r="U219" s="94"/>
      <c r="V219" s="118"/>
      <c r="W219" s="94"/>
      <c r="X219" s="859"/>
      <c r="Y219" s="860"/>
      <c r="Z219" s="860"/>
      <c r="AA219" s="860"/>
      <c r="AB219" s="860"/>
      <c r="AC219" s="860"/>
      <c r="AD219" s="860"/>
      <c r="AE219" s="860"/>
      <c r="AF219" s="860"/>
      <c r="AG219" s="860"/>
      <c r="AH219" s="860"/>
      <c r="AI219" s="860"/>
      <c r="AJ219" s="860"/>
      <c r="AK219" s="860"/>
      <c r="AL219" s="860"/>
      <c r="AM219" s="860"/>
      <c r="AN219" s="860"/>
      <c r="AO219" s="860"/>
      <c r="AP219" s="860"/>
      <c r="AQ219" s="860"/>
      <c r="AR219" s="861"/>
    </row>
    <row r="220" spans="3:44" ht="15" customHeight="1">
      <c r="C220" s="117"/>
      <c r="D220" s="94"/>
      <c r="E220" s="94"/>
      <c r="F220" s="94"/>
      <c r="G220" s="94"/>
      <c r="H220" s="94"/>
      <c r="I220" s="94"/>
      <c r="J220" s="94"/>
      <c r="K220" s="94"/>
      <c r="L220" s="94"/>
      <c r="M220" s="94"/>
      <c r="N220" s="94"/>
      <c r="O220" s="94"/>
      <c r="P220" s="94"/>
      <c r="Q220" s="94"/>
      <c r="R220" s="94"/>
      <c r="S220" s="94"/>
      <c r="T220" s="94"/>
      <c r="U220" s="94"/>
      <c r="V220" s="118"/>
      <c r="W220" s="94"/>
      <c r="X220" s="859"/>
      <c r="Y220" s="860"/>
      <c r="Z220" s="860"/>
      <c r="AA220" s="860"/>
      <c r="AB220" s="860"/>
      <c r="AC220" s="860"/>
      <c r="AD220" s="860"/>
      <c r="AE220" s="860"/>
      <c r="AF220" s="860"/>
      <c r="AG220" s="860"/>
      <c r="AH220" s="860"/>
      <c r="AI220" s="860"/>
      <c r="AJ220" s="860"/>
      <c r="AK220" s="860"/>
      <c r="AL220" s="860"/>
      <c r="AM220" s="860"/>
      <c r="AN220" s="860"/>
      <c r="AO220" s="860"/>
      <c r="AP220" s="860"/>
      <c r="AQ220" s="860"/>
      <c r="AR220" s="861"/>
    </row>
    <row r="221" spans="3:44" ht="15" customHeight="1">
      <c r="C221" s="119"/>
      <c r="D221" s="120"/>
      <c r="E221" s="120"/>
      <c r="F221" s="120"/>
      <c r="G221" s="120"/>
      <c r="H221" s="120"/>
      <c r="I221" s="120"/>
      <c r="J221" s="120"/>
      <c r="K221" s="120"/>
      <c r="L221" s="120"/>
      <c r="M221" s="120"/>
      <c r="N221" s="120"/>
      <c r="O221" s="120"/>
      <c r="P221" s="120"/>
      <c r="Q221" s="120"/>
      <c r="R221" s="120"/>
      <c r="S221" s="120"/>
      <c r="T221" s="120"/>
      <c r="U221" s="120"/>
      <c r="V221" s="121"/>
      <c r="W221" s="94"/>
      <c r="X221" s="862"/>
      <c r="Y221" s="863"/>
      <c r="Z221" s="863"/>
      <c r="AA221" s="863"/>
      <c r="AB221" s="863"/>
      <c r="AC221" s="863"/>
      <c r="AD221" s="863"/>
      <c r="AE221" s="863"/>
      <c r="AF221" s="863"/>
      <c r="AG221" s="863"/>
      <c r="AH221" s="863"/>
      <c r="AI221" s="863"/>
      <c r="AJ221" s="863"/>
      <c r="AK221" s="863"/>
      <c r="AL221" s="863"/>
      <c r="AM221" s="863"/>
      <c r="AN221" s="863"/>
      <c r="AO221" s="863"/>
      <c r="AP221" s="863"/>
      <c r="AQ221" s="863"/>
      <c r="AR221" s="864"/>
    </row>
    <row r="222" spans="3:44" ht="15" customHeight="1">
      <c r="C222" s="95"/>
      <c r="D222" s="177"/>
      <c r="E222" s="177"/>
      <c r="F222" s="177"/>
      <c r="G222" s="177"/>
      <c r="H222" s="177"/>
      <c r="I222" s="122"/>
      <c r="J222" s="122"/>
      <c r="K222" s="122"/>
      <c r="L222" s="122"/>
      <c r="M222" s="122"/>
      <c r="N222" s="122"/>
      <c r="O222" s="122"/>
      <c r="P222" s="122"/>
      <c r="Q222" s="95"/>
      <c r="R222" s="95"/>
      <c r="S222" s="95"/>
      <c r="T222" s="95"/>
      <c r="U222" s="95"/>
      <c r="V222" s="95"/>
      <c r="W222" s="95"/>
      <c r="X222" s="95"/>
      <c r="Y222" s="95"/>
      <c r="Z222" s="123"/>
      <c r="AA222" s="123"/>
      <c r="AB222" s="123"/>
      <c r="AC222" s="123"/>
      <c r="AD222" s="123"/>
      <c r="AE222" s="123"/>
      <c r="AF222" s="123"/>
      <c r="AG222" s="124"/>
      <c r="AH222" s="124"/>
      <c r="AI222" s="123"/>
      <c r="AJ222" s="123"/>
      <c r="AK222" s="123"/>
      <c r="AL222" s="123"/>
      <c r="AM222" s="123"/>
      <c r="AN222" s="125"/>
      <c r="AO222" s="125"/>
      <c r="AP222" s="125"/>
      <c r="AQ222" s="125"/>
      <c r="AR222" s="122"/>
    </row>
    <row r="224" spans="3:44" ht="5" customHeight="1">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3:44" ht="22" customHeight="1">
      <c r="C225" s="1"/>
      <c r="D225" s="160"/>
      <c r="E225" s="160"/>
      <c r="F225" s="160"/>
      <c r="G225" s="160"/>
      <c r="H225" s="160"/>
      <c r="I225" s="160"/>
      <c r="J225" s="160"/>
      <c r="K225" s="160"/>
      <c r="L225" s="160"/>
      <c r="M225" s="160"/>
      <c r="N225" s="160"/>
      <c r="O225" s="160"/>
      <c r="P225" s="160"/>
      <c r="Q225" s="160"/>
      <c r="R225" s="160"/>
      <c r="S225" s="160"/>
      <c r="T225" s="160"/>
      <c r="U225" s="160"/>
      <c r="V225" s="160"/>
      <c r="W225" s="1"/>
      <c r="X225" s="1"/>
      <c r="Y225" s="1"/>
      <c r="Z225" s="1"/>
      <c r="AA225" s="1"/>
      <c r="AB225" s="1"/>
      <c r="AC225" s="1"/>
      <c r="AD225" s="1"/>
      <c r="AE225" s="1"/>
      <c r="AF225" s="1"/>
      <c r="AG225" s="1"/>
      <c r="AH225" s="1"/>
      <c r="AI225" s="1"/>
      <c r="AJ225" s="1"/>
      <c r="AK225" s="1"/>
      <c r="AL225" s="1"/>
      <c r="AM225" s="1"/>
      <c r="AN225" s="1"/>
      <c r="AO225" s="1"/>
      <c r="AP225" s="1"/>
      <c r="AQ225" s="1"/>
      <c r="AR225" s="1"/>
    </row>
    <row r="226" spans="3:44" ht="31" customHeight="1">
      <c r="C226" s="95"/>
      <c r="D226" s="853" t="s">
        <v>80</v>
      </c>
      <c r="E226" s="854"/>
      <c r="F226" s="854"/>
      <c r="G226" s="854"/>
      <c r="H226" s="854"/>
      <c r="I226" s="854"/>
      <c r="J226" s="854"/>
      <c r="K226" s="854"/>
      <c r="L226" s="854"/>
      <c r="M226" s="854"/>
      <c r="N226" s="854"/>
      <c r="O226" s="854"/>
      <c r="P226" s="854"/>
      <c r="Q226" s="854"/>
      <c r="R226" s="854"/>
      <c r="S226" s="854"/>
      <c r="T226" s="854"/>
      <c r="U226" s="854"/>
      <c r="V226" s="855"/>
      <c r="X226" s="896" t="s">
        <v>85</v>
      </c>
      <c r="Y226" s="897"/>
      <c r="Z226" s="897"/>
      <c r="AA226" s="897"/>
      <c r="AB226" s="897"/>
      <c r="AC226" s="897"/>
      <c r="AD226" s="898"/>
      <c r="AE226" s="899" t="s">
        <v>86</v>
      </c>
      <c r="AF226" s="897"/>
      <c r="AG226" s="897"/>
      <c r="AH226" s="897"/>
      <c r="AI226" s="897"/>
      <c r="AJ226" s="897"/>
      <c r="AK226" s="898"/>
      <c r="AL226" s="899" t="s">
        <v>87</v>
      </c>
      <c r="AM226" s="897"/>
      <c r="AN226" s="897"/>
      <c r="AO226" s="897"/>
      <c r="AP226" s="897"/>
      <c r="AQ226" s="897"/>
      <c r="AR226" s="898"/>
    </row>
    <row r="227" spans="3:44" ht="18" customHeight="1">
      <c r="C227" s="95"/>
      <c r="D227" s="875" t="s">
        <v>82</v>
      </c>
      <c r="E227" s="894"/>
      <c r="F227" s="894"/>
      <c r="G227" s="894"/>
      <c r="H227" s="894"/>
      <c r="I227" s="894"/>
      <c r="J227" s="894"/>
      <c r="K227" s="894"/>
      <c r="L227" s="894"/>
      <c r="M227" s="894"/>
      <c r="N227" s="894"/>
      <c r="O227" s="894"/>
      <c r="P227" s="894"/>
      <c r="Q227" s="894"/>
      <c r="R227" s="894"/>
      <c r="S227" s="894"/>
      <c r="T227" s="894"/>
      <c r="U227" s="894"/>
      <c r="V227" s="895"/>
      <c r="W227" s="98"/>
      <c r="X227" s="930"/>
      <c r="Y227" s="931"/>
      <c r="Z227" s="931"/>
      <c r="AA227" s="931"/>
      <c r="AB227" s="931"/>
      <c r="AC227" s="931"/>
      <c r="AD227" s="932"/>
      <c r="AE227" s="900"/>
      <c r="AF227" s="901"/>
      <c r="AG227" s="901"/>
      <c r="AH227" s="901"/>
      <c r="AI227" s="901"/>
      <c r="AJ227" s="901"/>
      <c r="AK227" s="902"/>
      <c r="AL227" s="909"/>
      <c r="AM227" s="901"/>
      <c r="AN227" s="901"/>
      <c r="AO227" s="901"/>
      <c r="AP227" s="901"/>
      <c r="AQ227" s="901"/>
      <c r="AR227" s="910"/>
    </row>
    <row r="228" spans="3:44" ht="18" customHeight="1">
      <c r="C228" s="95"/>
      <c r="D228" s="853" t="s">
        <v>83</v>
      </c>
      <c r="E228" s="854"/>
      <c r="F228" s="854"/>
      <c r="G228" s="854"/>
      <c r="H228" s="854"/>
      <c r="I228" s="854"/>
      <c r="J228" s="854"/>
      <c r="K228" s="854"/>
      <c r="L228" s="854"/>
      <c r="M228" s="854"/>
      <c r="N228" s="854"/>
      <c r="O228" s="854"/>
      <c r="P228" s="854"/>
      <c r="Q228" s="854"/>
      <c r="R228" s="854"/>
      <c r="S228" s="854"/>
      <c r="T228" s="854"/>
      <c r="U228" s="854"/>
      <c r="V228" s="855"/>
      <c r="W228" s="98"/>
      <c r="X228" s="930"/>
      <c r="Y228" s="931"/>
      <c r="Z228" s="931"/>
      <c r="AA228" s="931"/>
      <c r="AB228" s="931"/>
      <c r="AC228" s="931"/>
      <c r="AD228" s="932"/>
      <c r="AE228" s="903"/>
      <c r="AF228" s="904"/>
      <c r="AG228" s="904"/>
      <c r="AH228" s="904"/>
      <c r="AI228" s="904"/>
      <c r="AJ228" s="904"/>
      <c r="AK228" s="905"/>
      <c r="AL228" s="911"/>
      <c r="AM228" s="904"/>
      <c r="AN228" s="904"/>
      <c r="AO228" s="904"/>
      <c r="AP228" s="904"/>
      <c r="AQ228" s="904"/>
      <c r="AR228" s="912"/>
    </row>
    <row r="229" spans="3:44" ht="18" customHeight="1">
      <c r="C229" s="95"/>
      <c r="D229" s="865" t="s">
        <v>84</v>
      </c>
      <c r="E229" s="866"/>
      <c r="F229" s="866"/>
      <c r="G229" s="866"/>
      <c r="H229" s="866"/>
      <c r="I229" s="866"/>
      <c r="J229" s="866"/>
      <c r="K229" s="866"/>
      <c r="L229" s="866"/>
      <c r="M229" s="866"/>
      <c r="N229" s="866"/>
      <c r="O229" s="866"/>
      <c r="P229" s="866"/>
      <c r="Q229" s="866"/>
      <c r="R229" s="866"/>
      <c r="S229" s="866"/>
      <c r="T229" s="866"/>
      <c r="U229" s="866"/>
      <c r="V229" s="867"/>
      <c r="W229" s="98"/>
      <c r="X229" s="930"/>
      <c r="Y229" s="931"/>
      <c r="Z229" s="931"/>
      <c r="AA229" s="931"/>
      <c r="AB229" s="931"/>
      <c r="AC229" s="931"/>
      <c r="AD229" s="932"/>
      <c r="AE229" s="903"/>
      <c r="AF229" s="904"/>
      <c r="AG229" s="904"/>
      <c r="AH229" s="904"/>
      <c r="AI229" s="904"/>
      <c r="AJ229" s="904"/>
      <c r="AK229" s="905"/>
      <c r="AL229" s="911"/>
      <c r="AM229" s="904"/>
      <c r="AN229" s="904"/>
      <c r="AO229" s="904"/>
      <c r="AP229" s="904"/>
      <c r="AQ229" s="904"/>
      <c r="AR229" s="912"/>
    </row>
    <row r="230" spans="3:44" ht="18" customHeight="1">
      <c r="C230" s="95"/>
      <c r="D230" s="878"/>
      <c r="E230" s="879"/>
      <c r="F230" s="879"/>
      <c r="G230" s="879"/>
      <c r="H230" s="879"/>
      <c r="I230" s="879"/>
      <c r="J230" s="879"/>
      <c r="K230" s="879"/>
      <c r="L230" s="879"/>
      <c r="M230" s="879"/>
      <c r="N230" s="879"/>
      <c r="O230" s="879"/>
      <c r="P230" s="879"/>
      <c r="Q230" s="879"/>
      <c r="R230" s="879"/>
      <c r="S230" s="879"/>
      <c r="T230" s="879"/>
      <c r="U230" s="879"/>
      <c r="V230" s="880"/>
      <c r="W230" s="98"/>
      <c r="X230" s="930"/>
      <c r="Y230" s="931"/>
      <c r="Z230" s="931"/>
      <c r="AA230" s="931"/>
      <c r="AB230" s="931"/>
      <c r="AC230" s="931"/>
      <c r="AD230" s="932"/>
      <c r="AE230" s="906"/>
      <c r="AF230" s="907"/>
      <c r="AG230" s="907"/>
      <c r="AH230" s="907"/>
      <c r="AI230" s="907"/>
      <c r="AJ230" s="907"/>
      <c r="AK230" s="908"/>
      <c r="AL230" s="913"/>
      <c r="AM230" s="907"/>
      <c r="AN230" s="907"/>
      <c r="AO230" s="907"/>
      <c r="AP230" s="907"/>
      <c r="AQ230" s="907"/>
      <c r="AR230" s="914"/>
    </row>
    <row r="231" spans="3:44" ht="15" customHeight="1">
      <c r="C231" s="99"/>
      <c r="D231" s="100"/>
      <c r="E231" s="101"/>
      <c r="F231" s="101"/>
      <c r="G231" s="101"/>
      <c r="H231" s="96"/>
      <c r="I231" s="100"/>
      <c r="J231" s="96"/>
      <c r="K231" s="96"/>
      <c r="L231" s="96"/>
      <c r="M231" s="97"/>
      <c r="N231" s="100"/>
      <c r="O231" s="101"/>
      <c r="P231" s="101"/>
      <c r="Q231" s="101"/>
      <c r="R231" s="96"/>
      <c r="S231" s="100"/>
      <c r="T231" s="96"/>
      <c r="U231" s="96"/>
      <c r="V231" s="96"/>
      <c r="W231" s="516"/>
      <c r="X231" s="517"/>
      <c r="Y231" s="517"/>
      <c r="Z231" s="517"/>
      <c r="AA231" s="517"/>
      <c r="AB231" s="141"/>
      <c r="AC231" s="141"/>
      <c r="AD231" s="141"/>
      <c r="AE231" s="141"/>
      <c r="AF231" s="141"/>
      <c r="AG231" s="141"/>
      <c r="AH231" s="141"/>
      <c r="AI231" s="141"/>
      <c r="AJ231" s="141"/>
      <c r="AK231" s="141"/>
      <c r="AL231" s="141"/>
      <c r="AM231" s="141"/>
      <c r="AN231" s="141"/>
      <c r="AO231" s="141"/>
      <c r="AP231" s="141"/>
      <c r="AQ231" s="141"/>
      <c r="AR231" s="141"/>
    </row>
    <row r="232" spans="1:44" ht="15" customHeight="1">
      <c r="A232" s="382" t="s">
        <v>278</v>
      </c>
      <c r="D232" s="161"/>
      <c r="E232" s="162"/>
      <c r="F232" s="162"/>
      <c r="G232" s="162"/>
      <c r="H232" s="162"/>
      <c r="I232" s="162"/>
      <c r="J232" s="162"/>
      <c r="K232" s="162"/>
      <c r="L232" s="163"/>
      <c r="M232" s="102"/>
      <c r="N232" s="161"/>
      <c r="O232" s="162"/>
      <c r="P232" s="162"/>
      <c r="Q232" s="162"/>
      <c r="R232" s="162"/>
      <c r="S232" s="162"/>
      <c r="T232" s="162"/>
      <c r="U232" s="162"/>
      <c r="V232" s="163"/>
      <c r="W232" s="98"/>
      <c r="X232" s="933" t="s">
        <v>88</v>
      </c>
      <c r="Y232" s="928"/>
      <c r="Z232" s="928"/>
      <c r="AA232" s="928"/>
      <c r="AB232" s="928"/>
      <c r="AC232" s="928"/>
      <c r="AD232" s="928"/>
      <c r="AE232" s="928"/>
      <c r="AF232" s="928"/>
      <c r="AG232" s="928"/>
      <c r="AH232" s="928"/>
      <c r="AI232" s="928"/>
      <c r="AJ232" s="928"/>
      <c r="AK232" s="928"/>
      <c r="AL232" s="928"/>
      <c r="AM232" s="928"/>
      <c r="AN232" s="928"/>
      <c r="AO232" s="928"/>
      <c r="AP232" s="928"/>
      <c r="AQ232" s="928"/>
      <c r="AR232" s="929"/>
    </row>
    <row r="233" spans="1:44" ht="15" customHeight="1">
      <c r="A233" s="359"/>
      <c r="D233" s="164"/>
      <c r="E233" s="103"/>
      <c r="F233" s="103"/>
      <c r="G233" s="103"/>
      <c r="H233" s="104"/>
      <c r="I233" s="113"/>
      <c r="J233" s="104"/>
      <c r="K233" s="104"/>
      <c r="L233" s="165"/>
      <c r="M233" s="105"/>
      <c r="N233" s="164"/>
      <c r="O233" s="103"/>
      <c r="P233" s="103"/>
      <c r="Q233" s="103"/>
      <c r="R233" s="104"/>
      <c r="S233" s="113"/>
      <c r="T233" s="104"/>
      <c r="U233" s="104"/>
      <c r="V233" s="165"/>
      <c r="W233" s="516"/>
      <c r="X233" s="856" t="s">
        <v>96</v>
      </c>
      <c r="Y233" s="857"/>
      <c r="Z233" s="857"/>
      <c r="AA233" s="857"/>
      <c r="AB233" s="857"/>
      <c r="AC233" s="857"/>
      <c r="AD233" s="857"/>
      <c r="AE233" s="857"/>
      <c r="AF233" s="857"/>
      <c r="AG233" s="857"/>
      <c r="AH233" s="857"/>
      <c r="AI233" s="857"/>
      <c r="AJ233" s="857"/>
      <c r="AK233" s="857"/>
      <c r="AL233" s="857"/>
      <c r="AM233" s="857"/>
      <c r="AN233" s="857"/>
      <c r="AO233" s="857"/>
      <c r="AP233" s="857"/>
      <c r="AQ233" s="857"/>
      <c r="AR233" s="858"/>
    </row>
    <row r="234" spans="1:44" ht="15" customHeight="1">
      <c r="A234" s="359"/>
      <c r="D234" s="166"/>
      <c r="E234" s="106"/>
      <c r="F234" s="107"/>
      <c r="G234" s="107"/>
      <c r="H234" s="107"/>
      <c r="I234" s="106"/>
      <c r="J234" s="106"/>
      <c r="K234" s="107"/>
      <c r="L234" s="167"/>
      <c r="M234" s="108"/>
      <c r="N234" s="166"/>
      <c r="O234" s="106"/>
      <c r="P234" s="107"/>
      <c r="Q234" s="107"/>
      <c r="R234" s="107"/>
      <c r="S234" s="106"/>
      <c r="T234" s="106"/>
      <c r="U234" s="107"/>
      <c r="V234" s="167"/>
      <c r="W234" s="516"/>
      <c r="X234" s="859"/>
      <c r="Y234" s="860"/>
      <c r="Z234" s="860"/>
      <c r="AA234" s="860"/>
      <c r="AB234" s="860"/>
      <c r="AC234" s="860"/>
      <c r="AD234" s="860"/>
      <c r="AE234" s="860"/>
      <c r="AF234" s="860"/>
      <c r="AG234" s="860"/>
      <c r="AH234" s="860"/>
      <c r="AI234" s="860"/>
      <c r="AJ234" s="860"/>
      <c r="AK234" s="860"/>
      <c r="AL234" s="860"/>
      <c r="AM234" s="860"/>
      <c r="AN234" s="860"/>
      <c r="AO234" s="860"/>
      <c r="AP234" s="860"/>
      <c r="AQ234" s="860"/>
      <c r="AR234" s="861"/>
    </row>
    <row r="235" spans="1:44" ht="15" customHeight="1">
      <c r="A235" s="359"/>
      <c r="D235" s="166"/>
      <c r="E235" s="106"/>
      <c r="F235" s="107"/>
      <c r="G235" s="107"/>
      <c r="H235" s="107"/>
      <c r="I235" s="106"/>
      <c r="J235" s="106"/>
      <c r="K235" s="107"/>
      <c r="L235" s="167"/>
      <c r="M235" s="108"/>
      <c r="N235" s="166"/>
      <c r="O235" s="106"/>
      <c r="P235" s="107"/>
      <c r="Q235" s="107"/>
      <c r="R235" s="107"/>
      <c r="S235" s="106"/>
      <c r="T235" s="106"/>
      <c r="U235" s="107"/>
      <c r="V235" s="167"/>
      <c r="W235" s="516"/>
      <c r="X235" s="859"/>
      <c r="Y235" s="860"/>
      <c r="Z235" s="860"/>
      <c r="AA235" s="860"/>
      <c r="AB235" s="860"/>
      <c r="AC235" s="860"/>
      <c r="AD235" s="860"/>
      <c r="AE235" s="860"/>
      <c r="AF235" s="860"/>
      <c r="AG235" s="860"/>
      <c r="AH235" s="860"/>
      <c r="AI235" s="860"/>
      <c r="AJ235" s="860"/>
      <c r="AK235" s="860"/>
      <c r="AL235" s="860"/>
      <c r="AM235" s="860"/>
      <c r="AN235" s="860"/>
      <c r="AO235" s="860"/>
      <c r="AP235" s="860"/>
      <c r="AQ235" s="860"/>
      <c r="AR235" s="861"/>
    </row>
    <row r="236" spans="1:44" ht="15" customHeight="1">
      <c r="A236" s="359"/>
      <c r="D236" s="166"/>
      <c r="E236" s="106"/>
      <c r="F236" s="107"/>
      <c r="G236" s="107"/>
      <c r="H236" s="107"/>
      <c r="I236" s="106"/>
      <c r="J236" s="106"/>
      <c r="K236" s="107"/>
      <c r="L236" s="167"/>
      <c r="M236" s="108"/>
      <c r="N236" s="166"/>
      <c r="O236" s="106"/>
      <c r="P236" s="107"/>
      <c r="Q236" s="107"/>
      <c r="R236" s="107"/>
      <c r="S236" s="106"/>
      <c r="T236" s="106"/>
      <c r="U236" s="107"/>
      <c r="V236" s="167"/>
      <c r="W236" s="516"/>
      <c r="X236" s="859"/>
      <c r="Y236" s="860"/>
      <c r="Z236" s="860"/>
      <c r="AA236" s="860"/>
      <c r="AB236" s="860"/>
      <c r="AC236" s="860"/>
      <c r="AD236" s="860"/>
      <c r="AE236" s="860"/>
      <c r="AF236" s="860"/>
      <c r="AG236" s="860"/>
      <c r="AH236" s="860"/>
      <c r="AI236" s="860"/>
      <c r="AJ236" s="860"/>
      <c r="AK236" s="860"/>
      <c r="AL236" s="860"/>
      <c r="AM236" s="860"/>
      <c r="AN236" s="860"/>
      <c r="AO236" s="860"/>
      <c r="AP236" s="860"/>
      <c r="AQ236" s="860"/>
      <c r="AR236" s="861"/>
    </row>
    <row r="237" spans="1:44" ht="15" customHeight="1">
      <c r="A237" s="359"/>
      <c r="D237" s="166"/>
      <c r="E237" s="106"/>
      <c r="F237" s="107"/>
      <c r="G237" s="107"/>
      <c r="H237" s="107"/>
      <c r="I237" s="106"/>
      <c r="J237" s="106"/>
      <c r="K237" s="107"/>
      <c r="L237" s="167"/>
      <c r="M237" s="108"/>
      <c r="N237" s="166"/>
      <c r="O237" s="106"/>
      <c r="P237" s="107"/>
      <c r="Q237" s="107"/>
      <c r="R237" s="107"/>
      <c r="S237" s="106"/>
      <c r="T237" s="106"/>
      <c r="U237" s="107"/>
      <c r="V237" s="167"/>
      <c r="W237" s="516"/>
      <c r="X237" s="862"/>
      <c r="Y237" s="863"/>
      <c r="Z237" s="863"/>
      <c r="AA237" s="863"/>
      <c r="AB237" s="863"/>
      <c r="AC237" s="863"/>
      <c r="AD237" s="863"/>
      <c r="AE237" s="863"/>
      <c r="AF237" s="863"/>
      <c r="AG237" s="863"/>
      <c r="AH237" s="863"/>
      <c r="AI237" s="863"/>
      <c r="AJ237" s="863"/>
      <c r="AK237" s="863"/>
      <c r="AL237" s="863"/>
      <c r="AM237" s="863"/>
      <c r="AN237" s="863"/>
      <c r="AO237" s="863"/>
      <c r="AP237" s="863"/>
      <c r="AQ237" s="863"/>
      <c r="AR237" s="864"/>
    </row>
    <row r="238" spans="1:44" ht="15" customHeight="1">
      <c r="A238" s="359"/>
      <c r="D238" s="166"/>
      <c r="E238" s="106"/>
      <c r="F238" s="107"/>
      <c r="G238" s="107"/>
      <c r="H238" s="107"/>
      <c r="I238" s="106"/>
      <c r="J238" s="106"/>
      <c r="K238" s="107"/>
      <c r="L238" s="167"/>
      <c r="M238" s="108"/>
      <c r="N238" s="166"/>
      <c r="O238" s="106"/>
      <c r="P238" s="107"/>
      <c r="Q238" s="107"/>
      <c r="R238" s="107"/>
      <c r="S238" s="106"/>
      <c r="T238" s="106"/>
      <c r="U238" s="107"/>
      <c r="V238" s="167"/>
      <c r="W238" s="516"/>
      <c r="X238" s="865" t="s">
        <v>90</v>
      </c>
      <c r="Y238" s="866"/>
      <c r="Z238" s="866"/>
      <c r="AA238" s="866"/>
      <c r="AB238" s="866"/>
      <c r="AC238" s="866"/>
      <c r="AD238" s="866"/>
      <c r="AE238" s="866"/>
      <c r="AF238" s="866"/>
      <c r="AG238" s="866"/>
      <c r="AH238" s="866"/>
      <c r="AI238" s="866"/>
      <c r="AJ238" s="866"/>
      <c r="AK238" s="866"/>
      <c r="AL238" s="866"/>
      <c r="AM238" s="866"/>
      <c r="AN238" s="866"/>
      <c r="AO238" s="866"/>
      <c r="AP238" s="866"/>
      <c r="AQ238" s="866"/>
      <c r="AR238" s="867"/>
    </row>
    <row r="239" spans="1:44" ht="15" customHeight="1">
      <c r="A239" s="359"/>
      <c r="D239" s="166"/>
      <c r="E239" s="106"/>
      <c r="F239" s="109"/>
      <c r="G239" s="109"/>
      <c r="H239" s="109"/>
      <c r="I239" s="110"/>
      <c r="J239" s="110"/>
      <c r="K239" s="107"/>
      <c r="L239" s="167"/>
      <c r="M239" s="108"/>
      <c r="N239" s="166"/>
      <c r="O239" s="106"/>
      <c r="P239" s="109"/>
      <c r="Q239" s="109"/>
      <c r="R239" s="109"/>
      <c r="S239" s="110"/>
      <c r="T239" s="110"/>
      <c r="U239" s="107"/>
      <c r="V239" s="167"/>
      <c r="W239" s="516"/>
      <c r="X239" s="868"/>
      <c r="Y239" s="869"/>
      <c r="Z239" s="869"/>
      <c r="AA239" s="869"/>
      <c r="AB239" s="869"/>
      <c r="AC239" s="869"/>
      <c r="AD239" s="869"/>
      <c r="AE239" s="869"/>
      <c r="AF239" s="869"/>
      <c r="AG239" s="869"/>
      <c r="AH239" s="869"/>
      <c r="AI239" s="869"/>
      <c r="AJ239" s="869"/>
      <c r="AK239" s="869"/>
      <c r="AL239" s="869"/>
      <c r="AM239" s="869"/>
      <c r="AN239" s="869"/>
      <c r="AO239" s="869"/>
      <c r="AP239" s="869"/>
      <c r="AQ239" s="869"/>
      <c r="AR239" s="870"/>
    </row>
    <row r="240" spans="1:44" ht="15" customHeight="1">
      <c r="A240" s="359"/>
      <c r="D240" s="166"/>
      <c r="E240" s="106"/>
      <c r="F240" s="109"/>
      <c r="G240" s="109"/>
      <c r="H240" s="109"/>
      <c r="I240" s="110"/>
      <c r="J240" s="110"/>
      <c r="K240" s="107"/>
      <c r="L240" s="167"/>
      <c r="M240" s="108"/>
      <c r="N240" s="166"/>
      <c r="O240" s="106"/>
      <c r="P240" s="109"/>
      <c r="Q240" s="109"/>
      <c r="R240" s="109"/>
      <c r="S240" s="110"/>
      <c r="T240" s="110"/>
      <c r="U240" s="107"/>
      <c r="V240" s="167"/>
      <c r="W240" s="517"/>
      <c r="X240" s="868"/>
      <c r="Y240" s="869"/>
      <c r="Z240" s="869"/>
      <c r="AA240" s="869"/>
      <c r="AB240" s="869"/>
      <c r="AC240" s="869"/>
      <c r="AD240" s="869"/>
      <c r="AE240" s="869"/>
      <c r="AF240" s="869"/>
      <c r="AG240" s="869"/>
      <c r="AH240" s="869"/>
      <c r="AI240" s="869"/>
      <c r="AJ240" s="869"/>
      <c r="AK240" s="869"/>
      <c r="AL240" s="869"/>
      <c r="AM240" s="869"/>
      <c r="AN240" s="869"/>
      <c r="AO240" s="869"/>
      <c r="AP240" s="869"/>
      <c r="AQ240" s="869"/>
      <c r="AR240" s="870"/>
    </row>
    <row r="241" spans="1:44" ht="15" customHeight="1">
      <c r="A241" s="359"/>
      <c r="D241" s="169"/>
      <c r="E241" s="170"/>
      <c r="F241" s="174"/>
      <c r="G241" s="174"/>
      <c r="H241" s="175"/>
      <c r="I241" s="176"/>
      <c r="J241" s="176"/>
      <c r="K241" s="171"/>
      <c r="L241" s="172"/>
      <c r="M241" s="108"/>
      <c r="N241" s="169"/>
      <c r="O241" s="170"/>
      <c r="P241" s="174"/>
      <c r="Q241" s="174"/>
      <c r="R241" s="175"/>
      <c r="S241" s="176"/>
      <c r="T241" s="176"/>
      <c r="U241" s="171"/>
      <c r="V241" s="172"/>
      <c r="W241" s="140"/>
      <c r="X241" s="868"/>
      <c r="Y241" s="869"/>
      <c r="Z241" s="869"/>
      <c r="AA241" s="869"/>
      <c r="AB241" s="869"/>
      <c r="AC241" s="869"/>
      <c r="AD241" s="869"/>
      <c r="AE241" s="869"/>
      <c r="AF241" s="869"/>
      <c r="AG241" s="869"/>
      <c r="AH241" s="869"/>
      <c r="AI241" s="869"/>
      <c r="AJ241" s="869"/>
      <c r="AK241" s="869"/>
      <c r="AL241" s="869"/>
      <c r="AM241" s="869"/>
      <c r="AN241" s="869"/>
      <c r="AO241" s="869"/>
      <c r="AP241" s="869"/>
      <c r="AQ241" s="869"/>
      <c r="AR241" s="870"/>
    </row>
    <row r="242" spans="1:44" ht="15" customHeight="1">
      <c r="A242" s="359"/>
      <c r="D242" s="173"/>
      <c r="E242" s="104"/>
      <c r="F242" s="96"/>
      <c r="G242" s="96"/>
      <c r="H242" s="96"/>
      <c r="I242" s="110"/>
      <c r="J242" s="110"/>
      <c r="K242" s="104"/>
      <c r="L242" s="168"/>
      <c r="M242" s="108"/>
      <c r="N242" s="173"/>
      <c r="O242" s="104"/>
      <c r="P242" s="96"/>
      <c r="Q242" s="96"/>
      <c r="R242" s="96"/>
      <c r="S242" s="110"/>
      <c r="T242" s="110"/>
      <c r="U242" s="104"/>
      <c r="V242" s="168"/>
      <c r="W242" s="112"/>
      <c r="X242" s="871"/>
      <c r="Y242" s="872"/>
      <c r="Z242" s="872"/>
      <c r="AA242" s="872"/>
      <c r="AB242" s="872"/>
      <c r="AC242" s="872"/>
      <c r="AD242" s="872"/>
      <c r="AE242" s="872"/>
      <c r="AF242" s="872"/>
      <c r="AG242" s="872"/>
      <c r="AH242" s="872"/>
      <c r="AI242" s="872"/>
      <c r="AJ242" s="872"/>
      <c r="AK242" s="872"/>
      <c r="AL242" s="872"/>
      <c r="AM242" s="872"/>
      <c r="AN242" s="872"/>
      <c r="AO242" s="872"/>
      <c r="AP242" s="872"/>
      <c r="AQ242" s="872"/>
      <c r="AR242" s="873"/>
    </row>
    <row r="243" spans="1:44" ht="15" customHeight="1">
      <c r="A243" s="359"/>
      <c r="D243" s="164"/>
      <c r="E243" s="103"/>
      <c r="F243" s="103"/>
      <c r="G243" s="103"/>
      <c r="H243" s="104"/>
      <c r="I243" s="113"/>
      <c r="J243" s="104"/>
      <c r="K243" s="104"/>
      <c r="L243" s="168"/>
      <c r="M243" s="108"/>
      <c r="N243" s="164"/>
      <c r="O243" s="103"/>
      <c r="P243" s="103"/>
      <c r="Q243" s="103"/>
      <c r="R243" s="104"/>
      <c r="S243" s="113"/>
      <c r="T243" s="104"/>
      <c r="U243" s="104"/>
      <c r="V243" s="168"/>
      <c r="W243" s="516"/>
      <c r="X243" s="918" t="s">
        <v>97</v>
      </c>
      <c r="Y243" s="919"/>
      <c r="Z243" s="919"/>
      <c r="AA243" s="919"/>
      <c r="AB243" s="919"/>
      <c r="AC243" s="919"/>
      <c r="AD243" s="919"/>
      <c r="AE243" s="919"/>
      <c r="AF243" s="919"/>
      <c r="AG243" s="919"/>
      <c r="AH243" s="919"/>
      <c r="AI243" s="919"/>
      <c r="AJ243" s="919"/>
      <c r="AK243" s="919"/>
      <c r="AL243" s="919"/>
      <c r="AM243" s="919"/>
      <c r="AN243" s="919"/>
      <c r="AO243" s="919"/>
      <c r="AP243" s="919"/>
      <c r="AQ243" s="919"/>
      <c r="AR243" s="920"/>
    </row>
    <row r="244" spans="1:44" ht="15" customHeight="1">
      <c r="A244" s="359"/>
      <c r="D244" s="166"/>
      <c r="E244" s="106"/>
      <c r="F244" s="107"/>
      <c r="G244" s="107"/>
      <c r="H244" s="107"/>
      <c r="I244" s="106"/>
      <c r="J244" s="106"/>
      <c r="K244" s="107"/>
      <c r="L244" s="167"/>
      <c r="M244" s="108"/>
      <c r="N244" s="166"/>
      <c r="O244" s="106"/>
      <c r="P244" s="107"/>
      <c r="Q244" s="107"/>
      <c r="R244" s="107"/>
      <c r="S244" s="106"/>
      <c r="T244" s="106"/>
      <c r="U244" s="107"/>
      <c r="V244" s="167"/>
      <c r="W244" s="140"/>
      <c r="X244" s="921"/>
      <c r="Y244" s="922"/>
      <c r="Z244" s="922"/>
      <c r="AA244" s="922"/>
      <c r="AB244" s="922"/>
      <c r="AC244" s="922"/>
      <c r="AD244" s="922"/>
      <c r="AE244" s="922"/>
      <c r="AF244" s="922"/>
      <c r="AG244" s="922"/>
      <c r="AH244" s="922"/>
      <c r="AI244" s="922"/>
      <c r="AJ244" s="922"/>
      <c r="AK244" s="922"/>
      <c r="AL244" s="922"/>
      <c r="AM244" s="922"/>
      <c r="AN244" s="922"/>
      <c r="AO244" s="922"/>
      <c r="AP244" s="922"/>
      <c r="AQ244" s="922"/>
      <c r="AR244" s="923"/>
    </row>
    <row r="245" spans="1:44" ht="15" customHeight="1">
      <c r="A245" s="359"/>
      <c r="D245" s="166"/>
      <c r="E245" s="106"/>
      <c r="F245" s="107"/>
      <c r="G245" s="107"/>
      <c r="H245" s="107"/>
      <c r="I245" s="106"/>
      <c r="J245" s="106"/>
      <c r="K245" s="107"/>
      <c r="L245" s="167"/>
      <c r="M245" s="108"/>
      <c r="N245" s="166"/>
      <c r="O245" s="106"/>
      <c r="P245" s="107"/>
      <c r="Q245" s="107"/>
      <c r="R245" s="107"/>
      <c r="S245" s="106"/>
      <c r="T245" s="106"/>
      <c r="U245" s="107"/>
      <c r="V245" s="167"/>
      <c r="W245" s="112"/>
      <c r="X245" s="921"/>
      <c r="Y245" s="922"/>
      <c r="Z245" s="922"/>
      <c r="AA245" s="922"/>
      <c r="AB245" s="922"/>
      <c r="AC245" s="922"/>
      <c r="AD245" s="922"/>
      <c r="AE245" s="922"/>
      <c r="AF245" s="922"/>
      <c r="AG245" s="922"/>
      <c r="AH245" s="922"/>
      <c r="AI245" s="922"/>
      <c r="AJ245" s="922"/>
      <c r="AK245" s="922"/>
      <c r="AL245" s="922"/>
      <c r="AM245" s="922"/>
      <c r="AN245" s="922"/>
      <c r="AO245" s="922"/>
      <c r="AP245" s="922"/>
      <c r="AQ245" s="922"/>
      <c r="AR245" s="923"/>
    </row>
    <row r="246" spans="1:44" ht="15" customHeight="1">
      <c r="A246" s="359"/>
      <c r="D246" s="166"/>
      <c r="E246" s="106"/>
      <c r="F246" s="107"/>
      <c r="G246" s="107"/>
      <c r="H246" s="107"/>
      <c r="I246" s="106"/>
      <c r="J246" s="106"/>
      <c r="K246" s="107"/>
      <c r="L246" s="167"/>
      <c r="M246" s="108"/>
      <c r="N246" s="166"/>
      <c r="O246" s="106"/>
      <c r="P246" s="107"/>
      <c r="Q246" s="107"/>
      <c r="R246" s="107"/>
      <c r="S246" s="106"/>
      <c r="T246" s="106"/>
      <c r="U246" s="107"/>
      <c r="V246" s="167"/>
      <c r="W246" s="516"/>
      <c r="X246" s="921"/>
      <c r="Y246" s="922"/>
      <c r="Z246" s="922"/>
      <c r="AA246" s="922"/>
      <c r="AB246" s="922"/>
      <c r="AC246" s="922"/>
      <c r="AD246" s="922"/>
      <c r="AE246" s="922"/>
      <c r="AF246" s="922"/>
      <c r="AG246" s="922"/>
      <c r="AH246" s="922"/>
      <c r="AI246" s="922"/>
      <c r="AJ246" s="922"/>
      <c r="AK246" s="922"/>
      <c r="AL246" s="922"/>
      <c r="AM246" s="922"/>
      <c r="AN246" s="922"/>
      <c r="AO246" s="922"/>
      <c r="AP246" s="922"/>
      <c r="AQ246" s="922"/>
      <c r="AR246" s="923"/>
    </row>
    <row r="247" spans="1:44" ht="15" customHeight="1">
      <c r="A247" s="359"/>
      <c r="D247" s="166"/>
      <c r="E247" s="106"/>
      <c r="F247" s="107"/>
      <c r="G247" s="107"/>
      <c r="H247" s="107"/>
      <c r="I247" s="106"/>
      <c r="J247" s="106"/>
      <c r="K247" s="107"/>
      <c r="L247" s="167"/>
      <c r="M247" s="108"/>
      <c r="N247" s="166"/>
      <c r="O247" s="106"/>
      <c r="P247" s="107"/>
      <c r="Q247" s="107"/>
      <c r="R247" s="107"/>
      <c r="S247" s="106"/>
      <c r="T247" s="106"/>
      <c r="U247" s="107"/>
      <c r="V247" s="167"/>
      <c r="W247" s="140"/>
      <c r="X247" s="924"/>
      <c r="Y247" s="925"/>
      <c r="Z247" s="925"/>
      <c r="AA247" s="925"/>
      <c r="AB247" s="925"/>
      <c r="AC247" s="925"/>
      <c r="AD247" s="925"/>
      <c r="AE247" s="925"/>
      <c r="AF247" s="925"/>
      <c r="AG247" s="925"/>
      <c r="AH247" s="925"/>
      <c r="AI247" s="925"/>
      <c r="AJ247" s="925"/>
      <c r="AK247" s="925"/>
      <c r="AL247" s="925"/>
      <c r="AM247" s="925"/>
      <c r="AN247" s="925"/>
      <c r="AO247" s="925"/>
      <c r="AP247" s="925"/>
      <c r="AQ247" s="925"/>
      <c r="AR247" s="926"/>
    </row>
    <row r="248" spans="1:44" ht="15" customHeight="1">
      <c r="A248" s="359"/>
      <c r="D248" s="166"/>
      <c r="E248" s="106"/>
      <c r="F248" s="107"/>
      <c r="G248" s="107"/>
      <c r="H248" s="107"/>
      <c r="I248" s="106"/>
      <c r="J248" s="106"/>
      <c r="K248" s="107"/>
      <c r="L248" s="167"/>
      <c r="M248" s="105"/>
      <c r="N248" s="166"/>
      <c r="O248" s="106"/>
      <c r="P248" s="107"/>
      <c r="Q248" s="107"/>
      <c r="R248" s="107"/>
      <c r="S248" s="106"/>
      <c r="T248" s="106"/>
      <c r="U248" s="107"/>
      <c r="V248" s="167"/>
      <c r="W248" s="140"/>
      <c r="X248" s="856" t="s">
        <v>93</v>
      </c>
      <c r="Y248" s="857"/>
      <c r="Z248" s="857"/>
      <c r="AA248" s="857"/>
      <c r="AB248" s="857"/>
      <c r="AC248" s="857"/>
      <c r="AD248" s="857"/>
      <c r="AE248" s="857"/>
      <c r="AF248" s="857"/>
      <c r="AG248" s="857"/>
      <c r="AH248" s="857"/>
      <c r="AI248" s="857"/>
      <c r="AJ248" s="857"/>
      <c r="AK248" s="857"/>
      <c r="AL248" s="857"/>
      <c r="AM248" s="857"/>
      <c r="AN248" s="857"/>
      <c r="AO248" s="857"/>
      <c r="AP248" s="857"/>
      <c r="AQ248" s="857"/>
      <c r="AR248" s="858"/>
    </row>
    <row r="249" spans="1:44" ht="15" customHeight="1">
      <c r="A249" s="359"/>
      <c r="D249" s="166"/>
      <c r="E249" s="106"/>
      <c r="F249" s="107"/>
      <c r="G249" s="107"/>
      <c r="H249" s="107"/>
      <c r="I249" s="111"/>
      <c r="J249" s="111"/>
      <c r="K249" s="107"/>
      <c r="L249" s="167"/>
      <c r="M249" s="105"/>
      <c r="N249" s="166"/>
      <c r="O249" s="106"/>
      <c r="P249" s="107"/>
      <c r="Q249" s="107"/>
      <c r="R249" s="107"/>
      <c r="S249" s="111"/>
      <c r="T249" s="111"/>
      <c r="U249" s="107"/>
      <c r="V249" s="167"/>
      <c r="W249" s="140"/>
      <c r="X249" s="859"/>
      <c r="Y249" s="860"/>
      <c r="Z249" s="860"/>
      <c r="AA249" s="860"/>
      <c r="AB249" s="860"/>
      <c r="AC249" s="860"/>
      <c r="AD249" s="860"/>
      <c r="AE249" s="860"/>
      <c r="AF249" s="860"/>
      <c r="AG249" s="860"/>
      <c r="AH249" s="860"/>
      <c r="AI249" s="860"/>
      <c r="AJ249" s="860"/>
      <c r="AK249" s="860"/>
      <c r="AL249" s="860"/>
      <c r="AM249" s="860"/>
      <c r="AN249" s="860"/>
      <c r="AO249" s="860"/>
      <c r="AP249" s="860"/>
      <c r="AQ249" s="860"/>
      <c r="AR249" s="861"/>
    </row>
    <row r="250" spans="1:44" ht="15" customHeight="1">
      <c r="A250" s="359"/>
      <c r="D250" s="166"/>
      <c r="E250" s="106"/>
      <c r="F250" s="107"/>
      <c r="G250" s="107"/>
      <c r="H250" s="107"/>
      <c r="I250" s="111"/>
      <c r="J250" s="111"/>
      <c r="K250" s="107"/>
      <c r="L250" s="167"/>
      <c r="M250" s="108"/>
      <c r="N250" s="166"/>
      <c r="O250" s="106"/>
      <c r="P250" s="107"/>
      <c r="Q250" s="107"/>
      <c r="R250" s="107"/>
      <c r="S250" s="111"/>
      <c r="T250" s="111"/>
      <c r="U250" s="107"/>
      <c r="V250" s="167"/>
      <c r="W250" s="112"/>
      <c r="X250" s="859"/>
      <c r="Y250" s="860"/>
      <c r="Z250" s="860"/>
      <c r="AA250" s="860"/>
      <c r="AB250" s="860"/>
      <c r="AC250" s="860"/>
      <c r="AD250" s="860"/>
      <c r="AE250" s="860"/>
      <c r="AF250" s="860"/>
      <c r="AG250" s="860"/>
      <c r="AH250" s="860"/>
      <c r="AI250" s="860"/>
      <c r="AJ250" s="860"/>
      <c r="AK250" s="860"/>
      <c r="AL250" s="860"/>
      <c r="AM250" s="860"/>
      <c r="AN250" s="860"/>
      <c r="AO250" s="860"/>
      <c r="AP250" s="860"/>
      <c r="AQ250" s="860"/>
      <c r="AR250" s="861"/>
    </row>
    <row r="251" spans="1:44" ht="15" customHeight="1">
      <c r="A251" s="359"/>
      <c r="D251" s="169"/>
      <c r="E251" s="170"/>
      <c r="F251" s="171"/>
      <c r="G251" s="171"/>
      <c r="H251" s="171"/>
      <c r="I251" s="170"/>
      <c r="J251" s="170"/>
      <c r="K251" s="171"/>
      <c r="L251" s="172"/>
      <c r="M251" s="108"/>
      <c r="N251" s="169"/>
      <c r="O251" s="170"/>
      <c r="P251" s="171"/>
      <c r="Q251" s="171"/>
      <c r="R251" s="171"/>
      <c r="S251" s="170"/>
      <c r="T251" s="170"/>
      <c r="U251" s="171"/>
      <c r="V251" s="172"/>
      <c r="W251" s="516"/>
      <c r="X251" s="862"/>
      <c r="Y251" s="863"/>
      <c r="Z251" s="863"/>
      <c r="AA251" s="863"/>
      <c r="AB251" s="863"/>
      <c r="AC251" s="863"/>
      <c r="AD251" s="863"/>
      <c r="AE251" s="863"/>
      <c r="AF251" s="863"/>
      <c r="AG251" s="863"/>
      <c r="AH251" s="863"/>
      <c r="AI251" s="863"/>
      <c r="AJ251" s="863"/>
      <c r="AK251" s="863"/>
      <c r="AL251" s="863"/>
      <c r="AM251" s="863"/>
      <c r="AN251" s="863"/>
      <c r="AO251" s="863"/>
      <c r="AP251" s="863"/>
      <c r="AQ251" s="863"/>
      <c r="AR251" s="864"/>
    </row>
    <row r="252" spans="24:44" ht="15" customHeight="1">
      <c r="X252" s="856" t="s">
        <v>95</v>
      </c>
      <c r="Y252" s="857"/>
      <c r="Z252" s="857"/>
      <c r="AA252" s="857"/>
      <c r="AB252" s="857"/>
      <c r="AC252" s="857"/>
      <c r="AD252" s="857"/>
      <c r="AE252" s="857"/>
      <c r="AF252" s="857"/>
      <c r="AG252" s="857"/>
      <c r="AH252" s="857"/>
      <c r="AI252" s="857"/>
      <c r="AJ252" s="857"/>
      <c r="AK252" s="857"/>
      <c r="AL252" s="857"/>
      <c r="AM252" s="857"/>
      <c r="AN252" s="857"/>
      <c r="AO252" s="857"/>
      <c r="AP252" s="857"/>
      <c r="AQ252" s="857"/>
      <c r="AR252" s="858"/>
    </row>
    <row r="253" spans="3:44" ht="15" customHeight="1">
      <c r="C253" s="114"/>
      <c r="D253" s="115"/>
      <c r="E253" s="115"/>
      <c r="F253" s="115"/>
      <c r="G253" s="115"/>
      <c r="H253" s="115"/>
      <c r="I253" s="115"/>
      <c r="J253" s="115"/>
      <c r="K253" s="115"/>
      <c r="L253" s="115"/>
      <c r="M253" s="115"/>
      <c r="N253" s="115"/>
      <c r="O253" s="115"/>
      <c r="P253" s="115"/>
      <c r="Q253" s="115"/>
      <c r="R253" s="115"/>
      <c r="S253" s="115"/>
      <c r="T253" s="115"/>
      <c r="U253" s="115"/>
      <c r="V253" s="116"/>
      <c r="W253" s="94"/>
      <c r="X253" s="859"/>
      <c r="Y253" s="860"/>
      <c r="Z253" s="860"/>
      <c r="AA253" s="860"/>
      <c r="AB253" s="860"/>
      <c r="AC253" s="860"/>
      <c r="AD253" s="860"/>
      <c r="AE253" s="860"/>
      <c r="AF253" s="860"/>
      <c r="AG253" s="860"/>
      <c r="AH253" s="860"/>
      <c r="AI253" s="860"/>
      <c r="AJ253" s="860"/>
      <c r="AK253" s="860"/>
      <c r="AL253" s="860"/>
      <c r="AM253" s="860"/>
      <c r="AN253" s="860"/>
      <c r="AO253" s="860"/>
      <c r="AP253" s="860"/>
      <c r="AQ253" s="860"/>
      <c r="AR253" s="861"/>
    </row>
    <row r="254" spans="3:44" ht="15" customHeight="1">
      <c r="C254" s="117"/>
      <c r="D254" s="94"/>
      <c r="E254" s="94"/>
      <c r="F254" s="94"/>
      <c r="G254" s="94"/>
      <c r="H254" s="94"/>
      <c r="I254" s="94"/>
      <c r="J254" s="94"/>
      <c r="K254" s="94"/>
      <c r="L254" s="94"/>
      <c r="M254" s="94"/>
      <c r="N254" s="94"/>
      <c r="O254" s="94"/>
      <c r="P254" s="94"/>
      <c r="Q254" s="94"/>
      <c r="R254" s="94"/>
      <c r="S254" s="94"/>
      <c r="T254" s="94"/>
      <c r="U254" s="94"/>
      <c r="V254" s="118"/>
      <c r="W254" s="94"/>
      <c r="X254" s="859"/>
      <c r="Y254" s="860"/>
      <c r="Z254" s="860"/>
      <c r="AA254" s="860"/>
      <c r="AB254" s="860"/>
      <c r="AC254" s="860"/>
      <c r="AD254" s="860"/>
      <c r="AE254" s="860"/>
      <c r="AF254" s="860"/>
      <c r="AG254" s="860"/>
      <c r="AH254" s="860"/>
      <c r="AI254" s="860"/>
      <c r="AJ254" s="860"/>
      <c r="AK254" s="860"/>
      <c r="AL254" s="860"/>
      <c r="AM254" s="860"/>
      <c r="AN254" s="860"/>
      <c r="AO254" s="860"/>
      <c r="AP254" s="860"/>
      <c r="AQ254" s="860"/>
      <c r="AR254" s="861"/>
    </row>
    <row r="255" spans="3:44" ht="15" customHeight="1">
      <c r="C255" s="117"/>
      <c r="D255" s="94"/>
      <c r="E255" s="94"/>
      <c r="F255" s="94"/>
      <c r="G255" s="94"/>
      <c r="H255" s="94"/>
      <c r="I255" s="94"/>
      <c r="J255" s="94"/>
      <c r="K255" s="94"/>
      <c r="L255" s="94"/>
      <c r="M255" s="94"/>
      <c r="N255" s="94"/>
      <c r="O255" s="94"/>
      <c r="P255" s="94"/>
      <c r="Q255" s="94"/>
      <c r="R255" s="94"/>
      <c r="S255" s="94"/>
      <c r="T255" s="94"/>
      <c r="U255" s="94"/>
      <c r="V255" s="118"/>
      <c r="W255" s="94"/>
      <c r="X255" s="859"/>
      <c r="Y255" s="860"/>
      <c r="Z255" s="860"/>
      <c r="AA255" s="860"/>
      <c r="AB255" s="860"/>
      <c r="AC255" s="860"/>
      <c r="AD255" s="860"/>
      <c r="AE255" s="860"/>
      <c r="AF255" s="860"/>
      <c r="AG255" s="860"/>
      <c r="AH255" s="860"/>
      <c r="AI255" s="860"/>
      <c r="AJ255" s="860"/>
      <c r="AK255" s="860"/>
      <c r="AL255" s="860"/>
      <c r="AM255" s="860"/>
      <c r="AN255" s="860"/>
      <c r="AO255" s="860"/>
      <c r="AP255" s="860"/>
      <c r="AQ255" s="860"/>
      <c r="AR255" s="861"/>
    </row>
    <row r="256" spans="3:44" ht="15" customHeight="1">
      <c r="C256" s="119"/>
      <c r="D256" s="120"/>
      <c r="E256" s="120"/>
      <c r="F256" s="120"/>
      <c r="G256" s="120"/>
      <c r="H256" s="120"/>
      <c r="I256" s="120"/>
      <c r="J256" s="120"/>
      <c r="K256" s="120"/>
      <c r="L256" s="120"/>
      <c r="M256" s="120"/>
      <c r="N256" s="120"/>
      <c r="O256" s="120"/>
      <c r="P256" s="120"/>
      <c r="Q256" s="120"/>
      <c r="R256" s="120"/>
      <c r="S256" s="120"/>
      <c r="T256" s="120"/>
      <c r="U256" s="120"/>
      <c r="V256" s="121"/>
      <c r="W256" s="94"/>
      <c r="X256" s="862"/>
      <c r="Y256" s="863"/>
      <c r="Z256" s="863"/>
      <c r="AA256" s="863"/>
      <c r="AB256" s="863"/>
      <c r="AC256" s="863"/>
      <c r="AD256" s="863"/>
      <c r="AE256" s="863"/>
      <c r="AF256" s="863"/>
      <c r="AG256" s="863"/>
      <c r="AH256" s="863"/>
      <c r="AI256" s="863"/>
      <c r="AJ256" s="863"/>
      <c r="AK256" s="863"/>
      <c r="AL256" s="863"/>
      <c r="AM256" s="863"/>
      <c r="AN256" s="863"/>
      <c r="AO256" s="863"/>
      <c r="AP256" s="863"/>
      <c r="AQ256" s="863"/>
      <c r="AR256" s="864"/>
    </row>
    <row r="257" spans="3:44" ht="15" customHeight="1">
      <c r="C257" s="95"/>
      <c r="D257" s="177"/>
      <c r="E257" s="177"/>
      <c r="F257" s="177"/>
      <c r="G257" s="177"/>
      <c r="H257" s="177"/>
      <c r="I257" s="122"/>
      <c r="J257" s="122"/>
      <c r="K257" s="122"/>
      <c r="L257" s="122"/>
      <c r="M257" s="122"/>
      <c r="N257" s="122"/>
      <c r="O257" s="122"/>
      <c r="P257" s="122"/>
      <c r="Q257" s="95"/>
      <c r="R257" s="95"/>
      <c r="S257" s="95"/>
      <c r="T257" s="95"/>
      <c r="U257" s="95"/>
      <c r="V257" s="95"/>
      <c r="W257" s="95"/>
      <c r="X257" s="95"/>
      <c r="Y257" s="95"/>
      <c r="Z257" s="123"/>
      <c r="AA257" s="123"/>
      <c r="AB257" s="123"/>
      <c r="AC257" s="123"/>
      <c r="AD257" s="123"/>
      <c r="AE257" s="123"/>
      <c r="AF257" s="123"/>
      <c r="AG257" s="124"/>
      <c r="AH257" s="124"/>
      <c r="AI257" s="123"/>
      <c r="AJ257" s="123"/>
      <c r="AK257" s="123"/>
      <c r="AL257" s="123"/>
      <c r="AM257" s="123"/>
      <c r="AN257" s="125"/>
      <c r="AO257" s="125"/>
      <c r="AP257" s="125"/>
      <c r="AQ257" s="125"/>
      <c r="AR257" s="122"/>
    </row>
    <row r="259" spans="3:44" ht="5" customHeight="1">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3:44" ht="22" customHeight="1">
      <c r="C260" s="1"/>
      <c r="D260" s="160"/>
      <c r="E260" s="160"/>
      <c r="F260" s="160"/>
      <c r="G260" s="160"/>
      <c r="H260" s="160"/>
      <c r="I260" s="160"/>
      <c r="J260" s="160"/>
      <c r="K260" s="160"/>
      <c r="L260" s="160"/>
      <c r="M260" s="160"/>
      <c r="N260" s="160"/>
      <c r="O260" s="160"/>
      <c r="P260" s="160"/>
      <c r="Q260" s="160"/>
      <c r="R260" s="160"/>
      <c r="S260" s="160"/>
      <c r="T260" s="160"/>
      <c r="U260" s="160"/>
      <c r="V260" s="160"/>
      <c r="W260" s="1"/>
      <c r="X260" s="1"/>
      <c r="Y260" s="1"/>
      <c r="Z260" s="1"/>
      <c r="AA260" s="1"/>
      <c r="AB260" s="1"/>
      <c r="AC260" s="1"/>
      <c r="AD260" s="1"/>
      <c r="AE260" s="1"/>
      <c r="AF260" s="1"/>
      <c r="AG260" s="1"/>
      <c r="AH260" s="1"/>
      <c r="AI260" s="1"/>
      <c r="AJ260" s="1"/>
      <c r="AK260" s="1"/>
      <c r="AL260" s="1"/>
      <c r="AM260" s="1"/>
      <c r="AN260" s="1"/>
      <c r="AO260" s="1"/>
      <c r="AP260" s="1"/>
      <c r="AQ260" s="1"/>
      <c r="AR260" s="1"/>
    </row>
    <row r="261" spans="3:44" ht="31" customHeight="1">
      <c r="C261" s="95"/>
      <c r="D261" s="915" t="s">
        <v>81</v>
      </c>
      <c r="E261" s="916"/>
      <c r="F261" s="916"/>
      <c r="G261" s="916"/>
      <c r="H261" s="916"/>
      <c r="I261" s="916"/>
      <c r="J261" s="916"/>
      <c r="K261" s="916"/>
      <c r="L261" s="916"/>
      <c r="M261" s="916"/>
      <c r="N261" s="916"/>
      <c r="O261" s="916"/>
      <c r="P261" s="916"/>
      <c r="Q261" s="916"/>
      <c r="R261" s="916"/>
      <c r="S261" s="916"/>
      <c r="T261" s="916"/>
      <c r="U261" s="916"/>
      <c r="V261" s="917"/>
      <c r="X261" s="896" t="s">
        <v>85</v>
      </c>
      <c r="Y261" s="897"/>
      <c r="Z261" s="897"/>
      <c r="AA261" s="897"/>
      <c r="AB261" s="897"/>
      <c r="AC261" s="897"/>
      <c r="AD261" s="898"/>
      <c r="AE261" s="899" t="s">
        <v>86</v>
      </c>
      <c r="AF261" s="897"/>
      <c r="AG261" s="897"/>
      <c r="AH261" s="897"/>
      <c r="AI261" s="897"/>
      <c r="AJ261" s="897"/>
      <c r="AK261" s="898"/>
      <c r="AL261" s="899" t="s">
        <v>87</v>
      </c>
      <c r="AM261" s="897"/>
      <c r="AN261" s="897"/>
      <c r="AO261" s="897"/>
      <c r="AP261" s="897"/>
      <c r="AQ261" s="897"/>
      <c r="AR261" s="898"/>
    </row>
    <row r="262" spans="3:44" ht="18" customHeight="1">
      <c r="C262" s="95"/>
      <c r="D262" s="875" t="s">
        <v>82</v>
      </c>
      <c r="E262" s="894"/>
      <c r="F262" s="894"/>
      <c r="G262" s="894"/>
      <c r="H262" s="894"/>
      <c r="I262" s="894"/>
      <c r="J262" s="894"/>
      <c r="K262" s="894"/>
      <c r="L262" s="894"/>
      <c r="M262" s="894"/>
      <c r="N262" s="894"/>
      <c r="O262" s="894"/>
      <c r="P262" s="894"/>
      <c r="Q262" s="894"/>
      <c r="R262" s="894"/>
      <c r="S262" s="894"/>
      <c r="T262" s="894"/>
      <c r="U262" s="894"/>
      <c r="V262" s="895"/>
      <c r="W262" s="98"/>
      <c r="X262" s="930"/>
      <c r="Y262" s="931"/>
      <c r="Z262" s="931"/>
      <c r="AA262" s="931"/>
      <c r="AB262" s="931"/>
      <c r="AC262" s="931"/>
      <c r="AD262" s="932"/>
      <c r="AE262" s="900"/>
      <c r="AF262" s="901"/>
      <c r="AG262" s="901"/>
      <c r="AH262" s="901"/>
      <c r="AI262" s="901"/>
      <c r="AJ262" s="901"/>
      <c r="AK262" s="902"/>
      <c r="AL262" s="909"/>
      <c r="AM262" s="901"/>
      <c r="AN262" s="901"/>
      <c r="AO262" s="901"/>
      <c r="AP262" s="901"/>
      <c r="AQ262" s="901"/>
      <c r="AR262" s="910"/>
    </row>
    <row r="263" spans="3:44" ht="18" customHeight="1">
      <c r="C263" s="95"/>
      <c r="D263" s="853" t="s">
        <v>83</v>
      </c>
      <c r="E263" s="854"/>
      <c r="F263" s="854"/>
      <c r="G263" s="854"/>
      <c r="H263" s="854"/>
      <c r="I263" s="854"/>
      <c r="J263" s="854"/>
      <c r="K263" s="854"/>
      <c r="L263" s="854"/>
      <c r="M263" s="854"/>
      <c r="N263" s="854"/>
      <c r="O263" s="854"/>
      <c r="P263" s="854"/>
      <c r="Q263" s="854"/>
      <c r="R263" s="854"/>
      <c r="S263" s="854"/>
      <c r="T263" s="854"/>
      <c r="U263" s="854"/>
      <c r="V263" s="855"/>
      <c r="W263" s="98"/>
      <c r="X263" s="930"/>
      <c r="Y263" s="931"/>
      <c r="Z263" s="931"/>
      <c r="AA263" s="931"/>
      <c r="AB263" s="931"/>
      <c r="AC263" s="931"/>
      <c r="AD263" s="932"/>
      <c r="AE263" s="903"/>
      <c r="AF263" s="904"/>
      <c r="AG263" s="904"/>
      <c r="AH263" s="904"/>
      <c r="AI263" s="904"/>
      <c r="AJ263" s="904"/>
      <c r="AK263" s="905"/>
      <c r="AL263" s="911"/>
      <c r="AM263" s="904"/>
      <c r="AN263" s="904"/>
      <c r="AO263" s="904"/>
      <c r="AP263" s="904"/>
      <c r="AQ263" s="904"/>
      <c r="AR263" s="912"/>
    </row>
    <row r="264" spans="3:44" ht="18" customHeight="1">
      <c r="C264" s="95"/>
      <c r="D264" s="865" t="s">
        <v>84</v>
      </c>
      <c r="E264" s="866"/>
      <c r="F264" s="866"/>
      <c r="G264" s="866"/>
      <c r="H264" s="866"/>
      <c r="I264" s="866"/>
      <c r="J264" s="866"/>
      <c r="K264" s="866"/>
      <c r="L264" s="866"/>
      <c r="M264" s="866"/>
      <c r="N264" s="866"/>
      <c r="O264" s="866"/>
      <c r="P264" s="866"/>
      <c r="Q264" s="866"/>
      <c r="R264" s="866"/>
      <c r="S264" s="866"/>
      <c r="T264" s="866"/>
      <c r="U264" s="866"/>
      <c r="V264" s="867"/>
      <c r="W264" s="98"/>
      <c r="X264" s="930"/>
      <c r="Y264" s="931"/>
      <c r="Z264" s="931"/>
      <c r="AA264" s="931"/>
      <c r="AB264" s="931"/>
      <c r="AC264" s="931"/>
      <c r="AD264" s="932"/>
      <c r="AE264" s="903"/>
      <c r="AF264" s="904"/>
      <c r="AG264" s="904"/>
      <c r="AH264" s="904"/>
      <c r="AI264" s="904"/>
      <c r="AJ264" s="904"/>
      <c r="AK264" s="905"/>
      <c r="AL264" s="911"/>
      <c r="AM264" s="904"/>
      <c r="AN264" s="904"/>
      <c r="AO264" s="904"/>
      <c r="AP264" s="904"/>
      <c r="AQ264" s="904"/>
      <c r="AR264" s="912"/>
    </row>
    <row r="265" spans="3:44" ht="18" customHeight="1">
      <c r="C265" s="95"/>
      <c r="D265" s="878"/>
      <c r="E265" s="879"/>
      <c r="F265" s="879"/>
      <c r="G265" s="879"/>
      <c r="H265" s="879"/>
      <c r="I265" s="879"/>
      <c r="J265" s="879"/>
      <c r="K265" s="879"/>
      <c r="L265" s="879"/>
      <c r="M265" s="879"/>
      <c r="N265" s="879"/>
      <c r="O265" s="879"/>
      <c r="P265" s="879"/>
      <c r="Q265" s="879"/>
      <c r="R265" s="879"/>
      <c r="S265" s="879"/>
      <c r="T265" s="879"/>
      <c r="U265" s="879"/>
      <c r="V265" s="880"/>
      <c r="W265" s="98"/>
      <c r="X265" s="930"/>
      <c r="Y265" s="931"/>
      <c r="Z265" s="931"/>
      <c r="AA265" s="931"/>
      <c r="AB265" s="931"/>
      <c r="AC265" s="931"/>
      <c r="AD265" s="932"/>
      <c r="AE265" s="906"/>
      <c r="AF265" s="907"/>
      <c r="AG265" s="907"/>
      <c r="AH265" s="907"/>
      <c r="AI265" s="907"/>
      <c r="AJ265" s="907"/>
      <c r="AK265" s="908"/>
      <c r="AL265" s="913"/>
      <c r="AM265" s="907"/>
      <c r="AN265" s="907"/>
      <c r="AO265" s="907"/>
      <c r="AP265" s="907"/>
      <c r="AQ265" s="907"/>
      <c r="AR265" s="914"/>
    </row>
    <row r="266" spans="3:44" ht="15" customHeight="1">
      <c r="C266" s="99"/>
      <c r="D266" s="100"/>
      <c r="E266" s="101"/>
      <c r="F266" s="101"/>
      <c r="G266" s="101"/>
      <c r="H266" s="96"/>
      <c r="I266" s="100"/>
      <c r="J266" s="96"/>
      <c r="K266" s="96"/>
      <c r="L266" s="96"/>
      <c r="M266" s="97"/>
      <c r="N266" s="100"/>
      <c r="O266" s="101"/>
      <c r="P266" s="101"/>
      <c r="Q266" s="101"/>
      <c r="R266" s="96"/>
      <c r="S266" s="100"/>
      <c r="T266" s="96"/>
      <c r="U266" s="96"/>
      <c r="V266" s="96"/>
      <c r="W266" s="516"/>
      <c r="X266" s="517"/>
      <c r="Y266" s="517"/>
      <c r="Z266" s="517"/>
      <c r="AA266" s="517"/>
      <c r="AB266" s="141"/>
      <c r="AC266" s="141"/>
      <c r="AD266" s="141"/>
      <c r="AE266" s="141"/>
      <c r="AF266" s="141"/>
      <c r="AG266" s="141"/>
      <c r="AH266" s="141"/>
      <c r="AI266" s="141"/>
      <c r="AJ266" s="141"/>
      <c r="AK266" s="141"/>
      <c r="AL266" s="141"/>
      <c r="AM266" s="141"/>
      <c r="AN266" s="141"/>
      <c r="AO266" s="141"/>
      <c r="AP266" s="141"/>
      <c r="AQ266" s="141"/>
      <c r="AR266" s="141"/>
    </row>
    <row r="267" spans="1:44" ht="15" customHeight="1">
      <c r="A267" s="382" t="s">
        <v>278</v>
      </c>
      <c r="D267" s="161"/>
      <c r="E267" s="162"/>
      <c r="F267" s="162"/>
      <c r="G267" s="162"/>
      <c r="H267" s="162"/>
      <c r="I267" s="162"/>
      <c r="J267" s="162"/>
      <c r="K267" s="162"/>
      <c r="L267" s="163"/>
      <c r="M267" s="102"/>
      <c r="N267" s="161"/>
      <c r="O267" s="162"/>
      <c r="P267" s="162"/>
      <c r="Q267" s="162"/>
      <c r="R267" s="162"/>
      <c r="S267" s="162"/>
      <c r="T267" s="162"/>
      <c r="U267" s="162"/>
      <c r="V267" s="163"/>
      <c r="W267" s="98"/>
      <c r="X267" s="927" t="s">
        <v>88</v>
      </c>
      <c r="Y267" s="928"/>
      <c r="Z267" s="928"/>
      <c r="AA267" s="928"/>
      <c r="AB267" s="928"/>
      <c r="AC267" s="928"/>
      <c r="AD267" s="928"/>
      <c r="AE267" s="928"/>
      <c r="AF267" s="928"/>
      <c r="AG267" s="928"/>
      <c r="AH267" s="928"/>
      <c r="AI267" s="928"/>
      <c r="AJ267" s="928"/>
      <c r="AK267" s="928"/>
      <c r="AL267" s="928"/>
      <c r="AM267" s="928"/>
      <c r="AN267" s="928"/>
      <c r="AO267" s="928"/>
      <c r="AP267" s="928"/>
      <c r="AQ267" s="928"/>
      <c r="AR267" s="929"/>
    </row>
    <row r="268" spans="1:44" ht="15" customHeight="1">
      <c r="A268" s="359"/>
      <c r="D268" s="164"/>
      <c r="E268" s="103"/>
      <c r="F268" s="103"/>
      <c r="G268" s="103"/>
      <c r="H268" s="104"/>
      <c r="I268" s="113"/>
      <c r="J268" s="104"/>
      <c r="K268" s="104"/>
      <c r="L268" s="165"/>
      <c r="M268" s="105"/>
      <c r="N268" s="164"/>
      <c r="O268" s="103"/>
      <c r="P268" s="103"/>
      <c r="Q268" s="103"/>
      <c r="R268" s="104"/>
      <c r="S268" s="113"/>
      <c r="T268" s="104"/>
      <c r="U268" s="104"/>
      <c r="V268" s="165"/>
      <c r="W268" s="516"/>
      <c r="X268" s="856" t="s">
        <v>96</v>
      </c>
      <c r="Y268" s="857"/>
      <c r="Z268" s="857"/>
      <c r="AA268" s="857"/>
      <c r="AB268" s="857"/>
      <c r="AC268" s="857"/>
      <c r="AD268" s="857"/>
      <c r="AE268" s="857"/>
      <c r="AF268" s="857"/>
      <c r="AG268" s="857"/>
      <c r="AH268" s="857"/>
      <c r="AI268" s="857"/>
      <c r="AJ268" s="857"/>
      <c r="AK268" s="857"/>
      <c r="AL268" s="857"/>
      <c r="AM268" s="857"/>
      <c r="AN268" s="857"/>
      <c r="AO268" s="857"/>
      <c r="AP268" s="857"/>
      <c r="AQ268" s="857"/>
      <c r="AR268" s="858"/>
    </row>
    <row r="269" spans="1:44" ht="15" customHeight="1">
      <c r="A269" s="359"/>
      <c r="D269" s="166"/>
      <c r="E269" s="106"/>
      <c r="F269" s="107"/>
      <c r="G269" s="107"/>
      <c r="H269" s="107"/>
      <c r="I269" s="106"/>
      <c r="J269" s="106"/>
      <c r="K269" s="107"/>
      <c r="L269" s="167"/>
      <c r="M269" s="108"/>
      <c r="N269" s="166"/>
      <c r="O269" s="106"/>
      <c r="P269" s="107"/>
      <c r="Q269" s="107"/>
      <c r="R269" s="107"/>
      <c r="S269" s="106"/>
      <c r="T269" s="106"/>
      <c r="U269" s="107"/>
      <c r="V269" s="167"/>
      <c r="W269" s="516"/>
      <c r="X269" s="859"/>
      <c r="Y269" s="860"/>
      <c r="Z269" s="860"/>
      <c r="AA269" s="860"/>
      <c r="AB269" s="860"/>
      <c r="AC269" s="860"/>
      <c r="AD269" s="860"/>
      <c r="AE269" s="860"/>
      <c r="AF269" s="860"/>
      <c r="AG269" s="860"/>
      <c r="AH269" s="860"/>
      <c r="AI269" s="860"/>
      <c r="AJ269" s="860"/>
      <c r="AK269" s="860"/>
      <c r="AL269" s="860"/>
      <c r="AM269" s="860"/>
      <c r="AN269" s="860"/>
      <c r="AO269" s="860"/>
      <c r="AP269" s="860"/>
      <c r="AQ269" s="860"/>
      <c r="AR269" s="861"/>
    </row>
    <row r="270" spans="1:44" ht="15" customHeight="1">
      <c r="A270" s="359"/>
      <c r="D270" s="166"/>
      <c r="E270" s="106"/>
      <c r="F270" s="107"/>
      <c r="G270" s="107"/>
      <c r="H270" s="107"/>
      <c r="I270" s="106"/>
      <c r="J270" s="106"/>
      <c r="K270" s="107"/>
      <c r="L270" s="167"/>
      <c r="M270" s="108"/>
      <c r="N270" s="166"/>
      <c r="O270" s="106"/>
      <c r="P270" s="107"/>
      <c r="Q270" s="107"/>
      <c r="R270" s="107"/>
      <c r="S270" s="106"/>
      <c r="T270" s="106"/>
      <c r="U270" s="107"/>
      <c r="V270" s="167"/>
      <c r="W270" s="516"/>
      <c r="X270" s="859"/>
      <c r="Y270" s="860"/>
      <c r="Z270" s="860"/>
      <c r="AA270" s="860"/>
      <c r="AB270" s="860"/>
      <c r="AC270" s="860"/>
      <c r="AD270" s="860"/>
      <c r="AE270" s="860"/>
      <c r="AF270" s="860"/>
      <c r="AG270" s="860"/>
      <c r="AH270" s="860"/>
      <c r="AI270" s="860"/>
      <c r="AJ270" s="860"/>
      <c r="AK270" s="860"/>
      <c r="AL270" s="860"/>
      <c r="AM270" s="860"/>
      <c r="AN270" s="860"/>
      <c r="AO270" s="860"/>
      <c r="AP270" s="860"/>
      <c r="AQ270" s="860"/>
      <c r="AR270" s="861"/>
    </row>
    <row r="271" spans="1:44" ht="15" customHeight="1">
      <c r="A271" s="359"/>
      <c r="D271" s="166"/>
      <c r="E271" s="106"/>
      <c r="F271" s="107"/>
      <c r="G271" s="107"/>
      <c r="H271" s="107"/>
      <c r="I271" s="106"/>
      <c r="J271" s="106"/>
      <c r="K271" s="107"/>
      <c r="L271" s="167"/>
      <c r="M271" s="108"/>
      <c r="N271" s="166"/>
      <c r="O271" s="106"/>
      <c r="P271" s="107"/>
      <c r="Q271" s="107"/>
      <c r="R271" s="107"/>
      <c r="S271" s="106"/>
      <c r="T271" s="106"/>
      <c r="U271" s="107"/>
      <c r="V271" s="167"/>
      <c r="W271" s="516"/>
      <c r="X271" s="859"/>
      <c r="Y271" s="860"/>
      <c r="Z271" s="860"/>
      <c r="AA271" s="860"/>
      <c r="AB271" s="860"/>
      <c r="AC271" s="860"/>
      <c r="AD271" s="860"/>
      <c r="AE271" s="860"/>
      <c r="AF271" s="860"/>
      <c r="AG271" s="860"/>
      <c r="AH271" s="860"/>
      <c r="AI271" s="860"/>
      <c r="AJ271" s="860"/>
      <c r="AK271" s="860"/>
      <c r="AL271" s="860"/>
      <c r="AM271" s="860"/>
      <c r="AN271" s="860"/>
      <c r="AO271" s="860"/>
      <c r="AP271" s="860"/>
      <c r="AQ271" s="860"/>
      <c r="AR271" s="861"/>
    </row>
    <row r="272" spans="1:44" ht="15" customHeight="1">
      <c r="A272" s="359"/>
      <c r="D272" s="166"/>
      <c r="E272" s="106"/>
      <c r="F272" s="107"/>
      <c r="G272" s="107"/>
      <c r="H272" s="107"/>
      <c r="I272" s="106"/>
      <c r="J272" s="106"/>
      <c r="K272" s="107"/>
      <c r="L272" s="167"/>
      <c r="M272" s="108"/>
      <c r="N272" s="166"/>
      <c r="O272" s="106"/>
      <c r="P272" s="107"/>
      <c r="Q272" s="107"/>
      <c r="R272" s="107"/>
      <c r="S272" s="106"/>
      <c r="T272" s="106"/>
      <c r="U272" s="107"/>
      <c r="V272" s="167"/>
      <c r="W272" s="516"/>
      <c r="X272" s="862"/>
      <c r="Y272" s="863"/>
      <c r="Z272" s="863"/>
      <c r="AA272" s="863"/>
      <c r="AB272" s="863"/>
      <c r="AC272" s="863"/>
      <c r="AD272" s="863"/>
      <c r="AE272" s="863"/>
      <c r="AF272" s="863"/>
      <c r="AG272" s="863"/>
      <c r="AH272" s="863"/>
      <c r="AI272" s="863"/>
      <c r="AJ272" s="863"/>
      <c r="AK272" s="863"/>
      <c r="AL272" s="863"/>
      <c r="AM272" s="863"/>
      <c r="AN272" s="863"/>
      <c r="AO272" s="863"/>
      <c r="AP272" s="863"/>
      <c r="AQ272" s="863"/>
      <c r="AR272" s="864"/>
    </row>
    <row r="273" spans="1:44" ht="15" customHeight="1">
      <c r="A273" s="359"/>
      <c r="D273" s="166"/>
      <c r="E273" s="106"/>
      <c r="F273" s="107"/>
      <c r="G273" s="107"/>
      <c r="H273" s="107"/>
      <c r="I273" s="106"/>
      <c r="J273" s="106"/>
      <c r="K273" s="107"/>
      <c r="L273" s="167"/>
      <c r="M273" s="108"/>
      <c r="N273" s="166"/>
      <c r="O273" s="106"/>
      <c r="P273" s="107"/>
      <c r="Q273" s="107"/>
      <c r="R273" s="107"/>
      <c r="S273" s="106"/>
      <c r="T273" s="106"/>
      <c r="U273" s="107"/>
      <c r="V273" s="167"/>
      <c r="W273" s="516"/>
      <c r="X273" s="865" t="s">
        <v>90</v>
      </c>
      <c r="Y273" s="866"/>
      <c r="Z273" s="866"/>
      <c r="AA273" s="866"/>
      <c r="AB273" s="866"/>
      <c r="AC273" s="866"/>
      <c r="AD273" s="866"/>
      <c r="AE273" s="866"/>
      <c r="AF273" s="866"/>
      <c r="AG273" s="866"/>
      <c r="AH273" s="866"/>
      <c r="AI273" s="866"/>
      <c r="AJ273" s="866"/>
      <c r="AK273" s="866"/>
      <c r="AL273" s="866"/>
      <c r="AM273" s="866"/>
      <c r="AN273" s="866"/>
      <c r="AO273" s="866"/>
      <c r="AP273" s="866"/>
      <c r="AQ273" s="866"/>
      <c r="AR273" s="867"/>
    </row>
    <row r="274" spans="1:44" ht="15" customHeight="1">
      <c r="A274" s="359"/>
      <c r="D274" s="166"/>
      <c r="E274" s="106"/>
      <c r="F274" s="109"/>
      <c r="G274" s="109"/>
      <c r="H274" s="109"/>
      <c r="I274" s="110"/>
      <c r="J274" s="110"/>
      <c r="K274" s="107"/>
      <c r="L274" s="167"/>
      <c r="M274" s="108"/>
      <c r="N274" s="166"/>
      <c r="O274" s="106"/>
      <c r="P274" s="109"/>
      <c r="Q274" s="109"/>
      <c r="R274" s="109"/>
      <c r="S274" s="110"/>
      <c r="T274" s="110"/>
      <c r="U274" s="107"/>
      <c r="V274" s="167"/>
      <c r="W274" s="516"/>
      <c r="X274" s="868"/>
      <c r="Y274" s="869"/>
      <c r="Z274" s="869"/>
      <c r="AA274" s="869"/>
      <c r="AB274" s="869"/>
      <c r="AC274" s="869"/>
      <c r="AD274" s="869"/>
      <c r="AE274" s="869"/>
      <c r="AF274" s="869"/>
      <c r="AG274" s="869"/>
      <c r="AH274" s="869"/>
      <c r="AI274" s="869"/>
      <c r="AJ274" s="869"/>
      <c r="AK274" s="869"/>
      <c r="AL274" s="869"/>
      <c r="AM274" s="869"/>
      <c r="AN274" s="869"/>
      <c r="AO274" s="869"/>
      <c r="AP274" s="869"/>
      <c r="AQ274" s="869"/>
      <c r="AR274" s="870"/>
    </row>
    <row r="275" spans="1:44" ht="15" customHeight="1">
      <c r="A275" s="359"/>
      <c r="D275" s="166"/>
      <c r="E275" s="106"/>
      <c r="F275" s="109"/>
      <c r="G275" s="109"/>
      <c r="H275" s="109"/>
      <c r="I275" s="110"/>
      <c r="J275" s="110"/>
      <c r="K275" s="107"/>
      <c r="L275" s="167"/>
      <c r="M275" s="108"/>
      <c r="N275" s="166"/>
      <c r="O275" s="106"/>
      <c r="P275" s="109"/>
      <c r="Q275" s="109"/>
      <c r="R275" s="109"/>
      <c r="S275" s="110"/>
      <c r="T275" s="110"/>
      <c r="U275" s="107"/>
      <c r="V275" s="167"/>
      <c r="W275" s="517"/>
      <c r="X275" s="868"/>
      <c r="Y275" s="869"/>
      <c r="Z275" s="869"/>
      <c r="AA275" s="869"/>
      <c r="AB275" s="869"/>
      <c r="AC275" s="869"/>
      <c r="AD275" s="869"/>
      <c r="AE275" s="869"/>
      <c r="AF275" s="869"/>
      <c r="AG275" s="869"/>
      <c r="AH275" s="869"/>
      <c r="AI275" s="869"/>
      <c r="AJ275" s="869"/>
      <c r="AK275" s="869"/>
      <c r="AL275" s="869"/>
      <c r="AM275" s="869"/>
      <c r="AN275" s="869"/>
      <c r="AO275" s="869"/>
      <c r="AP275" s="869"/>
      <c r="AQ275" s="869"/>
      <c r="AR275" s="870"/>
    </row>
    <row r="276" spans="1:44" ht="15" customHeight="1">
      <c r="A276" s="359"/>
      <c r="D276" s="169"/>
      <c r="E276" s="170"/>
      <c r="F276" s="174"/>
      <c r="G276" s="174"/>
      <c r="H276" s="175"/>
      <c r="I276" s="176"/>
      <c r="J276" s="176"/>
      <c r="K276" s="171"/>
      <c r="L276" s="172"/>
      <c r="M276" s="108"/>
      <c r="N276" s="169"/>
      <c r="O276" s="170"/>
      <c r="P276" s="174"/>
      <c r="Q276" s="174"/>
      <c r="R276" s="175"/>
      <c r="S276" s="176"/>
      <c r="T276" s="176"/>
      <c r="U276" s="171"/>
      <c r="V276" s="172"/>
      <c r="W276" s="140"/>
      <c r="X276" s="868"/>
      <c r="Y276" s="869"/>
      <c r="Z276" s="869"/>
      <c r="AA276" s="869"/>
      <c r="AB276" s="869"/>
      <c r="AC276" s="869"/>
      <c r="AD276" s="869"/>
      <c r="AE276" s="869"/>
      <c r="AF276" s="869"/>
      <c r="AG276" s="869"/>
      <c r="AH276" s="869"/>
      <c r="AI276" s="869"/>
      <c r="AJ276" s="869"/>
      <c r="AK276" s="869"/>
      <c r="AL276" s="869"/>
      <c r="AM276" s="869"/>
      <c r="AN276" s="869"/>
      <c r="AO276" s="869"/>
      <c r="AP276" s="869"/>
      <c r="AQ276" s="869"/>
      <c r="AR276" s="870"/>
    </row>
    <row r="277" spans="1:44" ht="15" customHeight="1">
      <c r="A277" s="359"/>
      <c r="D277" s="173"/>
      <c r="E277" s="104"/>
      <c r="F277" s="96"/>
      <c r="G277" s="96"/>
      <c r="H277" s="96"/>
      <c r="I277" s="110"/>
      <c r="J277" s="110"/>
      <c r="K277" s="104"/>
      <c r="L277" s="168"/>
      <c r="M277" s="108"/>
      <c r="N277" s="173"/>
      <c r="O277" s="104"/>
      <c r="P277" s="96"/>
      <c r="Q277" s="96"/>
      <c r="R277" s="96"/>
      <c r="S277" s="110"/>
      <c r="T277" s="110"/>
      <c r="U277" s="104"/>
      <c r="V277" s="168"/>
      <c r="W277" s="112"/>
      <c r="X277" s="871"/>
      <c r="Y277" s="872"/>
      <c r="Z277" s="872"/>
      <c r="AA277" s="872"/>
      <c r="AB277" s="872"/>
      <c r="AC277" s="872"/>
      <c r="AD277" s="872"/>
      <c r="AE277" s="872"/>
      <c r="AF277" s="872"/>
      <c r="AG277" s="872"/>
      <c r="AH277" s="872"/>
      <c r="AI277" s="872"/>
      <c r="AJ277" s="872"/>
      <c r="AK277" s="872"/>
      <c r="AL277" s="872"/>
      <c r="AM277" s="872"/>
      <c r="AN277" s="872"/>
      <c r="AO277" s="872"/>
      <c r="AP277" s="872"/>
      <c r="AQ277" s="872"/>
      <c r="AR277" s="873"/>
    </row>
    <row r="278" spans="1:44" ht="15" customHeight="1">
      <c r="A278" s="359"/>
      <c r="D278" s="164"/>
      <c r="E278" s="103"/>
      <c r="F278" s="103"/>
      <c r="G278" s="103"/>
      <c r="H278" s="104"/>
      <c r="I278" s="113"/>
      <c r="J278" s="104"/>
      <c r="K278" s="104"/>
      <c r="L278" s="168"/>
      <c r="M278" s="108"/>
      <c r="N278" s="164"/>
      <c r="O278" s="103"/>
      <c r="P278" s="103"/>
      <c r="Q278" s="103"/>
      <c r="R278" s="104"/>
      <c r="S278" s="113"/>
      <c r="T278" s="104"/>
      <c r="U278" s="104"/>
      <c r="V278" s="168"/>
      <c r="W278" s="516"/>
      <c r="X278" s="918" t="s">
        <v>97</v>
      </c>
      <c r="Y278" s="919"/>
      <c r="Z278" s="919"/>
      <c r="AA278" s="919"/>
      <c r="AB278" s="919"/>
      <c r="AC278" s="919"/>
      <c r="AD278" s="919"/>
      <c r="AE278" s="919"/>
      <c r="AF278" s="919"/>
      <c r="AG278" s="919"/>
      <c r="AH278" s="919"/>
      <c r="AI278" s="919"/>
      <c r="AJ278" s="919"/>
      <c r="AK278" s="919"/>
      <c r="AL278" s="919"/>
      <c r="AM278" s="919"/>
      <c r="AN278" s="919"/>
      <c r="AO278" s="919"/>
      <c r="AP278" s="919"/>
      <c r="AQ278" s="919"/>
      <c r="AR278" s="920"/>
    </row>
    <row r="279" spans="1:44" ht="15" customHeight="1">
      <c r="A279" s="359"/>
      <c r="D279" s="166"/>
      <c r="E279" s="106"/>
      <c r="F279" s="107"/>
      <c r="G279" s="107"/>
      <c r="H279" s="107"/>
      <c r="I279" s="106"/>
      <c r="J279" s="106"/>
      <c r="K279" s="107"/>
      <c r="L279" s="167"/>
      <c r="M279" s="108"/>
      <c r="N279" s="166"/>
      <c r="O279" s="106"/>
      <c r="P279" s="107"/>
      <c r="Q279" s="107"/>
      <c r="R279" s="107"/>
      <c r="S279" s="106"/>
      <c r="T279" s="106"/>
      <c r="U279" s="107"/>
      <c r="V279" s="167"/>
      <c r="W279" s="140"/>
      <c r="X279" s="921"/>
      <c r="Y279" s="922"/>
      <c r="Z279" s="922"/>
      <c r="AA279" s="922"/>
      <c r="AB279" s="922"/>
      <c r="AC279" s="922"/>
      <c r="AD279" s="922"/>
      <c r="AE279" s="922"/>
      <c r="AF279" s="922"/>
      <c r="AG279" s="922"/>
      <c r="AH279" s="922"/>
      <c r="AI279" s="922"/>
      <c r="AJ279" s="922"/>
      <c r="AK279" s="922"/>
      <c r="AL279" s="922"/>
      <c r="AM279" s="922"/>
      <c r="AN279" s="922"/>
      <c r="AO279" s="922"/>
      <c r="AP279" s="922"/>
      <c r="AQ279" s="922"/>
      <c r="AR279" s="923"/>
    </row>
    <row r="280" spans="1:44" ht="15" customHeight="1">
      <c r="A280" s="359"/>
      <c r="D280" s="166"/>
      <c r="E280" s="106"/>
      <c r="F280" s="107"/>
      <c r="G280" s="107"/>
      <c r="H280" s="107"/>
      <c r="I280" s="106"/>
      <c r="J280" s="106"/>
      <c r="K280" s="107"/>
      <c r="L280" s="167"/>
      <c r="M280" s="108"/>
      <c r="N280" s="166"/>
      <c r="O280" s="106"/>
      <c r="P280" s="107"/>
      <c r="Q280" s="107"/>
      <c r="R280" s="107"/>
      <c r="S280" s="106"/>
      <c r="T280" s="106"/>
      <c r="U280" s="107"/>
      <c r="V280" s="167"/>
      <c r="W280" s="112"/>
      <c r="X280" s="921"/>
      <c r="Y280" s="922"/>
      <c r="Z280" s="922"/>
      <c r="AA280" s="922"/>
      <c r="AB280" s="922"/>
      <c r="AC280" s="922"/>
      <c r="AD280" s="922"/>
      <c r="AE280" s="922"/>
      <c r="AF280" s="922"/>
      <c r="AG280" s="922"/>
      <c r="AH280" s="922"/>
      <c r="AI280" s="922"/>
      <c r="AJ280" s="922"/>
      <c r="AK280" s="922"/>
      <c r="AL280" s="922"/>
      <c r="AM280" s="922"/>
      <c r="AN280" s="922"/>
      <c r="AO280" s="922"/>
      <c r="AP280" s="922"/>
      <c r="AQ280" s="922"/>
      <c r="AR280" s="923"/>
    </row>
    <row r="281" spans="1:44" ht="15" customHeight="1">
      <c r="A281" s="359"/>
      <c r="D281" s="166"/>
      <c r="E281" s="106"/>
      <c r="F281" s="107"/>
      <c r="G281" s="107"/>
      <c r="H281" s="107"/>
      <c r="I281" s="106"/>
      <c r="J281" s="106"/>
      <c r="K281" s="107"/>
      <c r="L281" s="167"/>
      <c r="M281" s="108"/>
      <c r="N281" s="166"/>
      <c r="O281" s="106"/>
      <c r="P281" s="107"/>
      <c r="Q281" s="107"/>
      <c r="R281" s="107"/>
      <c r="S281" s="106"/>
      <c r="T281" s="106"/>
      <c r="U281" s="107"/>
      <c r="V281" s="167"/>
      <c r="W281" s="516"/>
      <c r="X281" s="921"/>
      <c r="Y281" s="922"/>
      <c r="Z281" s="922"/>
      <c r="AA281" s="922"/>
      <c r="AB281" s="922"/>
      <c r="AC281" s="922"/>
      <c r="AD281" s="922"/>
      <c r="AE281" s="922"/>
      <c r="AF281" s="922"/>
      <c r="AG281" s="922"/>
      <c r="AH281" s="922"/>
      <c r="AI281" s="922"/>
      <c r="AJ281" s="922"/>
      <c r="AK281" s="922"/>
      <c r="AL281" s="922"/>
      <c r="AM281" s="922"/>
      <c r="AN281" s="922"/>
      <c r="AO281" s="922"/>
      <c r="AP281" s="922"/>
      <c r="AQ281" s="922"/>
      <c r="AR281" s="923"/>
    </row>
    <row r="282" spans="1:44" ht="15" customHeight="1">
      <c r="A282" s="359"/>
      <c r="D282" s="166"/>
      <c r="E282" s="106"/>
      <c r="F282" s="107"/>
      <c r="G282" s="107"/>
      <c r="H282" s="107"/>
      <c r="I282" s="106"/>
      <c r="J282" s="106"/>
      <c r="K282" s="107"/>
      <c r="L282" s="167"/>
      <c r="M282" s="108"/>
      <c r="N282" s="166"/>
      <c r="O282" s="106"/>
      <c r="P282" s="107"/>
      <c r="Q282" s="107"/>
      <c r="R282" s="107"/>
      <c r="S282" s="106"/>
      <c r="T282" s="106"/>
      <c r="U282" s="107"/>
      <c r="V282" s="167"/>
      <c r="W282" s="140"/>
      <c r="X282" s="924"/>
      <c r="Y282" s="925"/>
      <c r="Z282" s="925"/>
      <c r="AA282" s="925"/>
      <c r="AB282" s="925"/>
      <c r="AC282" s="925"/>
      <c r="AD282" s="925"/>
      <c r="AE282" s="925"/>
      <c r="AF282" s="925"/>
      <c r="AG282" s="925"/>
      <c r="AH282" s="925"/>
      <c r="AI282" s="925"/>
      <c r="AJ282" s="925"/>
      <c r="AK282" s="925"/>
      <c r="AL282" s="925"/>
      <c r="AM282" s="925"/>
      <c r="AN282" s="925"/>
      <c r="AO282" s="925"/>
      <c r="AP282" s="925"/>
      <c r="AQ282" s="925"/>
      <c r="AR282" s="926"/>
    </row>
    <row r="283" spans="1:44" ht="15" customHeight="1">
      <c r="A283" s="359"/>
      <c r="D283" s="166"/>
      <c r="E283" s="106"/>
      <c r="F283" s="107"/>
      <c r="G283" s="107"/>
      <c r="H283" s="107"/>
      <c r="I283" s="106"/>
      <c r="J283" s="106"/>
      <c r="K283" s="107"/>
      <c r="L283" s="167"/>
      <c r="M283" s="105"/>
      <c r="N283" s="166"/>
      <c r="O283" s="106"/>
      <c r="P283" s="107"/>
      <c r="Q283" s="107"/>
      <c r="R283" s="107"/>
      <c r="S283" s="106"/>
      <c r="T283" s="106"/>
      <c r="U283" s="107"/>
      <c r="V283" s="167"/>
      <c r="W283" s="140"/>
      <c r="X283" s="856" t="s">
        <v>93</v>
      </c>
      <c r="Y283" s="857"/>
      <c r="Z283" s="857"/>
      <c r="AA283" s="857"/>
      <c r="AB283" s="857"/>
      <c r="AC283" s="857"/>
      <c r="AD283" s="857"/>
      <c r="AE283" s="857"/>
      <c r="AF283" s="857"/>
      <c r="AG283" s="857"/>
      <c r="AH283" s="857"/>
      <c r="AI283" s="857"/>
      <c r="AJ283" s="857"/>
      <c r="AK283" s="857"/>
      <c r="AL283" s="857"/>
      <c r="AM283" s="857"/>
      <c r="AN283" s="857"/>
      <c r="AO283" s="857"/>
      <c r="AP283" s="857"/>
      <c r="AQ283" s="857"/>
      <c r="AR283" s="858"/>
    </row>
    <row r="284" spans="1:44" ht="15" customHeight="1">
      <c r="A284" s="359"/>
      <c r="D284" s="166"/>
      <c r="E284" s="106"/>
      <c r="F284" s="107"/>
      <c r="G284" s="107"/>
      <c r="H284" s="107"/>
      <c r="I284" s="111"/>
      <c r="J284" s="111"/>
      <c r="K284" s="107"/>
      <c r="L284" s="167"/>
      <c r="M284" s="105"/>
      <c r="N284" s="166"/>
      <c r="O284" s="106"/>
      <c r="P284" s="107"/>
      <c r="Q284" s="107"/>
      <c r="R284" s="107"/>
      <c r="S284" s="111"/>
      <c r="T284" s="111"/>
      <c r="U284" s="107"/>
      <c r="V284" s="167"/>
      <c r="W284" s="140"/>
      <c r="X284" s="859"/>
      <c r="Y284" s="860"/>
      <c r="Z284" s="860"/>
      <c r="AA284" s="860"/>
      <c r="AB284" s="860"/>
      <c r="AC284" s="860"/>
      <c r="AD284" s="860"/>
      <c r="AE284" s="860"/>
      <c r="AF284" s="860"/>
      <c r="AG284" s="860"/>
      <c r="AH284" s="860"/>
      <c r="AI284" s="860"/>
      <c r="AJ284" s="860"/>
      <c r="AK284" s="860"/>
      <c r="AL284" s="860"/>
      <c r="AM284" s="860"/>
      <c r="AN284" s="860"/>
      <c r="AO284" s="860"/>
      <c r="AP284" s="860"/>
      <c r="AQ284" s="860"/>
      <c r="AR284" s="861"/>
    </row>
    <row r="285" spans="1:44" ht="15" customHeight="1">
      <c r="A285" s="359"/>
      <c r="D285" s="166"/>
      <c r="E285" s="106"/>
      <c r="F285" s="107"/>
      <c r="G285" s="107"/>
      <c r="H285" s="107"/>
      <c r="I285" s="111"/>
      <c r="J285" s="111"/>
      <c r="K285" s="107"/>
      <c r="L285" s="167"/>
      <c r="M285" s="108"/>
      <c r="N285" s="166"/>
      <c r="O285" s="106"/>
      <c r="P285" s="107"/>
      <c r="Q285" s="107"/>
      <c r="R285" s="107"/>
      <c r="S285" s="111"/>
      <c r="T285" s="111"/>
      <c r="U285" s="107"/>
      <c r="V285" s="167"/>
      <c r="W285" s="112"/>
      <c r="X285" s="859"/>
      <c r="Y285" s="860"/>
      <c r="Z285" s="860"/>
      <c r="AA285" s="860"/>
      <c r="AB285" s="860"/>
      <c r="AC285" s="860"/>
      <c r="AD285" s="860"/>
      <c r="AE285" s="860"/>
      <c r="AF285" s="860"/>
      <c r="AG285" s="860"/>
      <c r="AH285" s="860"/>
      <c r="AI285" s="860"/>
      <c r="AJ285" s="860"/>
      <c r="AK285" s="860"/>
      <c r="AL285" s="860"/>
      <c r="AM285" s="860"/>
      <c r="AN285" s="860"/>
      <c r="AO285" s="860"/>
      <c r="AP285" s="860"/>
      <c r="AQ285" s="860"/>
      <c r="AR285" s="861"/>
    </row>
    <row r="286" spans="1:44" ht="15" customHeight="1">
      <c r="A286" s="359"/>
      <c r="D286" s="169"/>
      <c r="E286" s="170"/>
      <c r="F286" s="171"/>
      <c r="G286" s="171"/>
      <c r="H286" s="171"/>
      <c r="I286" s="170"/>
      <c r="J286" s="170"/>
      <c r="K286" s="171"/>
      <c r="L286" s="172"/>
      <c r="M286" s="108"/>
      <c r="N286" s="169"/>
      <c r="O286" s="170"/>
      <c r="P286" s="171"/>
      <c r="Q286" s="171"/>
      <c r="R286" s="171"/>
      <c r="S286" s="170"/>
      <c r="T286" s="170"/>
      <c r="U286" s="171"/>
      <c r="V286" s="172"/>
      <c r="W286" s="516"/>
      <c r="X286" s="862"/>
      <c r="Y286" s="863"/>
      <c r="Z286" s="863"/>
      <c r="AA286" s="863"/>
      <c r="AB286" s="863"/>
      <c r="AC286" s="863"/>
      <c r="AD286" s="863"/>
      <c r="AE286" s="863"/>
      <c r="AF286" s="863"/>
      <c r="AG286" s="863"/>
      <c r="AH286" s="863"/>
      <c r="AI286" s="863"/>
      <c r="AJ286" s="863"/>
      <c r="AK286" s="863"/>
      <c r="AL286" s="863"/>
      <c r="AM286" s="863"/>
      <c r="AN286" s="863"/>
      <c r="AO286" s="863"/>
      <c r="AP286" s="863"/>
      <c r="AQ286" s="863"/>
      <c r="AR286" s="864"/>
    </row>
    <row r="287" spans="24:44" ht="15" customHeight="1">
      <c r="X287" s="856" t="s">
        <v>95</v>
      </c>
      <c r="Y287" s="857"/>
      <c r="Z287" s="857"/>
      <c r="AA287" s="857"/>
      <c r="AB287" s="857"/>
      <c r="AC287" s="857"/>
      <c r="AD287" s="857"/>
      <c r="AE287" s="857"/>
      <c r="AF287" s="857"/>
      <c r="AG287" s="857"/>
      <c r="AH287" s="857"/>
      <c r="AI287" s="857"/>
      <c r="AJ287" s="857"/>
      <c r="AK287" s="857"/>
      <c r="AL287" s="857"/>
      <c r="AM287" s="857"/>
      <c r="AN287" s="857"/>
      <c r="AO287" s="857"/>
      <c r="AP287" s="857"/>
      <c r="AQ287" s="857"/>
      <c r="AR287" s="858"/>
    </row>
    <row r="288" spans="3:44" ht="15" customHeight="1">
      <c r="C288" s="114"/>
      <c r="D288" s="115"/>
      <c r="E288" s="115"/>
      <c r="F288" s="115"/>
      <c r="G288" s="115"/>
      <c r="H288" s="115"/>
      <c r="I288" s="115"/>
      <c r="J288" s="115"/>
      <c r="K288" s="115"/>
      <c r="L288" s="115"/>
      <c r="M288" s="115"/>
      <c r="N288" s="115"/>
      <c r="O288" s="115"/>
      <c r="P288" s="115"/>
      <c r="Q288" s="115"/>
      <c r="R288" s="115"/>
      <c r="S288" s="115"/>
      <c r="T288" s="115"/>
      <c r="U288" s="115"/>
      <c r="V288" s="116"/>
      <c r="W288" s="94"/>
      <c r="X288" s="859"/>
      <c r="Y288" s="860"/>
      <c r="Z288" s="860"/>
      <c r="AA288" s="860"/>
      <c r="AB288" s="860"/>
      <c r="AC288" s="860"/>
      <c r="AD288" s="860"/>
      <c r="AE288" s="860"/>
      <c r="AF288" s="860"/>
      <c r="AG288" s="860"/>
      <c r="AH288" s="860"/>
      <c r="AI288" s="860"/>
      <c r="AJ288" s="860"/>
      <c r="AK288" s="860"/>
      <c r="AL288" s="860"/>
      <c r="AM288" s="860"/>
      <c r="AN288" s="860"/>
      <c r="AO288" s="860"/>
      <c r="AP288" s="860"/>
      <c r="AQ288" s="860"/>
      <c r="AR288" s="861"/>
    </row>
    <row r="289" spans="3:44" ht="15" customHeight="1">
      <c r="C289" s="117"/>
      <c r="D289" s="94"/>
      <c r="E289" s="94"/>
      <c r="F289" s="94"/>
      <c r="G289" s="94"/>
      <c r="H289" s="94"/>
      <c r="I289" s="94"/>
      <c r="J289" s="94"/>
      <c r="K289" s="94"/>
      <c r="L289" s="94"/>
      <c r="M289" s="94"/>
      <c r="N289" s="94"/>
      <c r="O289" s="94"/>
      <c r="P289" s="94"/>
      <c r="Q289" s="94"/>
      <c r="R289" s="94"/>
      <c r="S289" s="94"/>
      <c r="T289" s="94"/>
      <c r="U289" s="94"/>
      <c r="V289" s="118"/>
      <c r="W289" s="94"/>
      <c r="X289" s="859"/>
      <c r="Y289" s="860"/>
      <c r="Z289" s="860"/>
      <c r="AA289" s="860"/>
      <c r="AB289" s="860"/>
      <c r="AC289" s="860"/>
      <c r="AD289" s="860"/>
      <c r="AE289" s="860"/>
      <c r="AF289" s="860"/>
      <c r="AG289" s="860"/>
      <c r="AH289" s="860"/>
      <c r="AI289" s="860"/>
      <c r="AJ289" s="860"/>
      <c r="AK289" s="860"/>
      <c r="AL289" s="860"/>
      <c r="AM289" s="860"/>
      <c r="AN289" s="860"/>
      <c r="AO289" s="860"/>
      <c r="AP289" s="860"/>
      <c r="AQ289" s="860"/>
      <c r="AR289" s="861"/>
    </row>
    <row r="290" spans="3:44" ht="15" customHeight="1">
      <c r="C290" s="117"/>
      <c r="D290" s="94"/>
      <c r="E290" s="94"/>
      <c r="F290" s="94"/>
      <c r="G290" s="94"/>
      <c r="H290" s="94"/>
      <c r="I290" s="94"/>
      <c r="J290" s="94"/>
      <c r="K290" s="94"/>
      <c r="L290" s="94"/>
      <c r="M290" s="94"/>
      <c r="N290" s="94"/>
      <c r="O290" s="94"/>
      <c r="P290" s="94"/>
      <c r="Q290" s="94"/>
      <c r="R290" s="94"/>
      <c r="S290" s="94"/>
      <c r="T290" s="94"/>
      <c r="U290" s="94"/>
      <c r="V290" s="118"/>
      <c r="W290" s="94"/>
      <c r="X290" s="859"/>
      <c r="Y290" s="860"/>
      <c r="Z290" s="860"/>
      <c r="AA290" s="860"/>
      <c r="AB290" s="860"/>
      <c r="AC290" s="860"/>
      <c r="AD290" s="860"/>
      <c r="AE290" s="860"/>
      <c r="AF290" s="860"/>
      <c r="AG290" s="860"/>
      <c r="AH290" s="860"/>
      <c r="AI290" s="860"/>
      <c r="AJ290" s="860"/>
      <c r="AK290" s="860"/>
      <c r="AL290" s="860"/>
      <c r="AM290" s="860"/>
      <c r="AN290" s="860"/>
      <c r="AO290" s="860"/>
      <c r="AP290" s="860"/>
      <c r="AQ290" s="860"/>
      <c r="AR290" s="861"/>
    </row>
    <row r="291" spans="3:44" ht="15" customHeight="1">
      <c r="C291" s="119"/>
      <c r="D291" s="120"/>
      <c r="E291" s="120"/>
      <c r="F291" s="120"/>
      <c r="G291" s="120"/>
      <c r="H291" s="120"/>
      <c r="I291" s="120"/>
      <c r="J291" s="120"/>
      <c r="K291" s="120"/>
      <c r="L291" s="120"/>
      <c r="M291" s="120"/>
      <c r="N291" s="120"/>
      <c r="O291" s="120"/>
      <c r="P291" s="120"/>
      <c r="Q291" s="120"/>
      <c r="R291" s="120"/>
      <c r="S291" s="120"/>
      <c r="T291" s="120"/>
      <c r="U291" s="120"/>
      <c r="V291" s="121"/>
      <c r="W291" s="94"/>
      <c r="X291" s="862"/>
      <c r="Y291" s="863"/>
      <c r="Z291" s="863"/>
      <c r="AA291" s="863"/>
      <c r="AB291" s="863"/>
      <c r="AC291" s="863"/>
      <c r="AD291" s="863"/>
      <c r="AE291" s="863"/>
      <c r="AF291" s="863"/>
      <c r="AG291" s="863"/>
      <c r="AH291" s="863"/>
      <c r="AI291" s="863"/>
      <c r="AJ291" s="863"/>
      <c r="AK291" s="863"/>
      <c r="AL291" s="863"/>
      <c r="AM291" s="863"/>
      <c r="AN291" s="863"/>
      <c r="AO291" s="863"/>
      <c r="AP291" s="863"/>
      <c r="AQ291" s="863"/>
      <c r="AR291" s="864"/>
    </row>
    <row r="292" spans="3:44" ht="15" customHeight="1">
      <c r="C292" s="95"/>
      <c r="D292" s="177"/>
      <c r="E292" s="177"/>
      <c r="F292" s="177"/>
      <c r="G292" s="177"/>
      <c r="H292" s="177"/>
      <c r="I292" s="122"/>
      <c r="J292" s="122"/>
      <c r="K292" s="122"/>
      <c r="L292" s="122"/>
      <c r="M292" s="122"/>
      <c r="N292" s="122"/>
      <c r="O292" s="122"/>
      <c r="P292" s="122"/>
      <c r="Q292" s="95"/>
      <c r="R292" s="95"/>
      <c r="S292" s="95"/>
      <c r="T292" s="95"/>
      <c r="U292" s="95"/>
      <c r="V292" s="95"/>
      <c r="W292" s="95"/>
      <c r="X292" s="95"/>
      <c r="Y292" s="95"/>
      <c r="Z292" s="123"/>
      <c r="AA292" s="123"/>
      <c r="AB292" s="123"/>
      <c r="AC292" s="123"/>
      <c r="AD292" s="123"/>
      <c r="AE292" s="123"/>
      <c r="AF292" s="123"/>
      <c r="AG292" s="124"/>
      <c r="AH292" s="124"/>
      <c r="AI292" s="123"/>
      <c r="AJ292" s="123"/>
      <c r="AK292" s="123"/>
      <c r="AL292" s="123"/>
      <c r="AM292" s="123"/>
      <c r="AN292" s="125"/>
      <c r="AO292" s="125"/>
      <c r="AP292" s="125"/>
      <c r="AQ292" s="125"/>
      <c r="AR292" s="122"/>
    </row>
  </sheetData>
  <mergeCells count="160">
    <mergeCell ref="D2:D3"/>
    <mergeCell ref="K2:T4"/>
    <mergeCell ref="X2:AR11"/>
    <mergeCell ref="D4:D11"/>
    <mergeCell ref="F7:F11"/>
    <mergeCell ref="L9:N9"/>
    <mergeCell ref="L10:N10"/>
    <mergeCell ref="L11:N11"/>
    <mergeCell ref="D19:V19"/>
    <mergeCell ref="X19:AD19"/>
    <mergeCell ref="AE19:AK19"/>
    <mergeCell ref="AL19:AR19"/>
    <mergeCell ref="D20:V20"/>
    <mergeCell ref="X20:AD20"/>
    <mergeCell ref="AE20:AK23"/>
    <mergeCell ref="AL20:AR23"/>
    <mergeCell ref="D21:V21"/>
    <mergeCell ref="X21:AD21"/>
    <mergeCell ref="X36:AR40"/>
    <mergeCell ref="X41:AR44"/>
    <mergeCell ref="X45:AR49"/>
    <mergeCell ref="D53:V53"/>
    <mergeCell ref="X53:AD53"/>
    <mergeCell ref="AE53:AK53"/>
    <mergeCell ref="AL53:AR53"/>
    <mergeCell ref="D22:V23"/>
    <mergeCell ref="X22:AD22"/>
    <mergeCell ref="X23:AD23"/>
    <mergeCell ref="X25:AR25"/>
    <mergeCell ref="X26:AR30"/>
    <mergeCell ref="X31:AR35"/>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D87:V87"/>
    <mergeCell ref="X87:AD87"/>
    <mergeCell ref="AE87:AK87"/>
    <mergeCell ref="AL87:AR87"/>
    <mergeCell ref="D88:V88"/>
    <mergeCell ref="X88:AD88"/>
    <mergeCell ref="AE88:AK91"/>
    <mergeCell ref="AL88:AR91"/>
    <mergeCell ref="D89:V89"/>
    <mergeCell ref="X89:AD89"/>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D156:V156"/>
    <mergeCell ref="X156:AD156"/>
    <mergeCell ref="AE156:AK156"/>
    <mergeCell ref="AL156:AR156"/>
    <mergeCell ref="D157:V157"/>
    <mergeCell ref="X157:AD157"/>
    <mergeCell ref="AE157:AK160"/>
    <mergeCell ref="AL157:AR160"/>
    <mergeCell ref="D158:V158"/>
    <mergeCell ref="X158:AD158"/>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D226:V226"/>
    <mergeCell ref="X226:AD226"/>
    <mergeCell ref="AE226:AK226"/>
    <mergeCell ref="AL226:AR226"/>
    <mergeCell ref="D227:V227"/>
    <mergeCell ref="X227:AD227"/>
    <mergeCell ref="AE227:AK230"/>
    <mergeCell ref="AL227:AR230"/>
    <mergeCell ref="D228:V228"/>
    <mergeCell ref="X228:AD228"/>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s>
  <conditionalFormatting sqref="G6:L11">
    <cfRule type="containsText" priority="1" dxfId="2" operator="containsText" text="M">
      <formula>NOT(ISERROR(SEARCH("M",G6)))</formula>
    </cfRule>
    <cfRule type="containsText" priority="2" dxfId="1" operator="containsText" text="R">
      <formula>NOT(ISERROR(SEARCH("R",G6)))</formula>
    </cfRule>
    <cfRule type="containsText" priority="3" dxfId="0" operator="containsText" text="H">
      <formula>NOT(ISERROR(SEARCH("H",G6)))</formula>
    </cfRule>
  </conditionalFormatting>
  <printOptions/>
  <pageMargins left="0.75" right="0.75" top="1" bottom="1" header="0.5" footer="0.5"/>
  <pageSetup horizontalDpi="600" verticalDpi="600"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75" defaultRowHeight="15.75"/>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B1"/>
  </sheetViews>
  <sheetFormatPr defaultColWidth="8.875" defaultRowHeight="15.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BY186"/>
  <sheetViews>
    <sheetView workbookViewId="0" topLeftCell="A1">
      <selection activeCell="B4" sqref="B4"/>
    </sheetView>
  </sheetViews>
  <sheetFormatPr defaultColWidth="11.003906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77" width="11.00390625" style="2" customWidth="1"/>
    <col min="78" max="16384" width="11.00390625" style="137" customWidth="1"/>
  </cols>
  <sheetData>
    <row r="1" spans="2:57" s="137" customFormat="1" ht="15.75">
      <c r="B1" s="2"/>
      <c r="C1" s="2"/>
      <c r="D1" s="2"/>
      <c r="E1" s="2"/>
      <c r="F1" s="2"/>
      <c r="G1" s="2"/>
      <c r="H1" s="2"/>
      <c r="I1" s="2"/>
      <c r="J1" s="2"/>
      <c r="K1" s="2"/>
      <c r="L1" s="2"/>
      <c r="M1" s="2"/>
      <c r="N1" s="2"/>
      <c r="O1" s="2"/>
      <c r="P1" s="2"/>
      <c r="Q1" s="2"/>
      <c r="R1" s="2"/>
      <c r="S1" s="2"/>
      <c r="T1" s="2"/>
      <c r="U1" s="2"/>
      <c r="V1" s="3"/>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2:57" s="137" customFormat="1" ht="15.75">
      <c r="B2" s="2"/>
      <c r="C2" s="2"/>
      <c r="D2" s="2"/>
      <c r="E2" s="2"/>
      <c r="F2" s="2"/>
      <c r="G2" s="2"/>
      <c r="H2" s="2"/>
      <c r="I2" s="2"/>
      <c r="J2" s="2"/>
      <c r="K2" s="2"/>
      <c r="L2" s="2"/>
      <c r="M2" s="2"/>
      <c r="N2" s="2"/>
      <c r="O2" s="2"/>
      <c r="P2" s="2"/>
      <c r="Q2" s="2"/>
      <c r="R2" s="2"/>
      <c r="S2" s="2"/>
      <c r="T2" s="2"/>
      <c r="U2" s="2"/>
      <c r="V2" s="3"/>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2:57" s="137" customFormat="1" ht="15.75">
      <c r="B3" s="597" t="s">
        <v>98</v>
      </c>
      <c r="C3" s="598"/>
      <c r="D3" s="59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600"/>
      <c r="AM3" s="600"/>
      <c r="AN3" s="600"/>
      <c r="AO3" s="600"/>
      <c r="AP3" s="600"/>
      <c r="AQ3" s="600"/>
      <c r="AR3" s="600"/>
      <c r="AS3" s="600"/>
      <c r="AT3" s="600"/>
      <c r="AU3" s="600"/>
      <c r="AV3" s="2"/>
      <c r="AW3" s="2"/>
      <c r="AX3" s="2"/>
      <c r="AY3" s="2"/>
      <c r="AZ3" s="2"/>
      <c r="BA3" s="2"/>
      <c r="BB3" s="2"/>
      <c r="BC3" s="2"/>
      <c r="BD3" s="2"/>
      <c r="BE3" s="2"/>
    </row>
    <row r="4" spans="2:57" s="137" customFormat="1" ht="15.75">
      <c r="B4" s="135" t="s">
        <v>99</v>
      </c>
      <c r="C4" s="135" t="s">
        <v>100</v>
      </c>
      <c r="D4" s="134"/>
      <c r="E4" s="4"/>
      <c r="F4" s="4"/>
      <c r="G4" s="4"/>
      <c r="H4" s="4"/>
      <c r="I4" s="4"/>
      <c r="J4" s="4"/>
      <c r="K4" s="601" t="s">
        <v>284</v>
      </c>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3"/>
      <c r="AK4" s="2"/>
      <c r="AL4" s="610" t="s">
        <v>102</v>
      </c>
      <c r="AM4" s="611"/>
      <c r="AN4" s="611"/>
      <c r="AO4" s="611"/>
      <c r="AP4" s="611"/>
      <c r="AQ4" s="611"/>
      <c r="AR4" s="611"/>
      <c r="AS4" s="611"/>
      <c r="AT4" s="611"/>
      <c r="AU4" s="612"/>
      <c r="AV4" s="2"/>
      <c r="AW4" s="2"/>
      <c r="AX4" s="2"/>
      <c r="AY4" s="2"/>
      <c r="AZ4" s="2"/>
      <c r="BA4" s="2"/>
      <c r="BB4" s="2"/>
      <c r="BC4" s="2"/>
      <c r="BD4" s="2"/>
      <c r="BE4" s="2"/>
    </row>
    <row r="5" spans="2:57" s="137" customFormat="1" ht="15.75">
      <c r="B5" s="190" t="s">
        <v>103</v>
      </c>
      <c r="C5" s="190" t="s">
        <v>104</v>
      </c>
      <c r="D5" s="5" t="s">
        <v>12</v>
      </c>
      <c r="E5" s="6"/>
      <c r="F5" s="6"/>
      <c r="G5" s="6"/>
      <c r="H5" s="6"/>
      <c r="I5" s="6"/>
      <c r="J5" s="6"/>
      <c r="K5" s="604"/>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6"/>
      <c r="AK5" s="2"/>
      <c r="AL5" s="613" t="s">
        <v>105</v>
      </c>
      <c r="AM5" s="614"/>
      <c r="AN5" s="614"/>
      <c r="AO5" s="614"/>
      <c r="AP5" s="614"/>
      <c r="AQ5" s="614"/>
      <c r="AR5" s="614"/>
      <c r="AS5" s="614"/>
      <c r="AT5" s="614"/>
      <c r="AU5" s="615"/>
      <c r="AV5" s="2"/>
      <c r="AW5" s="2"/>
      <c r="AX5" s="597" t="s">
        <v>0</v>
      </c>
      <c r="AY5" s="598"/>
      <c r="AZ5" s="598"/>
      <c r="BA5" s="598"/>
      <c r="BB5" s="598"/>
      <c r="BC5" s="598"/>
      <c r="BD5" s="599"/>
      <c r="BE5" s="2"/>
    </row>
    <row r="6" spans="2:57" s="137" customFormat="1" ht="15.75">
      <c r="B6" s="191" t="s">
        <v>106</v>
      </c>
      <c r="C6" s="191" t="s">
        <v>107</v>
      </c>
      <c r="D6" s="5" t="s">
        <v>108</v>
      </c>
      <c r="E6" s="6"/>
      <c r="F6" s="6"/>
      <c r="G6" s="6"/>
      <c r="H6" s="6"/>
      <c r="I6" s="6"/>
      <c r="J6" s="6"/>
      <c r="K6" s="604"/>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6"/>
      <c r="AK6" s="2"/>
      <c r="AL6" s="7" t="s">
        <v>109</v>
      </c>
      <c r="AM6" s="8"/>
      <c r="AN6" s="8"/>
      <c r="AO6" s="8"/>
      <c r="AP6" s="8"/>
      <c r="AQ6" s="8"/>
      <c r="AR6" s="8"/>
      <c r="AS6" s="9"/>
      <c r="AT6" s="616">
        <f>BE17+BE18+BE19+BE20+BE21</f>
        <v>369</v>
      </c>
      <c r="AU6" s="617"/>
      <c r="AV6" s="2"/>
      <c r="AW6" s="2"/>
      <c r="AX6" s="618" t="s">
        <v>110</v>
      </c>
      <c r="AY6" s="619"/>
      <c r="AZ6" s="619"/>
      <c r="BA6" s="619"/>
      <c r="BB6" s="619"/>
      <c r="BC6" s="619"/>
      <c r="BD6" s="620"/>
      <c r="BE6" s="2"/>
    </row>
    <row r="7" spans="2:57" s="137" customFormat="1" ht="15.75">
      <c r="B7" s="192" t="s">
        <v>111</v>
      </c>
      <c r="C7" s="192" t="s">
        <v>112</v>
      </c>
      <c r="D7" s="5" t="s">
        <v>113</v>
      </c>
      <c r="E7" s="6"/>
      <c r="F7" s="6"/>
      <c r="G7" s="6"/>
      <c r="H7" s="6"/>
      <c r="I7" s="6"/>
      <c r="J7" s="6"/>
      <c r="K7" s="604"/>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6"/>
      <c r="AK7" s="2"/>
      <c r="AL7" s="7" t="s">
        <v>114</v>
      </c>
      <c r="AM7" s="8"/>
      <c r="AN7" s="8"/>
      <c r="AO7" s="8"/>
      <c r="AP7" s="8"/>
      <c r="AQ7" s="8"/>
      <c r="AR7" s="8"/>
      <c r="AS7" s="9"/>
      <c r="AT7" s="616">
        <f>BE23+BE24</f>
        <v>180</v>
      </c>
      <c r="AU7" s="617"/>
      <c r="AV7" s="2"/>
      <c r="AW7" s="2"/>
      <c r="AX7" s="621" t="s">
        <v>115</v>
      </c>
      <c r="AY7" s="621"/>
      <c r="AZ7" s="621"/>
      <c r="BA7" s="621"/>
      <c r="BB7" s="629">
        <f>(BE17+BE18+BE19+BE20+BE21)/(BE17+BE18+BE19+BE20+BE21+BE23+BE24)</f>
        <v>0.6721311475409836</v>
      </c>
      <c r="BC7" s="629"/>
      <c r="BD7" s="629"/>
      <c r="BE7" s="2"/>
    </row>
    <row r="8" spans="2:57" s="137" customFormat="1" ht="15.75">
      <c r="B8" s="10" t="s">
        <v>116</v>
      </c>
      <c r="C8" s="10" t="s">
        <v>117</v>
      </c>
      <c r="D8" s="5" t="s">
        <v>1</v>
      </c>
      <c r="E8" s="6"/>
      <c r="F8" s="6"/>
      <c r="G8" s="6"/>
      <c r="H8" s="6"/>
      <c r="I8" s="6"/>
      <c r="J8" s="6"/>
      <c r="K8" s="607"/>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9"/>
      <c r="AK8" s="2"/>
      <c r="AL8" s="7" t="s">
        <v>118</v>
      </c>
      <c r="AM8" s="8"/>
      <c r="AN8" s="8"/>
      <c r="AO8" s="8"/>
      <c r="AP8" s="8"/>
      <c r="AQ8" s="8"/>
      <c r="AR8" s="8"/>
      <c r="AS8" s="9"/>
      <c r="AT8" s="616">
        <f>BE27</f>
        <v>809</v>
      </c>
      <c r="AU8" s="617"/>
      <c r="AV8" s="2"/>
      <c r="AW8" s="2"/>
      <c r="AX8" s="621" t="s">
        <v>119</v>
      </c>
      <c r="AY8" s="621"/>
      <c r="AZ8" s="621"/>
      <c r="BA8" s="621"/>
      <c r="BB8" s="629">
        <f>(BE23+BE24)/(BE17+BE18+BE19+BE20+BE21+BE23+BE24)</f>
        <v>0.32786885245901637</v>
      </c>
      <c r="BC8" s="629"/>
      <c r="BD8" s="629"/>
      <c r="BE8" s="2"/>
    </row>
    <row r="9" spans="2:57" s="137" customFormat="1" ht="15.75">
      <c r="B9" s="274" t="s">
        <v>120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2:57" s="137" customFormat="1" ht="15.75">
      <c r="B10" s="27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2:57" s="137" customFormat="1" ht="15.75">
      <c r="B11" s="630" t="s">
        <v>121</v>
      </c>
      <c r="C11" s="631"/>
      <c r="D11" s="632"/>
      <c r="E11" s="633">
        <v>2015</v>
      </c>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5"/>
      <c r="AJ11" s="636">
        <v>2016</v>
      </c>
      <c r="AK11" s="634"/>
      <c r="AL11" s="634"/>
      <c r="AM11" s="634"/>
      <c r="AN11" s="634"/>
      <c r="AO11" s="634"/>
      <c r="AP11" s="634"/>
      <c r="AQ11" s="634"/>
      <c r="AR11" s="634"/>
      <c r="AS11" s="634"/>
      <c r="AT11" s="634"/>
      <c r="AU11" s="634"/>
      <c r="AV11" s="634"/>
      <c r="AW11" s="634"/>
      <c r="AX11" s="634"/>
      <c r="AY11" s="634"/>
      <c r="AZ11" s="634"/>
      <c r="BA11" s="634"/>
      <c r="BB11" s="634"/>
      <c r="BC11" s="634"/>
      <c r="BD11" s="637"/>
      <c r="BE11" s="2"/>
    </row>
    <row r="12" spans="2:57" s="137" customFormat="1" ht="15.75">
      <c r="B12" s="649" t="s">
        <v>123</v>
      </c>
      <c r="C12" s="649"/>
      <c r="D12" s="64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c r="BE12" s="2"/>
    </row>
    <row r="13" spans="2:57" s="137" customFormat="1" ht="38">
      <c r="B13" s="650" t="s">
        <v>231</v>
      </c>
      <c r="C13" s="650"/>
      <c r="D13" s="650"/>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c r="BE13" s="2"/>
    </row>
    <row r="14" spans="2:57" s="137" customFormat="1" ht="15.75">
      <c r="B14" s="650" t="s">
        <v>169</v>
      </c>
      <c r="C14" s="650"/>
      <c r="D14" s="650"/>
      <c r="E14" s="622" t="s">
        <v>170</v>
      </c>
      <c r="F14" s="623"/>
      <c r="G14" s="623"/>
      <c r="H14" s="623"/>
      <c r="I14" s="623"/>
      <c r="J14" s="623"/>
      <c r="K14" s="623"/>
      <c r="L14" s="623"/>
      <c r="M14" s="623"/>
      <c r="N14" s="623"/>
      <c r="O14" s="623"/>
      <c r="P14" s="623"/>
      <c r="Q14" s="14"/>
      <c r="R14" s="15"/>
      <c r="S14" s="15"/>
      <c r="T14" s="624" t="s">
        <v>336</v>
      </c>
      <c r="U14" s="625"/>
      <c r="V14" s="625"/>
      <c r="W14" s="625"/>
      <c r="X14" s="625"/>
      <c r="Y14" s="625"/>
      <c r="Z14" s="625"/>
      <c r="AA14" s="625"/>
      <c r="AB14" s="625"/>
      <c r="AC14" s="625"/>
      <c r="AD14" s="625"/>
      <c r="AE14" s="625"/>
      <c r="AF14" s="16"/>
      <c r="AG14" s="17"/>
      <c r="AH14" s="18"/>
      <c r="AI14" s="18"/>
      <c r="AJ14" s="626" t="s">
        <v>337</v>
      </c>
      <c r="AK14" s="627"/>
      <c r="AL14" s="627"/>
      <c r="AM14" s="627"/>
      <c r="AN14" s="627"/>
      <c r="AO14" s="627"/>
      <c r="AP14" s="627"/>
      <c r="AQ14" s="627"/>
      <c r="AR14" s="627"/>
      <c r="AS14" s="627"/>
      <c r="AT14" s="627"/>
      <c r="AU14" s="627"/>
      <c r="AV14" s="627"/>
      <c r="AW14" s="627"/>
      <c r="AX14" s="627"/>
      <c r="AY14" s="627"/>
      <c r="AZ14" s="628"/>
      <c r="BA14" s="18"/>
      <c r="BB14" s="18"/>
      <c r="BC14" s="18"/>
      <c r="BD14" s="18"/>
      <c r="BE14" s="2"/>
    </row>
    <row r="15" spans="2:57" s="137" customFormat="1" ht="27" customHeight="1">
      <c r="B15" s="638" t="s">
        <v>171</v>
      </c>
      <c r="C15" s="639"/>
      <c r="D15" s="640"/>
      <c r="E15" s="19"/>
      <c r="F15" s="19"/>
      <c r="G15" s="19"/>
      <c r="H15" s="19" t="s">
        <v>2</v>
      </c>
      <c r="I15" s="19"/>
      <c r="J15" s="19" t="s">
        <v>2</v>
      </c>
      <c r="K15" s="19"/>
      <c r="L15" s="19" t="s">
        <v>2</v>
      </c>
      <c r="M15" s="19"/>
      <c r="N15" s="368" t="s">
        <v>2</v>
      </c>
      <c r="O15" s="368"/>
      <c r="P15" s="19" t="s">
        <v>3</v>
      </c>
      <c r="Q15" s="20"/>
      <c r="R15" s="17"/>
      <c r="S15" s="18"/>
      <c r="T15" s="21"/>
      <c r="U15" s="368"/>
      <c r="V15" s="368"/>
      <c r="W15" s="368"/>
      <c r="X15" s="368" t="s">
        <v>172</v>
      </c>
      <c r="Y15" s="368"/>
      <c r="Z15" s="368" t="s">
        <v>172</v>
      </c>
      <c r="AA15" s="368"/>
      <c r="AB15" s="368" t="s">
        <v>172</v>
      </c>
      <c r="AC15" s="368"/>
      <c r="AD15" s="368"/>
      <c r="AE15" s="368" t="s">
        <v>172</v>
      </c>
      <c r="AF15" s="20"/>
      <c r="AG15" s="22"/>
      <c r="AH15" s="22"/>
      <c r="AI15" s="22"/>
      <c r="AJ15" s="368"/>
      <c r="AK15" s="368"/>
      <c r="AL15" s="368"/>
      <c r="AM15" s="368" t="s">
        <v>172</v>
      </c>
      <c r="AN15" s="368"/>
      <c r="AO15" s="368"/>
      <c r="AP15" s="368"/>
      <c r="AQ15" s="368" t="s">
        <v>2</v>
      </c>
      <c r="AR15" s="368"/>
      <c r="AS15" s="368"/>
      <c r="AT15" s="23"/>
      <c r="AU15" s="24" t="s">
        <v>2</v>
      </c>
      <c r="AV15" s="23"/>
      <c r="AW15" s="25"/>
      <c r="AX15" s="25" t="s">
        <v>3</v>
      </c>
      <c r="AY15" s="26"/>
      <c r="AZ15" s="25" t="s">
        <v>3</v>
      </c>
      <c r="BA15" s="18"/>
      <c r="BB15" s="18"/>
      <c r="BC15" s="18"/>
      <c r="BD15" s="18"/>
      <c r="BE15" s="2"/>
    </row>
    <row r="16" spans="2:57" s="137" customFormat="1" ht="15.75">
      <c r="B16" s="188" t="s">
        <v>173</v>
      </c>
      <c r="C16" s="12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39">
        <f>SUM(E16:BD16)</f>
        <v>0</v>
      </c>
    </row>
    <row r="17" spans="1:57" s="137" customFormat="1" ht="15.75">
      <c r="A17" s="641" t="s">
        <v>4</v>
      </c>
      <c r="B17" s="366" t="s">
        <v>21</v>
      </c>
      <c r="C17" s="129"/>
      <c r="D17" s="644" t="s">
        <v>174</v>
      </c>
      <c r="E17" s="33">
        <v>2</v>
      </c>
      <c r="F17" s="33">
        <v>2</v>
      </c>
      <c r="G17" s="33">
        <v>2</v>
      </c>
      <c r="H17" s="33">
        <v>2</v>
      </c>
      <c r="I17" s="33">
        <v>2</v>
      </c>
      <c r="J17" s="33">
        <v>2</v>
      </c>
      <c r="K17" s="33">
        <v>2</v>
      </c>
      <c r="L17" s="33">
        <v>2</v>
      </c>
      <c r="M17" s="33">
        <v>2</v>
      </c>
      <c r="N17" s="33">
        <v>2</v>
      </c>
      <c r="O17" s="33">
        <v>2</v>
      </c>
      <c r="P17" s="33">
        <v>2</v>
      </c>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365"/>
      <c r="BE17" s="138">
        <f>SUM(E17:BD17)</f>
        <v>82</v>
      </c>
    </row>
    <row r="18" spans="1:57" s="137" customFormat="1" ht="15.75">
      <c r="A18" s="642"/>
      <c r="B18" s="366" t="s">
        <v>22</v>
      </c>
      <c r="C18" s="130"/>
      <c r="D18" s="645"/>
      <c r="E18" s="33">
        <v>2</v>
      </c>
      <c r="F18" s="33">
        <v>2</v>
      </c>
      <c r="G18" s="33">
        <v>2</v>
      </c>
      <c r="H18" s="33">
        <v>2</v>
      </c>
      <c r="I18" s="33">
        <v>2</v>
      </c>
      <c r="J18" s="33">
        <v>2</v>
      </c>
      <c r="K18" s="33">
        <v>2</v>
      </c>
      <c r="L18" s="33">
        <v>2</v>
      </c>
      <c r="M18" s="33">
        <v>2</v>
      </c>
      <c r="N18" s="33">
        <v>2</v>
      </c>
      <c r="O18" s="33">
        <v>2</v>
      </c>
      <c r="P18" s="33">
        <v>2</v>
      </c>
      <c r="Q18" s="34"/>
      <c r="R18" s="35"/>
      <c r="S18" s="34"/>
      <c r="T18" s="36">
        <v>2</v>
      </c>
      <c r="U18" s="36">
        <v>2</v>
      </c>
      <c r="V18" s="36">
        <v>2</v>
      </c>
      <c r="W18" s="36">
        <v>2</v>
      </c>
      <c r="X18" s="36">
        <v>2</v>
      </c>
      <c r="Y18" s="36">
        <v>2</v>
      </c>
      <c r="Z18" s="36">
        <v>2</v>
      </c>
      <c r="AA18" s="36">
        <v>2</v>
      </c>
      <c r="AB18" s="36">
        <v>2</v>
      </c>
      <c r="AC18" s="36">
        <v>2</v>
      </c>
      <c r="AD18" s="36">
        <v>2</v>
      </c>
      <c r="AE18" s="36">
        <v>2</v>
      </c>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365"/>
      <c r="BE18" s="138">
        <f aca="true" t="shared" si="0" ref="BE18:BE26">SUM(E18:BD18)</f>
        <v>82</v>
      </c>
    </row>
    <row r="19" spans="1:57" s="137" customFormat="1" ht="15.75">
      <c r="A19" s="642"/>
      <c r="B19" s="366" t="s">
        <v>23</v>
      </c>
      <c r="C19" s="130"/>
      <c r="D19" s="645"/>
      <c r="E19" s="33">
        <v>1.5</v>
      </c>
      <c r="F19" s="33">
        <v>1.5</v>
      </c>
      <c r="G19" s="33">
        <v>1.5</v>
      </c>
      <c r="H19" s="33">
        <v>1.5</v>
      </c>
      <c r="I19" s="33">
        <v>1.5</v>
      </c>
      <c r="J19" s="33">
        <v>1.5</v>
      </c>
      <c r="K19" s="33">
        <v>1.5</v>
      </c>
      <c r="L19" s="33">
        <v>1.5</v>
      </c>
      <c r="M19" s="33">
        <v>1.5</v>
      </c>
      <c r="N19" s="33">
        <v>1.5</v>
      </c>
      <c r="O19" s="33">
        <v>1.5</v>
      </c>
      <c r="P19" s="33">
        <v>1.5</v>
      </c>
      <c r="Q19" s="34"/>
      <c r="R19" s="35"/>
      <c r="S19" s="34"/>
      <c r="T19" s="36">
        <v>1.5</v>
      </c>
      <c r="U19" s="36">
        <v>1.5</v>
      </c>
      <c r="V19" s="36">
        <v>1.5</v>
      </c>
      <c r="W19" s="36">
        <v>1.5</v>
      </c>
      <c r="X19" s="36">
        <v>1.5</v>
      </c>
      <c r="Y19" s="36">
        <v>1.5</v>
      </c>
      <c r="Z19" s="36">
        <v>1.5</v>
      </c>
      <c r="AA19" s="36">
        <v>1.5</v>
      </c>
      <c r="AB19" s="36">
        <v>1.5</v>
      </c>
      <c r="AC19" s="36">
        <v>1.5</v>
      </c>
      <c r="AD19" s="36">
        <v>1.5</v>
      </c>
      <c r="AE19" s="36">
        <v>1.5</v>
      </c>
      <c r="AF19" s="34"/>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6">
        <v>1.5</v>
      </c>
      <c r="BA19" s="34"/>
      <c r="BB19" s="34"/>
      <c r="BC19" s="34"/>
      <c r="BD19" s="365"/>
      <c r="BE19" s="138">
        <f t="shared" si="0"/>
        <v>61.5</v>
      </c>
    </row>
    <row r="20" spans="1:57" s="137" customFormat="1" ht="15.75">
      <c r="A20" s="642"/>
      <c r="B20" s="366" t="s">
        <v>24</v>
      </c>
      <c r="C20" s="130"/>
      <c r="D20" s="645"/>
      <c r="E20" s="33">
        <v>2</v>
      </c>
      <c r="F20" s="33">
        <v>2</v>
      </c>
      <c r="G20" s="33">
        <v>2</v>
      </c>
      <c r="H20" s="33">
        <v>2</v>
      </c>
      <c r="I20" s="33">
        <v>2</v>
      </c>
      <c r="J20" s="33">
        <v>2</v>
      </c>
      <c r="K20" s="33">
        <v>2</v>
      </c>
      <c r="L20" s="33">
        <v>2</v>
      </c>
      <c r="M20" s="33">
        <v>2</v>
      </c>
      <c r="N20" s="33">
        <v>2</v>
      </c>
      <c r="O20" s="33">
        <v>2</v>
      </c>
      <c r="P20" s="33">
        <v>2</v>
      </c>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365"/>
      <c r="BE20" s="138">
        <f t="shared" si="0"/>
        <v>82</v>
      </c>
    </row>
    <row r="21" spans="1:57" s="137" customFormat="1" ht="15.75">
      <c r="A21" s="642"/>
      <c r="B21" s="366" t="s">
        <v>25</v>
      </c>
      <c r="C21" s="131"/>
      <c r="D21" s="646"/>
      <c r="E21" s="33">
        <v>1.5</v>
      </c>
      <c r="F21" s="33">
        <v>1.5</v>
      </c>
      <c r="G21" s="33">
        <v>1.5</v>
      </c>
      <c r="H21" s="33">
        <v>1.5</v>
      </c>
      <c r="I21" s="33">
        <v>1.5</v>
      </c>
      <c r="J21" s="33">
        <v>1.5</v>
      </c>
      <c r="K21" s="33">
        <v>1.5</v>
      </c>
      <c r="L21" s="33">
        <v>1.5</v>
      </c>
      <c r="M21" s="33">
        <v>1.5</v>
      </c>
      <c r="N21" s="33">
        <v>1.5</v>
      </c>
      <c r="O21" s="33">
        <v>1.5</v>
      </c>
      <c r="P21" s="33">
        <v>1.5</v>
      </c>
      <c r="Q21" s="34"/>
      <c r="R21" s="35"/>
      <c r="S21" s="34"/>
      <c r="T21" s="36">
        <v>1.5</v>
      </c>
      <c r="U21" s="36">
        <v>1.5</v>
      </c>
      <c r="V21" s="36">
        <v>1.5</v>
      </c>
      <c r="W21" s="36">
        <v>1.5</v>
      </c>
      <c r="X21" s="36">
        <v>1.5</v>
      </c>
      <c r="Y21" s="36">
        <v>1.5</v>
      </c>
      <c r="Z21" s="36">
        <v>1.5</v>
      </c>
      <c r="AA21" s="36">
        <v>1.5</v>
      </c>
      <c r="AB21" s="36">
        <v>1.5</v>
      </c>
      <c r="AC21" s="36">
        <v>1.5</v>
      </c>
      <c r="AD21" s="36">
        <v>1.5</v>
      </c>
      <c r="AE21" s="36">
        <v>1.5</v>
      </c>
      <c r="AF21" s="34"/>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6">
        <v>1.5</v>
      </c>
      <c r="BA21" s="34"/>
      <c r="BB21" s="34"/>
      <c r="BC21" s="34"/>
      <c r="BD21" s="365"/>
      <c r="BE21" s="138">
        <f t="shared" si="0"/>
        <v>61.5</v>
      </c>
    </row>
    <row r="22" spans="1:57" s="137" customFormat="1" ht="15.75">
      <c r="A22" s="642"/>
      <c r="B22" s="366" t="s">
        <v>26</v>
      </c>
      <c r="C22" s="131"/>
      <c r="D22" s="369"/>
      <c r="E22" s="33">
        <v>2</v>
      </c>
      <c r="F22" s="33">
        <v>2</v>
      </c>
      <c r="G22" s="33">
        <v>2</v>
      </c>
      <c r="H22" s="33">
        <v>2</v>
      </c>
      <c r="I22" s="33">
        <v>2</v>
      </c>
      <c r="J22" s="33">
        <v>2</v>
      </c>
      <c r="K22" s="33">
        <v>2</v>
      </c>
      <c r="L22" s="33">
        <v>2</v>
      </c>
      <c r="M22" s="33">
        <v>2</v>
      </c>
      <c r="N22" s="33">
        <v>2</v>
      </c>
      <c r="O22" s="33">
        <v>2</v>
      </c>
      <c r="P22" s="33">
        <v>2</v>
      </c>
      <c r="Q22" s="34"/>
      <c r="R22" s="35"/>
      <c r="S22" s="34"/>
      <c r="T22" s="36">
        <v>1</v>
      </c>
      <c r="U22" s="36">
        <v>2</v>
      </c>
      <c r="V22" s="36">
        <v>2</v>
      </c>
      <c r="W22" s="36">
        <v>2</v>
      </c>
      <c r="X22" s="36">
        <v>2</v>
      </c>
      <c r="Y22" s="36">
        <v>2</v>
      </c>
      <c r="Z22" s="36">
        <v>2</v>
      </c>
      <c r="AA22" s="36">
        <v>2</v>
      </c>
      <c r="AB22" s="36">
        <v>2</v>
      </c>
      <c r="AC22" s="36">
        <v>2</v>
      </c>
      <c r="AD22" s="36">
        <v>2</v>
      </c>
      <c r="AE22" s="36">
        <v>2</v>
      </c>
      <c r="AF22" s="34"/>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6">
        <v>2</v>
      </c>
      <c r="BA22" s="34"/>
      <c r="BB22" s="34"/>
      <c r="BC22" s="34"/>
      <c r="BD22" s="365"/>
      <c r="BE22" s="138">
        <f t="shared" si="0"/>
        <v>81</v>
      </c>
    </row>
    <row r="23" spans="1:57" s="137" customFormat="1" ht="15.75">
      <c r="A23" s="642"/>
      <c r="B23" s="366" t="s">
        <v>175</v>
      </c>
      <c r="C23" s="129"/>
      <c r="D23" s="647" t="s">
        <v>5</v>
      </c>
      <c r="E23" s="33">
        <v>2</v>
      </c>
      <c r="F23" s="33">
        <v>2</v>
      </c>
      <c r="G23" s="33">
        <v>2</v>
      </c>
      <c r="H23" s="33">
        <v>2</v>
      </c>
      <c r="I23" s="33">
        <v>2</v>
      </c>
      <c r="J23" s="33">
        <v>2</v>
      </c>
      <c r="K23" s="33">
        <v>2</v>
      </c>
      <c r="L23" s="33">
        <v>2</v>
      </c>
      <c r="M23" s="33">
        <v>2</v>
      </c>
      <c r="N23" s="33">
        <v>2</v>
      </c>
      <c r="O23" s="33">
        <v>2</v>
      </c>
      <c r="P23" s="33">
        <v>2</v>
      </c>
      <c r="Q23" s="34"/>
      <c r="R23" s="35"/>
      <c r="S23" s="34"/>
      <c r="T23" s="36">
        <v>2</v>
      </c>
      <c r="U23" s="39">
        <v>2</v>
      </c>
      <c r="V23" s="39">
        <v>2</v>
      </c>
      <c r="W23" s="39">
        <v>2</v>
      </c>
      <c r="X23" s="39">
        <v>2</v>
      </c>
      <c r="Y23" s="39">
        <v>2</v>
      </c>
      <c r="Z23" s="39">
        <v>2</v>
      </c>
      <c r="AA23" s="39">
        <v>2</v>
      </c>
      <c r="AB23" s="39">
        <v>2</v>
      </c>
      <c r="AC23" s="39">
        <v>2</v>
      </c>
      <c r="AD23" s="39">
        <v>2</v>
      </c>
      <c r="AE23" s="39">
        <v>2</v>
      </c>
      <c r="AF23" s="42"/>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39">
        <v>2</v>
      </c>
      <c r="BA23" s="34"/>
      <c r="BB23" s="34"/>
      <c r="BC23" s="34"/>
      <c r="BD23" s="365"/>
      <c r="BE23" s="138">
        <f t="shared" si="0"/>
        <v>82</v>
      </c>
    </row>
    <row r="24" spans="1:57" s="137" customFormat="1" ht="15.75">
      <c r="A24" s="642"/>
      <c r="B24" s="366" t="s">
        <v>176</v>
      </c>
      <c r="C24" s="131"/>
      <c r="D24" s="648"/>
      <c r="E24" s="33"/>
      <c r="F24" s="33"/>
      <c r="G24" s="33"/>
      <c r="H24" s="33">
        <v>7</v>
      </c>
      <c r="I24" s="33"/>
      <c r="J24" s="33">
        <v>7</v>
      </c>
      <c r="K24" s="33"/>
      <c r="L24" s="33">
        <v>7</v>
      </c>
      <c r="M24" s="33"/>
      <c r="N24" s="36">
        <v>7</v>
      </c>
      <c r="O24" s="36"/>
      <c r="P24" s="36">
        <v>7</v>
      </c>
      <c r="Q24" s="34"/>
      <c r="R24" s="35"/>
      <c r="S24" s="34"/>
      <c r="T24" s="36"/>
      <c r="U24" s="41"/>
      <c r="V24" s="41"/>
      <c r="W24" s="41"/>
      <c r="X24" s="41">
        <v>7</v>
      </c>
      <c r="Y24" s="39"/>
      <c r="Z24" s="39">
        <v>7</v>
      </c>
      <c r="AA24" s="39"/>
      <c r="AB24" s="39">
        <v>7</v>
      </c>
      <c r="AC24" s="39"/>
      <c r="AD24" s="39"/>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365"/>
      <c r="BE24" s="138">
        <f t="shared" si="0"/>
        <v>98</v>
      </c>
    </row>
    <row r="25" spans="1:57" s="137" customFormat="1" ht="15.75">
      <c r="A25" s="642"/>
      <c r="B25" s="366" t="s">
        <v>177</v>
      </c>
      <c r="C25" s="366"/>
      <c r="D25" s="43"/>
      <c r="E25" s="33">
        <v>4</v>
      </c>
      <c r="F25" s="33">
        <v>4</v>
      </c>
      <c r="G25" s="33">
        <v>4</v>
      </c>
      <c r="H25" s="33">
        <v>4</v>
      </c>
      <c r="I25" s="33">
        <v>4</v>
      </c>
      <c r="J25" s="33">
        <v>4</v>
      </c>
      <c r="K25" s="33">
        <v>4</v>
      </c>
      <c r="L25" s="33">
        <v>4</v>
      </c>
      <c r="M25" s="33">
        <v>4</v>
      </c>
      <c r="N25" s="33">
        <v>4</v>
      </c>
      <c r="O25" s="33">
        <v>4</v>
      </c>
      <c r="P25" s="33">
        <v>4</v>
      </c>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365"/>
      <c r="BE25" s="138">
        <f t="shared" si="0"/>
        <v>139</v>
      </c>
    </row>
    <row r="26" spans="1:57" s="137" customFormat="1" ht="15.75">
      <c r="A26" s="643"/>
      <c r="B26" s="366" t="s">
        <v>178</v>
      </c>
      <c r="C26" s="366"/>
      <c r="D26" s="43"/>
      <c r="E26" s="33">
        <v>1</v>
      </c>
      <c r="F26" s="33">
        <v>1</v>
      </c>
      <c r="G26" s="33">
        <v>1</v>
      </c>
      <c r="H26" s="33">
        <v>1</v>
      </c>
      <c r="I26" s="33">
        <v>1</v>
      </c>
      <c r="J26" s="33">
        <v>1</v>
      </c>
      <c r="K26" s="33">
        <v>1</v>
      </c>
      <c r="L26" s="33">
        <v>1</v>
      </c>
      <c r="M26" s="33">
        <v>1</v>
      </c>
      <c r="N26" s="33">
        <v>1</v>
      </c>
      <c r="O26" s="33">
        <v>1</v>
      </c>
      <c r="P26" s="33">
        <v>1</v>
      </c>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365"/>
      <c r="BB26" s="365"/>
      <c r="BC26" s="365"/>
      <c r="BD26" s="365"/>
      <c r="BE26" s="138">
        <f t="shared" si="0"/>
        <v>40</v>
      </c>
    </row>
    <row r="27" spans="1:57" s="137" customFormat="1" ht="15.75">
      <c r="A27" s="2"/>
      <c r="B27" s="649" t="s">
        <v>179</v>
      </c>
      <c r="C27" s="649"/>
      <c r="D27" s="649"/>
      <c r="E27" s="367" t="s">
        <v>6</v>
      </c>
      <c r="F27" s="367"/>
      <c r="G27" s="367"/>
      <c r="H27" s="367"/>
      <c r="I27" s="367"/>
      <c r="J27" s="367"/>
      <c r="K27" s="367"/>
      <c r="L27" s="367"/>
      <c r="M27" s="367"/>
      <c r="N27" s="367"/>
      <c r="O27" s="367"/>
      <c r="P27" s="367"/>
      <c r="Q27" s="365"/>
      <c r="R27" s="365"/>
      <c r="S27" s="365"/>
      <c r="T27" s="364"/>
      <c r="U27" s="364" t="s">
        <v>6</v>
      </c>
      <c r="V27" s="364"/>
      <c r="W27" s="364"/>
      <c r="X27" s="364"/>
      <c r="Y27" s="364"/>
      <c r="Z27" s="364"/>
      <c r="AA27" s="364"/>
      <c r="AB27" s="364"/>
      <c r="AC27" s="364"/>
      <c r="AD27" s="364"/>
      <c r="AE27" s="364"/>
      <c r="AF27" s="365"/>
      <c r="AG27" s="365"/>
      <c r="AH27" s="365"/>
      <c r="AI27" s="365"/>
      <c r="AJ27" s="364" t="s">
        <v>6</v>
      </c>
      <c r="AK27" s="364"/>
      <c r="AL27" s="364"/>
      <c r="AM27" s="364"/>
      <c r="AN27" s="364"/>
      <c r="AO27" s="45"/>
      <c r="AP27" s="45"/>
      <c r="AQ27" s="45"/>
      <c r="AR27" s="45"/>
      <c r="AS27" s="45"/>
      <c r="AT27" s="45"/>
      <c r="AU27" s="45"/>
      <c r="AV27" s="45"/>
      <c r="AW27" s="45"/>
      <c r="AX27" s="45"/>
      <c r="AY27" s="45"/>
      <c r="AZ27" s="45"/>
      <c r="BA27" s="46"/>
      <c r="BB27" s="46"/>
      <c r="BC27" s="46"/>
      <c r="BD27" s="46"/>
      <c r="BE27" s="138">
        <f>SUM(BE17:BE26)</f>
        <v>809</v>
      </c>
    </row>
    <row r="28" spans="1:57" s="137" customFormat="1" ht="15.75">
      <c r="A28" s="2"/>
      <c r="B28" s="649" t="s">
        <v>180</v>
      </c>
      <c r="C28" s="649"/>
      <c r="D28" s="649"/>
      <c r="E28" s="367"/>
      <c r="F28" s="367" t="s">
        <v>6</v>
      </c>
      <c r="G28" s="367"/>
      <c r="H28" s="367"/>
      <c r="I28" s="367"/>
      <c r="J28" s="367"/>
      <c r="K28" s="367"/>
      <c r="L28" s="367"/>
      <c r="M28" s="367"/>
      <c r="N28" s="367"/>
      <c r="O28" s="367"/>
      <c r="P28" s="367"/>
      <c r="Q28" s="365"/>
      <c r="R28" s="365"/>
      <c r="S28" s="365"/>
      <c r="T28" s="364"/>
      <c r="U28" s="364"/>
      <c r="V28" s="364"/>
      <c r="W28" s="364"/>
      <c r="X28" s="364"/>
      <c r="Y28" s="364"/>
      <c r="Z28" s="364"/>
      <c r="AA28" s="364"/>
      <c r="AB28" s="364"/>
      <c r="AC28" s="364"/>
      <c r="AD28" s="364"/>
      <c r="AE28" s="364"/>
      <c r="AF28" s="365"/>
      <c r="AG28" s="365"/>
      <c r="AH28" s="365"/>
      <c r="AI28" s="365"/>
      <c r="AJ28" s="364"/>
      <c r="AK28" s="364"/>
      <c r="AL28" s="364"/>
      <c r="AM28" s="364"/>
      <c r="AN28" s="364"/>
      <c r="AO28" s="45"/>
      <c r="AP28" s="45"/>
      <c r="AQ28" s="45"/>
      <c r="AR28" s="45"/>
      <c r="AS28" s="45"/>
      <c r="AT28" s="45"/>
      <c r="AU28" s="45"/>
      <c r="AV28" s="45"/>
      <c r="AW28" s="45"/>
      <c r="AX28" s="45"/>
      <c r="AY28" s="45"/>
      <c r="AZ28" s="45"/>
      <c r="BA28" s="46"/>
      <c r="BB28" s="46"/>
      <c r="BC28" s="46"/>
      <c r="BD28" s="46"/>
      <c r="BE28" s="2"/>
    </row>
    <row r="29" spans="1:57" s="137" customFormat="1" ht="15.75">
      <c r="A29" s="2"/>
      <c r="B29" s="657" t="s">
        <v>181</v>
      </c>
      <c r="C29" s="657"/>
      <c r="D29" s="657"/>
      <c r="E29" s="367"/>
      <c r="F29" s="367" t="s">
        <v>6</v>
      </c>
      <c r="G29" s="367"/>
      <c r="H29" s="367"/>
      <c r="I29" s="367"/>
      <c r="J29" s="367"/>
      <c r="K29" s="367"/>
      <c r="L29" s="367"/>
      <c r="M29" s="367"/>
      <c r="N29" s="367"/>
      <c r="O29" s="367"/>
      <c r="P29" s="367"/>
      <c r="Q29" s="365"/>
      <c r="R29" s="365"/>
      <c r="S29" s="365"/>
      <c r="T29" s="364"/>
      <c r="U29" s="364" t="s">
        <v>6</v>
      </c>
      <c r="V29" s="364"/>
      <c r="W29" s="364"/>
      <c r="X29" s="364"/>
      <c r="Y29" s="364"/>
      <c r="Z29" s="364"/>
      <c r="AA29" s="364"/>
      <c r="AB29" s="364"/>
      <c r="AC29" s="364"/>
      <c r="AD29" s="364"/>
      <c r="AE29" s="364" t="s">
        <v>6</v>
      </c>
      <c r="AF29" s="365"/>
      <c r="AG29" s="365"/>
      <c r="AH29" s="365"/>
      <c r="AI29" s="365"/>
      <c r="AJ29" s="364" t="s">
        <v>182</v>
      </c>
      <c r="AK29" s="364"/>
      <c r="AL29" s="364"/>
      <c r="AM29" s="364"/>
      <c r="AN29" s="364"/>
      <c r="AO29" s="45"/>
      <c r="AP29" s="45"/>
      <c r="AQ29" s="45"/>
      <c r="AR29" s="45"/>
      <c r="AS29" s="45"/>
      <c r="AT29" s="45"/>
      <c r="AU29" s="45" t="s">
        <v>6</v>
      </c>
      <c r="AV29" s="45"/>
      <c r="AW29" s="45"/>
      <c r="AX29" s="45"/>
      <c r="AY29" s="45"/>
      <c r="AZ29" s="45"/>
      <c r="BA29" s="46"/>
      <c r="BB29" s="46"/>
      <c r="BC29" s="46"/>
      <c r="BD29" s="46"/>
      <c r="BE29" s="2"/>
    </row>
    <row r="30" spans="1:57" s="137" customFormat="1" ht="15.75">
      <c r="A30" s="2"/>
      <c r="B30" s="657" t="s">
        <v>183</v>
      </c>
      <c r="C30" s="657"/>
      <c r="D30" s="657"/>
      <c r="E30" s="367" t="s">
        <v>6</v>
      </c>
      <c r="F30" s="367"/>
      <c r="G30" s="367"/>
      <c r="H30" s="367"/>
      <c r="I30" s="367"/>
      <c r="J30" s="367"/>
      <c r="K30" s="367"/>
      <c r="L30" s="367"/>
      <c r="M30" s="367"/>
      <c r="N30" s="367"/>
      <c r="O30" s="367"/>
      <c r="P30" s="367"/>
      <c r="Q30" s="365"/>
      <c r="R30" s="365"/>
      <c r="S30" s="365"/>
      <c r="T30" s="364"/>
      <c r="U30" s="364" t="s">
        <v>6</v>
      </c>
      <c r="V30" s="364"/>
      <c r="W30" s="364"/>
      <c r="X30" s="364"/>
      <c r="Y30" s="364"/>
      <c r="Z30" s="364"/>
      <c r="AA30" s="364"/>
      <c r="AB30" s="364"/>
      <c r="AC30" s="364"/>
      <c r="AD30" s="364"/>
      <c r="AE30" s="364"/>
      <c r="AF30" s="365"/>
      <c r="AG30" s="365"/>
      <c r="AH30" s="365"/>
      <c r="AI30" s="365"/>
      <c r="AJ30" s="364" t="s">
        <v>6</v>
      </c>
      <c r="AK30" s="364"/>
      <c r="AL30" s="364"/>
      <c r="AM30" s="364"/>
      <c r="AN30" s="364"/>
      <c r="AO30" s="45"/>
      <c r="AP30" s="45"/>
      <c r="AQ30" s="45"/>
      <c r="AR30" s="45"/>
      <c r="AS30" s="45"/>
      <c r="AT30" s="45"/>
      <c r="AU30" s="45"/>
      <c r="AV30" s="45"/>
      <c r="AW30" s="45"/>
      <c r="AX30" s="45"/>
      <c r="AY30" s="45"/>
      <c r="AZ30" s="45"/>
      <c r="BA30" s="46"/>
      <c r="BB30" s="46"/>
      <c r="BC30" s="46"/>
      <c r="BD30" s="46"/>
      <c r="BE30" s="2"/>
    </row>
    <row r="31" spans="1:57" s="137" customFormat="1" ht="15.75">
      <c r="A31" s="2"/>
      <c r="B31" s="650" t="s">
        <v>184</v>
      </c>
      <c r="C31" s="650"/>
      <c r="D31" s="650"/>
      <c r="E31" s="622" t="s">
        <v>185</v>
      </c>
      <c r="F31" s="623"/>
      <c r="G31" s="623"/>
      <c r="H31" s="623"/>
      <c r="I31" s="623"/>
      <c r="J31" s="623"/>
      <c r="K31" s="623"/>
      <c r="L31" s="623"/>
      <c r="M31" s="623"/>
      <c r="N31" s="623"/>
      <c r="O31" s="623"/>
      <c r="P31" s="623"/>
      <c r="Q31" s="651" t="s">
        <v>186</v>
      </c>
      <c r="R31" s="651"/>
      <c r="S31" s="651"/>
      <c r="T31" s="654" t="s">
        <v>185</v>
      </c>
      <c r="U31" s="654"/>
      <c r="V31" s="654"/>
      <c r="W31" s="654"/>
      <c r="X31" s="654"/>
      <c r="Y31" s="654"/>
      <c r="Z31" s="654"/>
      <c r="AA31" s="654"/>
      <c r="AB31" s="654"/>
      <c r="AC31" s="654"/>
      <c r="AD31" s="654"/>
      <c r="AE31" s="654"/>
      <c r="AF31" s="651" t="s">
        <v>186</v>
      </c>
      <c r="AG31" s="651"/>
      <c r="AH31" s="651"/>
      <c r="AI31" s="652"/>
      <c r="AJ31" s="653" t="s">
        <v>119</v>
      </c>
      <c r="AK31" s="654"/>
      <c r="AL31" s="654"/>
      <c r="AM31" s="654"/>
      <c r="AN31" s="654"/>
      <c r="AO31" s="654"/>
      <c r="AP31" s="654"/>
      <c r="AQ31" s="654"/>
      <c r="AR31" s="654"/>
      <c r="AS31" s="654"/>
      <c r="AT31" s="654"/>
      <c r="AU31" s="654"/>
      <c r="AV31" s="654"/>
      <c r="AW31" s="654"/>
      <c r="AX31" s="654"/>
      <c r="AY31" s="654"/>
      <c r="AZ31" s="654"/>
      <c r="BA31" s="651"/>
      <c r="BB31" s="651"/>
      <c r="BC31" s="651"/>
      <c r="BD31" s="652"/>
      <c r="BE31" s="2"/>
    </row>
    <row r="32" spans="1:57" s="137" customFormat="1" ht="15.75">
      <c r="A32" s="2"/>
      <c r="B32" s="650" t="s">
        <v>7</v>
      </c>
      <c r="C32" s="650"/>
      <c r="D32" s="650"/>
      <c r="E32" s="622" t="s">
        <v>187</v>
      </c>
      <c r="F32" s="623"/>
      <c r="G32" s="623"/>
      <c r="H32" s="623"/>
      <c r="I32" s="623"/>
      <c r="J32" s="623"/>
      <c r="K32" s="623"/>
      <c r="L32" s="623"/>
      <c r="M32" s="623"/>
      <c r="N32" s="623"/>
      <c r="O32" s="623"/>
      <c r="P32" s="623"/>
      <c r="Q32" s="47"/>
      <c r="R32" s="47"/>
      <c r="S32" s="14"/>
      <c r="T32" s="653" t="s">
        <v>188</v>
      </c>
      <c r="U32" s="654"/>
      <c r="V32" s="654"/>
      <c r="W32" s="654"/>
      <c r="X32" s="654"/>
      <c r="Y32" s="654"/>
      <c r="Z32" s="654"/>
      <c r="AA32" s="654"/>
      <c r="AB32" s="654"/>
      <c r="AC32" s="654"/>
      <c r="AD32" s="654"/>
      <c r="AE32" s="654"/>
      <c r="AF32" s="14"/>
      <c r="AG32" s="48"/>
      <c r="AH32" s="49"/>
      <c r="AI32" s="50"/>
      <c r="AJ32" s="655" t="s">
        <v>189</v>
      </c>
      <c r="AK32" s="655"/>
      <c r="AL32" s="655"/>
      <c r="AM32" s="655"/>
      <c r="AN32" s="655"/>
      <c r="AO32" s="653" t="s">
        <v>190</v>
      </c>
      <c r="AP32" s="654"/>
      <c r="AQ32" s="654"/>
      <c r="AR32" s="654"/>
      <c r="AS32" s="654"/>
      <c r="AT32" s="654"/>
      <c r="AU32" s="654"/>
      <c r="AV32" s="654"/>
      <c r="AW32" s="654"/>
      <c r="AX32" s="654"/>
      <c r="AY32" s="654"/>
      <c r="AZ32" s="656"/>
      <c r="BA32" s="51"/>
      <c r="BB32" s="51"/>
      <c r="BC32" s="51"/>
      <c r="BD32" s="51"/>
      <c r="BE32" s="2"/>
    </row>
    <row r="33" spans="2:77" ht="15.75">
      <c r="B33" s="650" t="s">
        <v>191</v>
      </c>
      <c r="C33" s="650"/>
      <c r="D33" s="650"/>
      <c r="E33" s="662">
        <v>1</v>
      </c>
      <c r="F33" s="662"/>
      <c r="G33" s="662"/>
      <c r="H33" s="662"/>
      <c r="I33" s="663">
        <v>2</v>
      </c>
      <c r="J33" s="663"/>
      <c r="K33" s="663"/>
      <c r="L33" s="663"/>
      <c r="M33" s="664">
        <v>3</v>
      </c>
      <c r="N33" s="665"/>
      <c r="O33" s="665"/>
      <c r="P33" s="665"/>
      <c r="Q33" s="52"/>
      <c r="R33" s="53"/>
      <c r="S33" s="54"/>
      <c r="T33" s="658">
        <v>4</v>
      </c>
      <c r="U33" s="658"/>
      <c r="V33" s="658"/>
      <c r="W33" s="658"/>
      <c r="X33" s="658">
        <v>5</v>
      </c>
      <c r="Y33" s="658"/>
      <c r="Z33" s="658"/>
      <c r="AA33" s="658"/>
      <c r="AB33" s="658">
        <v>6</v>
      </c>
      <c r="AC33" s="658"/>
      <c r="AD33" s="658"/>
      <c r="AE33" s="658"/>
      <c r="AF33" s="55"/>
      <c r="AG33" s="365"/>
      <c r="AH33" s="659"/>
      <c r="AI33" s="659"/>
      <c r="AJ33" s="660">
        <v>1</v>
      </c>
      <c r="AK33" s="661"/>
      <c r="AL33" s="661"/>
      <c r="AM33" s="661"/>
      <c r="AN33" s="661"/>
      <c r="AO33" s="658">
        <v>2</v>
      </c>
      <c r="AP33" s="658"/>
      <c r="AQ33" s="658"/>
      <c r="AR33" s="658"/>
      <c r="AS33" s="658">
        <v>3</v>
      </c>
      <c r="AT33" s="658"/>
      <c r="AU33" s="658"/>
      <c r="AV33" s="658"/>
      <c r="AW33" s="658">
        <v>4</v>
      </c>
      <c r="AX33" s="658"/>
      <c r="AY33" s="658"/>
      <c r="AZ33" s="658"/>
      <c r="BA33" s="51"/>
      <c r="BB33" s="51"/>
      <c r="BC33" s="51"/>
      <c r="BD33" s="51"/>
      <c r="BE33" s="137"/>
      <c r="BF33" s="137"/>
      <c r="BG33" s="137"/>
      <c r="BH33" s="137"/>
      <c r="BI33" s="137"/>
      <c r="BJ33" s="137"/>
      <c r="BK33" s="137"/>
      <c r="BL33" s="137"/>
      <c r="BM33" s="137"/>
      <c r="BN33" s="137"/>
      <c r="BO33" s="137"/>
      <c r="BP33" s="137"/>
      <c r="BQ33" s="137"/>
      <c r="BR33" s="137"/>
      <c r="BS33" s="137"/>
      <c r="BT33" s="137"/>
      <c r="BU33" s="137"/>
      <c r="BV33" s="137"/>
      <c r="BW33" s="137"/>
      <c r="BX33" s="137"/>
      <c r="BY33" s="137"/>
    </row>
    <row r="34" spans="2:77" ht="15.75">
      <c r="B34" s="671" t="s">
        <v>192</v>
      </c>
      <c r="C34" s="671"/>
      <c r="D34" s="671"/>
      <c r="E34" s="672">
        <v>4</v>
      </c>
      <c r="F34" s="673"/>
      <c r="G34" s="673"/>
      <c r="H34" s="673"/>
      <c r="I34" s="672">
        <v>4</v>
      </c>
      <c r="J34" s="673"/>
      <c r="K34" s="673"/>
      <c r="L34" s="673"/>
      <c r="M34" s="672">
        <v>4</v>
      </c>
      <c r="N34" s="673"/>
      <c r="O34" s="673"/>
      <c r="P34" s="673"/>
      <c r="Q34" s="56"/>
      <c r="R34" s="56"/>
      <c r="S34" s="57"/>
      <c r="T34" s="666">
        <v>4</v>
      </c>
      <c r="U34" s="666"/>
      <c r="V34" s="666"/>
      <c r="W34" s="666"/>
      <c r="X34" s="666">
        <v>4</v>
      </c>
      <c r="Y34" s="666"/>
      <c r="Z34" s="666"/>
      <c r="AA34" s="666"/>
      <c r="AB34" s="666">
        <v>5</v>
      </c>
      <c r="AC34" s="666"/>
      <c r="AD34" s="666"/>
      <c r="AE34" s="666"/>
      <c r="AF34" s="57"/>
      <c r="AG34" s="363"/>
      <c r="AH34" s="667"/>
      <c r="AI34" s="668"/>
      <c r="AJ34" s="669">
        <v>5</v>
      </c>
      <c r="AK34" s="670"/>
      <c r="AL34" s="670"/>
      <c r="AM34" s="670"/>
      <c r="AN34" s="670"/>
      <c r="AO34" s="658">
        <v>4</v>
      </c>
      <c r="AP34" s="658"/>
      <c r="AQ34" s="658"/>
      <c r="AR34" s="658"/>
      <c r="AS34" s="658">
        <v>4</v>
      </c>
      <c r="AT34" s="658"/>
      <c r="AU34" s="658"/>
      <c r="AV34" s="658"/>
      <c r="AW34" s="658">
        <v>4</v>
      </c>
      <c r="AX34" s="658"/>
      <c r="AY34" s="658"/>
      <c r="AZ34" s="658"/>
      <c r="BA34" s="51"/>
      <c r="BB34" s="51"/>
      <c r="BC34" s="51"/>
      <c r="BD34" s="51"/>
      <c r="BE34" s="137"/>
      <c r="BF34" s="137"/>
      <c r="BG34" s="137"/>
      <c r="BH34" s="137"/>
      <c r="BI34" s="137"/>
      <c r="BJ34" s="137"/>
      <c r="BK34" s="137"/>
      <c r="BL34" s="137"/>
      <c r="BM34" s="137"/>
      <c r="BN34" s="137"/>
      <c r="BO34" s="137"/>
      <c r="BP34" s="137"/>
      <c r="BQ34" s="137"/>
      <c r="BR34" s="137"/>
      <c r="BS34" s="137"/>
      <c r="BT34" s="137"/>
      <c r="BU34" s="137"/>
      <c r="BV34" s="137"/>
      <c r="BW34" s="137"/>
      <c r="BX34" s="137"/>
      <c r="BY34" s="137"/>
    </row>
    <row r="35" spans="2:77" ht="15.75">
      <c r="B35" s="689" t="s">
        <v>193</v>
      </c>
      <c r="C35" s="689"/>
      <c r="D35" s="690"/>
      <c r="E35" s="680">
        <v>0.7</v>
      </c>
      <c r="F35" s="681"/>
      <c r="G35" s="681"/>
      <c r="H35" s="681"/>
      <c r="I35" s="681"/>
      <c r="J35" s="681"/>
      <c r="K35" s="681"/>
      <c r="L35" s="681"/>
      <c r="M35" s="681"/>
      <c r="N35" s="681"/>
      <c r="O35" s="681"/>
      <c r="P35" s="681"/>
      <c r="Q35" s="53"/>
      <c r="R35" s="53"/>
      <c r="S35" s="54"/>
      <c r="T35" s="680">
        <v>0.7</v>
      </c>
      <c r="U35" s="681"/>
      <c r="V35" s="681"/>
      <c r="W35" s="681"/>
      <c r="X35" s="681"/>
      <c r="Y35" s="681"/>
      <c r="Z35" s="681"/>
      <c r="AA35" s="681"/>
      <c r="AB35" s="681"/>
      <c r="AC35" s="681"/>
      <c r="AD35" s="681"/>
      <c r="AE35" s="681"/>
      <c r="AF35" s="58"/>
      <c r="AG35" s="44"/>
      <c r="AH35" s="59"/>
      <c r="AI35" s="53"/>
      <c r="AJ35" s="691">
        <v>0.55</v>
      </c>
      <c r="AK35" s="692"/>
      <c r="AL35" s="692"/>
      <c r="AM35" s="692"/>
      <c r="AN35" s="692"/>
      <c r="AO35" s="691">
        <v>0.5</v>
      </c>
      <c r="AP35" s="691"/>
      <c r="AQ35" s="691"/>
      <c r="AR35" s="691"/>
      <c r="AS35" s="691">
        <v>0.5</v>
      </c>
      <c r="AT35" s="691"/>
      <c r="AU35" s="691"/>
      <c r="AV35" s="691"/>
      <c r="AW35" s="680">
        <v>0.4</v>
      </c>
      <c r="AX35" s="681"/>
      <c r="AY35" s="681"/>
      <c r="AZ35" s="681"/>
      <c r="BA35" s="156"/>
      <c r="BB35" s="60"/>
      <c r="BC35" s="60"/>
      <c r="BD35" s="61"/>
      <c r="BE35" s="137"/>
      <c r="BF35" s="137"/>
      <c r="BG35" s="137"/>
      <c r="BH35" s="137"/>
      <c r="BI35" s="137"/>
      <c r="BJ35" s="137"/>
      <c r="BK35" s="137"/>
      <c r="BL35" s="137"/>
      <c r="BM35" s="137"/>
      <c r="BN35" s="137"/>
      <c r="BO35" s="137"/>
      <c r="BP35" s="137"/>
      <c r="BQ35" s="137"/>
      <c r="BR35" s="137"/>
      <c r="BS35" s="137"/>
      <c r="BT35" s="137"/>
      <c r="BU35" s="137"/>
      <c r="BV35" s="137"/>
      <c r="BW35" s="137"/>
      <c r="BX35" s="137"/>
      <c r="BY35" s="137"/>
    </row>
    <row r="36" spans="2:77" ht="16" thickBot="1">
      <c r="B36" s="682" t="s">
        <v>194</v>
      </c>
      <c r="C36" s="682"/>
      <c r="D36" s="683"/>
      <c r="E36" s="684">
        <v>0.3</v>
      </c>
      <c r="F36" s="685"/>
      <c r="G36" s="685"/>
      <c r="H36" s="685"/>
      <c r="I36" s="685"/>
      <c r="J36" s="685"/>
      <c r="K36" s="685"/>
      <c r="L36" s="685"/>
      <c r="M36" s="685"/>
      <c r="N36" s="685"/>
      <c r="O36" s="685"/>
      <c r="P36" s="685"/>
      <c r="Q36" s="62"/>
      <c r="R36" s="62"/>
      <c r="S36" s="63"/>
      <c r="T36" s="684">
        <v>0.3</v>
      </c>
      <c r="U36" s="685"/>
      <c r="V36" s="685"/>
      <c r="W36" s="685"/>
      <c r="X36" s="685"/>
      <c r="Y36" s="685"/>
      <c r="Z36" s="685"/>
      <c r="AA36" s="685"/>
      <c r="AB36" s="685"/>
      <c r="AC36" s="685"/>
      <c r="AD36" s="685"/>
      <c r="AE36" s="685"/>
      <c r="AF36" s="64"/>
      <c r="AG36" s="65"/>
      <c r="AH36" s="66"/>
      <c r="AI36" s="62"/>
      <c r="AJ36" s="686">
        <v>0.45</v>
      </c>
      <c r="AK36" s="686"/>
      <c r="AL36" s="686"/>
      <c r="AM36" s="686"/>
      <c r="AN36" s="686"/>
      <c r="AO36" s="686">
        <v>0.5</v>
      </c>
      <c r="AP36" s="686"/>
      <c r="AQ36" s="686"/>
      <c r="AR36" s="686"/>
      <c r="AS36" s="686">
        <v>0.5</v>
      </c>
      <c r="AT36" s="686"/>
      <c r="AU36" s="686"/>
      <c r="AV36" s="686"/>
      <c r="AW36" s="687">
        <v>0.6</v>
      </c>
      <c r="AX36" s="688"/>
      <c r="AY36" s="688"/>
      <c r="AZ36" s="688"/>
      <c r="BA36" s="157"/>
      <c r="BB36" s="67"/>
      <c r="BC36" s="67"/>
      <c r="BD36" s="68"/>
      <c r="BE36" s="137"/>
      <c r="BF36" s="137"/>
      <c r="BG36" s="137"/>
      <c r="BH36" s="137"/>
      <c r="BI36" s="137"/>
      <c r="BJ36" s="137"/>
      <c r="BK36" s="137"/>
      <c r="BL36" s="137"/>
      <c r="BM36" s="137"/>
      <c r="BN36" s="137"/>
      <c r="BO36" s="137"/>
      <c r="BP36" s="137"/>
      <c r="BQ36" s="137"/>
      <c r="BR36" s="137"/>
      <c r="BS36" s="137"/>
      <c r="BT36" s="137"/>
      <c r="BU36" s="137"/>
      <c r="BV36" s="137"/>
      <c r="BW36" s="137"/>
      <c r="BX36" s="137"/>
      <c r="BY36" s="137"/>
    </row>
    <row r="37" spans="1:77" ht="16" thickBot="1">
      <c r="A37" s="180" t="s">
        <v>11</v>
      </c>
      <c r="B37" s="69" t="s">
        <v>195</v>
      </c>
      <c r="C37" s="132" t="s">
        <v>196</v>
      </c>
      <c r="D37" s="674"/>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6"/>
      <c r="BE37" s="137"/>
      <c r="BF37" s="137"/>
      <c r="BG37" s="137"/>
      <c r="BH37" s="137"/>
      <c r="BI37" s="137"/>
      <c r="BJ37" s="137"/>
      <c r="BK37" s="137"/>
      <c r="BL37" s="137"/>
      <c r="BM37" s="137"/>
      <c r="BN37" s="137"/>
      <c r="BO37" s="137"/>
      <c r="BP37" s="137"/>
      <c r="BQ37" s="137"/>
      <c r="BR37" s="137"/>
      <c r="BS37" s="137"/>
      <c r="BT37" s="137"/>
      <c r="BU37" s="137"/>
      <c r="BV37" s="137"/>
      <c r="BW37" s="137"/>
      <c r="BX37" s="137"/>
      <c r="BY37" s="137"/>
    </row>
    <row r="38" spans="1:77" ht="62" customHeight="1" thickBot="1">
      <c r="A38" s="514" t="s">
        <v>125</v>
      </c>
      <c r="B38" s="532" t="s">
        <v>197</v>
      </c>
      <c r="C38" s="533" t="s">
        <v>285</v>
      </c>
      <c r="D38" s="715" t="s">
        <v>198</v>
      </c>
      <c r="E38" s="547"/>
      <c r="F38" s="547"/>
      <c r="G38" s="547"/>
      <c r="H38" s="547"/>
      <c r="I38" s="547"/>
      <c r="J38" s="547"/>
      <c r="K38" s="547"/>
      <c r="L38" s="547"/>
      <c r="M38" s="547"/>
      <c r="N38" s="547"/>
      <c r="O38" s="547"/>
      <c r="P38" s="547"/>
      <c r="Q38" s="147"/>
      <c r="R38" s="147"/>
      <c r="S38" s="147"/>
      <c r="T38" s="279"/>
      <c r="U38" s="279"/>
      <c r="V38" s="279"/>
      <c r="W38" s="279"/>
      <c r="X38" s="279"/>
      <c r="Y38" s="279"/>
      <c r="Z38" s="279"/>
      <c r="AA38" s="279"/>
      <c r="AB38" s="539"/>
      <c r="AC38" s="539"/>
      <c r="AD38" s="539"/>
      <c r="AE38" s="539"/>
      <c r="AF38" s="147"/>
      <c r="AG38" s="147"/>
      <c r="AH38" s="147"/>
      <c r="AI38" s="147"/>
      <c r="AJ38" s="539"/>
      <c r="AK38" s="539"/>
      <c r="AL38" s="539"/>
      <c r="AM38" s="539"/>
      <c r="AN38" s="539"/>
      <c r="AO38" s="539"/>
      <c r="AP38" s="539"/>
      <c r="AQ38" s="539"/>
      <c r="AR38" s="539"/>
      <c r="AS38" s="547"/>
      <c r="AT38" s="547"/>
      <c r="AU38" s="547"/>
      <c r="AV38" s="547"/>
      <c r="AW38" s="547"/>
      <c r="AX38" s="547"/>
      <c r="AY38" s="547"/>
      <c r="AZ38" s="547"/>
      <c r="BA38" s="147"/>
      <c r="BB38" s="147"/>
      <c r="BC38" s="147"/>
      <c r="BD38" s="153"/>
      <c r="BE38" s="137"/>
      <c r="BF38" s="137"/>
      <c r="BG38" s="137"/>
      <c r="BH38" s="137"/>
      <c r="BI38" s="137"/>
      <c r="BJ38" s="137"/>
      <c r="BK38" s="137"/>
      <c r="BL38" s="137"/>
      <c r="BM38" s="137"/>
      <c r="BN38" s="137"/>
      <c r="BO38" s="137"/>
      <c r="BP38" s="137"/>
      <c r="BQ38" s="137"/>
      <c r="BR38" s="137"/>
      <c r="BS38" s="137"/>
      <c r="BT38" s="137"/>
      <c r="BU38" s="137"/>
      <c r="BV38" s="137"/>
      <c r="BW38" s="137"/>
      <c r="BX38" s="137"/>
      <c r="BY38" s="137"/>
    </row>
    <row r="39" spans="1:77" ht="24">
      <c r="A39" s="677" t="s">
        <v>126</v>
      </c>
      <c r="B39" s="693" t="s">
        <v>286</v>
      </c>
      <c r="C39" s="520" t="s">
        <v>294</v>
      </c>
      <c r="D39" s="716"/>
      <c r="E39" s="284"/>
      <c r="F39" s="284"/>
      <c r="G39" s="284"/>
      <c r="H39" s="284"/>
      <c r="I39" s="284"/>
      <c r="J39" s="284"/>
      <c r="K39" s="284"/>
      <c r="L39" s="284"/>
      <c r="M39" s="284"/>
      <c r="N39" s="284"/>
      <c r="O39" s="284"/>
      <c r="P39" s="284"/>
      <c r="Q39" s="143"/>
      <c r="R39" s="143"/>
      <c r="S39" s="143"/>
      <c r="T39" s="159"/>
      <c r="U39" s="159"/>
      <c r="V39" s="159"/>
      <c r="W39" s="159"/>
      <c r="X39" s="159"/>
      <c r="Y39" s="159"/>
      <c r="Z39" s="258"/>
      <c r="AA39" s="258"/>
      <c r="AB39" s="258"/>
      <c r="AC39" s="258"/>
      <c r="AD39" s="258"/>
      <c r="AE39" s="258"/>
      <c r="AF39" s="143"/>
      <c r="AG39" s="143"/>
      <c r="AH39" s="143"/>
      <c r="AI39" s="143"/>
      <c r="AJ39" s="258"/>
      <c r="AK39" s="258"/>
      <c r="AL39" s="258"/>
      <c r="AM39" s="258"/>
      <c r="AN39" s="258"/>
      <c r="AO39" s="258"/>
      <c r="AP39" s="258"/>
      <c r="AQ39" s="258"/>
      <c r="AR39" s="258"/>
      <c r="AS39" s="258"/>
      <c r="AT39" s="258"/>
      <c r="AU39" s="258"/>
      <c r="AV39" s="258"/>
      <c r="AW39" s="258"/>
      <c r="AX39" s="258"/>
      <c r="AY39" s="258"/>
      <c r="AZ39" s="258"/>
      <c r="BA39" s="143"/>
      <c r="BB39" s="143"/>
      <c r="BC39" s="143"/>
      <c r="BD39" s="144"/>
      <c r="BE39" s="137"/>
      <c r="BF39" s="137"/>
      <c r="BG39" s="137"/>
      <c r="BH39" s="137"/>
      <c r="BI39" s="137"/>
      <c r="BJ39" s="137"/>
      <c r="BK39" s="137"/>
      <c r="BL39" s="137"/>
      <c r="BM39" s="137"/>
      <c r="BN39" s="137"/>
      <c r="BO39" s="137"/>
      <c r="BP39" s="137"/>
      <c r="BQ39" s="137"/>
      <c r="BR39" s="137"/>
      <c r="BS39" s="137"/>
      <c r="BT39" s="137"/>
      <c r="BU39" s="137"/>
      <c r="BV39" s="137"/>
      <c r="BW39" s="137"/>
      <c r="BX39" s="137"/>
      <c r="BY39" s="137"/>
    </row>
    <row r="40" spans="1:77" ht="36">
      <c r="A40" s="678"/>
      <c r="B40" s="694"/>
      <c r="C40" s="521" t="s">
        <v>295</v>
      </c>
      <c r="D40" s="716"/>
      <c r="E40" s="280"/>
      <c r="F40" s="280"/>
      <c r="G40" s="280"/>
      <c r="H40" s="280"/>
      <c r="I40" s="280"/>
      <c r="J40" s="280"/>
      <c r="K40" s="280"/>
      <c r="L40" s="280"/>
      <c r="M40" s="280"/>
      <c r="N40" s="280"/>
      <c r="O40" s="280"/>
      <c r="P40" s="280"/>
      <c r="Q40" s="72"/>
      <c r="R40" s="72"/>
      <c r="S40" s="72"/>
      <c r="T40" s="142"/>
      <c r="U40" s="142"/>
      <c r="V40" s="142"/>
      <c r="W40" s="142"/>
      <c r="X40" s="142"/>
      <c r="Y40" s="142"/>
      <c r="Z40" s="158"/>
      <c r="AA40" s="158"/>
      <c r="AB40" s="158"/>
      <c r="AC40" s="158"/>
      <c r="AD40" s="158"/>
      <c r="AE40" s="158"/>
      <c r="AF40" s="72"/>
      <c r="AG40" s="72"/>
      <c r="AH40" s="72"/>
      <c r="AI40" s="72"/>
      <c r="AJ40" s="158"/>
      <c r="AK40" s="158"/>
      <c r="AL40" s="158"/>
      <c r="AM40" s="158"/>
      <c r="AN40" s="158"/>
      <c r="AO40" s="158"/>
      <c r="AP40" s="158"/>
      <c r="AQ40" s="158"/>
      <c r="AR40" s="158"/>
      <c r="AS40" s="158"/>
      <c r="AT40" s="158"/>
      <c r="AU40" s="158"/>
      <c r="AV40" s="158"/>
      <c r="AW40" s="158"/>
      <c r="AX40" s="158"/>
      <c r="AY40" s="158"/>
      <c r="AZ40" s="158"/>
      <c r="BA40" s="72"/>
      <c r="BB40" s="72"/>
      <c r="BC40" s="72"/>
      <c r="BD40" s="145"/>
      <c r="BE40" s="137"/>
      <c r="BF40" s="137"/>
      <c r="BG40" s="137"/>
      <c r="BH40" s="137"/>
      <c r="BI40" s="137"/>
      <c r="BJ40" s="137"/>
      <c r="BK40" s="137"/>
      <c r="BL40" s="137"/>
      <c r="BM40" s="137"/>
      <c r="BN40" s="137"/>
      <c r="BO40" s="137"/>
      <c r="BP40" s="137"/>
      <c r="BQ40" s="137"/>
      <c r="BR40" s="137"/>
      <c r="BS40" s="137"/>
      <c r="BT40" s="137"/>
      <c r="BU40" s="137"/>
      <c r="BV40" s="137"/>
      <c r="BW40" s="137"/>
      <c r="BX40" s="137"/>
      <c r="BY40" s="137"/>
    </row>
    <row r="41" spans="1:77" ht="18" customHeight="1">
      <c r="A41" s="678"/>
      <c r="B41" s="594" t="s">
        <v>287</v>
      </c>
      <c r="C41" s="595"/>
      <c r="D41" s="716"/>
      <c r="E41" s="71"/>
      <c r="F41" s="71"/>
      <c r="G41" s="71"/>
      <c r="H41" s="71"/>
      <c r="I41" s="71"/>
      <c r="J41" s="71"/>
      <c r="K41" s="142"/>
      <c r="L41" s="142"/>
      <c r="M41" s="142"/>
      <c r="N41" s="142"/>
      <c r="O41" s="142"/>
      <c r="P41" s="142"/>
      <c r="Q41" s="72"/>
      <c r="R41" s="72"/>
      <c r="S41" s="72"/>
      <c r="T41" s="142"/>
      <c r="U41" s="142"/>
      <c r="V41" s="142"/>
      <c r="W41" s="142"/>
      <c r="X41" s="142"/>
      <c r="Y41" s="142"/>
      <c r="Z41" s="158"/>
      <c r="AA41" s="158"/>
      <c r="AB41" s="158"/>
      <c r="AC41" s="158"/>
      <c r="AD41" s="158"/>
      <c r="AE41" s="158"/>
      <c r="AF41" s="72"/>
      <c r="AG41" s="72"/>
      <c r="AH41" s="72"/>
      <c r="AI41" s="72"/>
      <c r="AJ41" s="158"/>
      <c r="AK41" s="158"/>
      <c r="AL41" s="158"/>
      <c r="AM41" s="158"/>
      <c r="AN41" s="158"/>
      <c r="AO41" s="158"/>
      <c r="AP41" s="158"/>
      <c r="AQ41" s="158"/>
      <c r="AR41" s="158"/>
      <c r="AS41" s="158"/>
      <c r="AT41" s="158"/>
      <c r="AU41" s="158"/>
      <c r="AV41" s="158"/>
      <c r="AW41" s="158"/>
      <c r="AX41" s="158"/>
      <c r="AY41" s="158"/>
      <c r="AZ41" s="158"/>
      <c r="BA41" s="72"/>
      <c r="BB41" s="72"/>
      <c r="BC41" s="72"/>
      <c r="BD41" s="145"/>
      <c r="BE41" s="137"/>
      <c r="BF41" s="137"/>
      <c r="BG41" s="137"/>
      <c r="BH41" s="137"/>
      <c r="BI41" s="137"/>
      <c r="BJ41" s="137"/>
      <c r="BK41" s="137"/>
      <c r="BL41" s="137"/>
      <c r="BM41" s="137"/>
      <c r="BN41" s="137"/>
      <c r="BO41" s="137"/>
      <c r="BP41" s="137"/>
      <c r="BQ41" s="137"/>
      <c r="BR41" s="137"/>
      <c r="BS41" s="137"/>
      <c r="BT41" s="137"/>
      <c r="BU41" s="137"/>
      <c r="BV41" s="137"/>
      <c r="BW41" s="137"/>
      <c r="BX41" s="137"/>
      <c r="BY41" s="137"/>
    </row>
    <row r="42" spans="1:77" ht="20" customHeight="1">
      <c r="A42" s="678"/>
      <c r="B42" s="594" t="s">
        <v>288</v>
      </c>
      <c r="C42" s="595"/>
      <c r="D42" s="716"/>
      <c r="E42" s="71"/>
      <c r="F42" s="71"/>
      <c r="G42" s="71"/>
      <c r="H42" s="71"/>
      <c r="I42" s="71"/>
      <c r="J42" s="71"/>
      <c r="K42" s="142"/>
      <c r="L42" s="142"/>
      <c r="M42" s="142"/>
      <c r="N42" s="142"/>
      <c r="O42" s="142"/>
      <c r="P42" s="142"/>
      <c r="Q42" s="72"/>
      <c r="R42" s="72"/>
      <c r="S42" s="72"/>
      <c r="T42" s="142"/>
      <c r="U42" s="142"/>
      <c r="V42" s="142"/>
      <c r="W42" s="142"/>
      <c r="X42" s="142"/>
      <c r="Y42" s="142"/>
      <c r="Z42" s="158"/>
      <c r="AA42" s="158"/>
      <c r="AB42" s="158"/>
      <c r="AC42" s="158"/>
      <c r="AD42" s="158"/>
      <c r="AE42" s="158"/>
      <c r="AF42" s="72"/>
      <c r="AG42" s="72"/>
      <c r="AH42" s="72"/>
      <c r="AI42" s="72"/>
      <c r="AJ42" s="158"/>
      <c r="AK42" s="158"/>
      <c r="AL42" s="158"/>
      <c r="AM42" s="158"/>
      <c r="AN42" s="158"/>
      <c r="AO42" s="158"/>
      <c r="AP42" s="158"/>
      <c r="AQ42" s="158"/>
      <c r="AR42" s="158"/>
      <c r="AS42" s="158"/>
      <c r="AT42" s="158"/>
      <c r="AU42" s="158"/>
      <c r="AV42" s="158"/>
      <c r="AW42" s="158"/>
      <c r="AX42" s="158"/>
      <c r="AY42" s="158"/>
      <c r="AZ42" s="158"/>
      <c r="BA42" s="72"/>
      <c r="BB42" s="72"/>
      <c r="BC42" s="72"/>
      <c r="BD42" s="145"/>
      <c r="BE42" s="137"/>
      <c r="BF42" s="137"/>
      <c r="BG42" s="137"/>
      <c r="BH42" s="137"/>
      <c r="BI42" s="137"/>
      <c r="BJ42" s="137"/>
      <c r="BK42" s="137"/>
      <c r="BL42" s="137"/>
      <c r="BM42" s="137"/>
      <c r="BN42" s="137"/>
      <c r="BO42" s="137"/>
      <c r="BP42" s="137"/>
      <c r="BQ42" s="137"/>
      <c r="BR42" s="137"/>
      <c r="BS42" s="137"/>
      <c r="BT42" s="137"/>
      <c r="BU42" s="137"/>
      <c r="BV42" s="137"/>
      <c r="BW42" s="137"/>
      <c r="BX42" s="137"/>
      <c r="BY42" s="137"/>
    </row>
    <row r="43" spans="1:77" ht="24">
      <c r="A43" s="678"/>
      <c r="B43" s="519" t="s">
        <v>289</v>
      </c>
      <c r="C43" s="518" t="s">
        <v>296</v>
      </c>
      <c r="D43" s="716"/>
      <c r="E43" s="71"/>
      <c r="F43" s="71"/>
      <c r="G43" s="71"/>
      <c r="H43" s="71"/>
      <c r="I43" s="71"/>
      <c r="J43" s="71"/>
      <c r="K43" s="71"/>
      <c r="L43" s="142"/>
      <c r="M43" s="142"/>
      <c r="N43" s="142"/>
      <c r="O43" s="142"/>
      <c r="P43" s="142"/>
      <c r="Q43" s="72"/>
      <c r="R43" s="72"/>
      <c r="S43" s="72"/>
      <c r="T43" s="142"/>
      <c r="U43" s="142"/>
      <c r="V43" s="142"/>
      <c r="W43" s="142"/>
      <c r="X43" s="142"/>
      <c r="Y43" s="142"/>
      <c r="Z43" s="142"/>
      <c r="AA43" s="142"/>
      <c r="AB43" s="158"/>
      <c r="AC43" s="158"/>
      <c r="AD43" s="158"/>
      <c r="AE43" s="158"/>
      <c r="AF43" s="72"/>
      <c r="AG43" s="72"/>
      <c r="AH43" s="72"/>
      <c r="AI43" s="72"/>
      <c r="AJ43" s="158"/>
      <c r="AK43" s="158"/>
      <c r="AL43" s="158"/>
      <c r="AM43" s="158"/>
      <c r="AN43" s="158"/>
      <c r="AO43" s="158"/>
      <c r="AP43" s="158"/>
      <c r="AQ43" s="158"/>
      <c r="AR43" s="158"/>
      <c r="AS43" s="158"/>
      <c r="AT43" s="158"/>
      <c r="AU43" s="158"/>
      <c r="AV43" s="158"/>
      <c r="AW43" s="158"/>
      <c r="AX43" s="158"/>
      <c r="AY43" s="158"/>
      <c r="AZ43" s="158"/>
      <c r="BA43" s="72"/>
      <c r="BB43" s="72"/>
      <c r="BC43" s="72"/>
      <c r="BD43" s="145"/>
      <c r="BE43" s="137"/>
      <c r="BF43" s="137"/>
      <c r="BG43" s="137"/>
      <c r="BH43" s="137"/>
      <c r="BI43" s="137"/>
      <c r="BJ43" s="137"/>
      <c r="BK43" s="137"/>
      <c r="BL43" s="137"/>
      <c r="BM43" s="137"/>
      <c r="BN43" s="137"/>
      <c r="BO43" s="137"/>
      <c r="BP43" s="137"/>
      <c r="BQ43" s="137"/>
      <c r="BR43" s="137"/>
      <c r="BS43" s="137"/>
      <c r="BT43" s="137"/>
      <c r="BU43" s="137"/>
      <c r="BV43" s="137"/>
      <c r="BW43" s="137"/>
      <c r="BX43" s="137"/>
      <c r="BY43" s="137"/>
    </row>
    <row r="44" spans="1:77" ht="60">
      <c r="A44" s="678"/>
      <c r="B44" s="518" t="s">
        <v>290</v>
      </c>
      <c r="C44" s="518" t="s">
        <v>297</v>
      </c>
      <c r="D44" s="716"/>
      <c r="E44" s="71"/>
      <c r="F44" s="71"/>
      <c r="G44" s="71"/>
      <c r="H44" s="71"/>
      <c r="I44" s="71"/>
      <c r="J44" s="71"/>
      <c r="K44" s="71"/>
      <c r="L44" s="142"/>
      <c r="M44" s="142"/>
      <c r="N44" s="142"/>
      <c r="O44" s="142"/>
      <c r="P44" s="142"/>
      <c r="Q44" s="72"/>
      <c r="R44" s="72"/>
      <c r="S44" s="72"/>
      <c r="T44" s="142"/>
      <c r="U44" s="142"/>
      <c r="V44" s="142"/>
      <c r="W44" s="142"/>
      <c r="X44" s="142"/>
      <c r="Y44" s="142"/>
      <c r="Z44" s="142"/>
      <c r="AA44" s="142"/>
      <c r="AB44" s="158"/>
      <c r="AC44" s="158"/>
      <c r="AD44" s="158"/>
      <c r="AE44" s="158"/>
      <c r="AF44" s="72"/>
      <c r="AG44" s="72"/>
      <c r="AH44" s="72"/>
      <c r="AI44" s="72"/>
      <c r="AJ44" s="280"/>
      <c r="AK44" s="280"/>
      <c r="AL44" s="280"/>
      <c r="AM44" s="280"/>
      <c r="AN44" s="280"/>
      <c r="AO44" s="280"/>
      <c r="AP44" s="280"/>
      <c r="AQ44" s="280"/>
      <c r="AR44" s="280"/>
      <c r="AS44" s="280"/>
      <c r="AT44" s="280"/>
      <c r="AU44" s="280"/>
      <c r="AV44" s="280"/>
      <c r="AW44" s="280"/>
      <c r="AX44" s="280"/>
      <c r="AY44" s="280"/>
      <c r="AZ44" s="280"/>
      <c r="BA44" s="72"/>
      <c r="BB44" s="72"/>
      <c r="BC44" s="72"/>
      <c r="BD44" s="145"/>
      <c r="BE44" s="137"/>
      <c r="BF44" s="137"/>
      <c r="BG44" s="137"/>
      <c r="BH44" s="137"/>
      <c r="BI44" s="137"/>
      <c r="BJ44" s="137"/>
      <c r="BK44" s="137"/>
      <c r="BL44" s="137"/>
      <c r="BM44" s="137"/>
      <c r="BN44" s="137"/>
      <c r="BO44" s="137"/>
      <c r="BP44" s="137"/>
      <c r="BQ44" s="137"/>
      <c r="BR44" s="137"/>
      <c r="BS44" s="137"/>
      <c r="BT44" s="137"/>
      <c r="BU44" s="137"/>
      <c r="BV44" s="137"/>
      <c r="BW44" s="137"/>
      <c r="BX44" s="137"/>
      <c r="BY44" s="137"/>
    </row>
    <row r="45" spans="1:77" ht="18" customHeight="1">
      <c r="A45" s="678"/>
      <c r="B45" s="594" t="s">
        <v>291</v>
      </c>
      <c r="C45" s="595"/>
      <c r="D45" s="716"/>
      <c r="E45" s="71"/>
      <c r="F45" s="71"/>
      <c r="G45" s="71"/>
      <c r="H45" s="71"/>
      <c r="I45" s="71"/>
      <c r="J45" s="71"/>
      <c r="K45" s="71"/>
      <c r="L45" s="142"/>
      <c r="M45" s="142"/>
      <c r="N45" s="142"/>
      <c r="O45" s="142"/>
      <c r="P45" s="142"/>
      <c r="Q45" s="72"/>
      <c r="R45" s="72"/>
      <c r="S45" s="72"/>
      <c r="T45" s="142"/>
      <c r="U45" s="142"/>
      <c r="V45" s="142"/>
      <c r="W45" s="142"/>
      <c r="X45" s="142"/>
      <c r="Y45" s="142"/>
      <c r="Z45" s="158"/>
      <c r="AA45" s="158"/>
      <c r="AB45" s="158"/>
      <c r="AC45" s="158"/>
      <c r="AD45" s="158"/>
      <c r="AE45" s="158"/>
      <c r="AF45" s="72"/>
      <c r="AG45" s="72"/>
      <c r="AH45" s="72"/>
      <c r="AI45" s="72"/>
      <c r="AJ45" s="142"/>
      <c r="AK45" s="142"/>
      <c r="AL45" s="142"/>
      <c r="AM45" s="142"/>
      <c r="AN45" s="142"/>
      <c r="AO45" s="142"/>
      <c r="AP45" s="142"/>
      <c r="AQ45" s="142"/>
      <c r="AR45" s="158"/>
      <c r="AS45" s="158"/>
      <c r="AT45" s="158"/>
      <c r="AU45" s="158"/>
      <c r="AV45" s="158"/>
      <c r="AW45" s="158"/>
      <c r="AX45" s="158"/>
      <c r="AY45" s="158"/>
      <c r="AZ45" s="158"/>
      <c r="BA45" s="72"/>
      <c r="BB45" s="72"/>
      <c r="BC45" s="72"/>
      <c r="BD45" s="145"/>
      <c r="BE45" s="137"/>
      <c r="BF45" s="137"/>
      <c r="BG45" s="137"/>
      <c r="BH45" s="137"/>
      <c r="BI45" s="137"/>
      <c r="BJ45" s="137"/>
      <c r="BK45" s="137"/>
      <c r="BL45" s="137"/>
      <c r="BM45" s="137"/>
      <c r="BN45" s="137"/>
      <c r="BO45" s="137"/>
      <c r="BP45" s="137"/>
      <c r="BQ45" s="137"/>
      <c r="BR45" s="137"/>
      <c r="BS45" s="137"/>
      <c r="BT45" s="137"/>
      <c r="BU45" s="137"/>
      <c r="BV45" s="137"/>
      <c r="BW45" s="137"/>
      <c r="BX45" s="137"/>
      <c r="BY45" s="137"/>
    </row>
    <row r="46" spans="1:77" ht="18" customHeight="1">
      <c r="A46" s="678"/>
      <c r="B46" s="594" t="s">
        <v>292</v>
      </c>
      <c r="C46" s="595"/>
      <c r="D46" s="716"/>
      <c r="E46" s="70"/>
      <c r="F46" s="70"/>
      <c r="G46" s="70"/>
      <c r="H46" s="70"/>
      <c r="I46" s="70"/>
      <c r="J46" s="70"/>
      <c r="K46" s="71"/>
      <c r="L46" s="71"/>
      <c r="M46" s="71"/>
      <c r="N46" s="71"/>
      <c r="O46" s="71"/>
      <c r="P46" s="71"/>
      <c r="Q46" s="72"/>
      <c r="R46" s="72"/>
      <c r="S46" s="72"/>
      <c r="T46" s="71"/>
      <c r="U46" s="71"/>
      <c r="V46" s="71"/>
      <c r="W46" s="71"/>
      <c r="X46" s="71"/>
      <c r="Y46" s="71"/>
      <c r="Z46" s="142"/>
      <c r="AA46" s="142"/>
      <c r="AB46" s="142"/>
      <c r="AC46" s="142"/>
      <c r="AD46" s="142"/>
      <c r="AE46" s="142"/>
      <c r="AF46" s="72"/>
      <c r="AG46" s="72"/>
      <c r="AH46" s="72"/>
      <c r="AI46" s="72"/>
      <c r="AJ46" s="142"/>
      <c r="AK46" s="142"/>
      <c r="AL46" s="142"/>
      <c r="AM46" s="142"/>
      <c r="AN46" s="142"/>
      <c r="AO46" s="142"/>
      <c r="AP46" s="142"/>
      <c r="AQ46" s="142"/>
      <c r="AR46" s="158"/>
      <c r="AS46" s="158"/>
      <c r="AT46" s="158"/>
      <c r="AU46" s="158"/>
      <c r="AV46" s="158"/>
      <c r="AW46" s="158"/>
      <c r="AX46" s="158"/>
      <c r="AY46" s="158"/>
      <c r="AZ46" s="158"/>
      <c r="BA46" s="72"/>
      <c r="BB46" s="72"/>
      <c r="BC46" s="72"/>
      <c r="BD46" s="145"/>
      <c r="BE46" s="137"/>
      <c r="BF46" s="137"/>
      <c r="BG46" s="137"/>
      <c r="BH46" s="137"/>
      <c r="BI46" s="137"/>
      <c r="BJ46" s="137"/>
      <c r="BK46" s="137"/>
      <c r="BL46" s="137"/>
      <c r="BM46" s="137"/>
      <c r="BN46" s="137"/>
      <c r="BO46" s="137"/>
      <c r="BP46" s="137"/>
      <c r="BQ46" s="137"/>
      <c r="BR46" s="137"/>
      <c r="BS46" s="137"/>
      <c r="BT46" s="137"/>
      <c r="BU46" s="137"/>
      <c r="BV46" s="137"/>
      <c r="BW46" s="137"/>
      <c r="BX46" s="137"/>
      <c r="BY46" s="137"/>
    </row>
    <row r="47" spans="1:77" ht="16" thickBot="1">
      <c r="A47" s="679"/>
      <c r="B47" s="596" t="s">
        <v>293</v>
      </c>
      <c r="C47" s="596"/>
      <c r="D47" s="716"/>
      <c r="E47" s="538"/>
      <c r="F47" s="538"/>
      <c r="G47" s="538"/>
      <c r="H47" s="538"/>
      <c r="I47" s="538"/>
      <c r="J47" s="538"/>
      <c r="K47" s="152"/>
      <c r="L47" s="152"/>
      <c r="M47" s="152"/>
      <c r="N47" s="152"/>
      <c r="O47" s="152"/>
      <c r="P47" s="152"/>
      <c r="Q47" s="147"/>
      <c r="R47" s="147"/>
      <c r="S47" s="147"/>
      <c r="T47" s="152"/>
      <c r="U47" s="152"/>
      <c r="V47" s="152"/>
      <c r="W47" s="152"/>
      <c r="X47" s="152"/>
      <c r="Y47" s="152"/>
      <c r="Z47" s="279"/>
      <c r="AA47" s="279"/>
      <c r="AB47" s="279"/>
      <c r="AC47" s="279"/>
      <c r="AD47" s="279"/>
      <c r="AE47" s="279"/>
      <c r="AF47" s="147"/>
      <c r="AG47" s="147"/>
      <c r="AH47" s="147"/>
      <c r="AI47" s="147"/>
      <c r="AJ47" s="279"/>
      <c r="AK47" s="279"/>
      <c r="AL47" s="279"/>
      <c r="AM47" s="279"/>
      <c r="AN47" s="279"/>
      <c r="AO47" s="279"/>
      <c r="AP47" s="279"/>
      <c r="AQ47" s="279"/>
      <c r="AR47" s="539"/>
      <c r="AS47" s="539"/>
      <c r="AT47" s="539"/>
      <c r="AU47" s="539"/>
      <c r="AV47" s="539"/>
      <c r="AW47" s="539"/>
      <c r="AX47" s="539"/>
      <c r="AY47" s="539"/>
      <c r="AZ47" s="539"/>
      <c r="BA47" s="147"/>
      <c r="BB47" s="147"/>
      <c r="BC47" s="147"/>
      <c r="BD47" s="540"/>
      <c r="BE47" s="137"/>
      <c r="BF47" s="137"/>
      <c r="BG47" s="137"/>
      <c r="BH47" s="137"/>
      <c r="BI47" s="137"/>
      <c r="BJ47" s="137"/>
      <c r="BK47" s="137"/>
      <c r="BL47" s="137"/>
      <c r="BM47" s="137"/>
      <c r="BN47" s="137"/>
      <c r="BO47" s="137"/>
      <c r="BP47" s="137"/>
      <c r="BQ47" s="137"/>
      <c r="BR47" s="137"/>
      <c r="BS47" s="137"/>
      <c r="BT47" s="137"/>
      <c r="BU47" s="137"/>
      <c r="BV47" s="137"/>
      <c r="BW47" s="137"/>
      <c r="BX47" s="137"/>
      <c r="BY47" s="137"/>
    </row>
    <row r="48" spans="1:77" ht="15.75">
      <c r="A48" s="695" t="s">
        <v>127</v>
      </c>
      <c r="B48" s="522" t="s">
        <v>298</v>
      </c>
      <c r="C48" s="531"/>
      <c r="D48" s="716"/>
      <c r="E48" s="151"/>
      <c r="F48" s="151"/>
      <c r="G48" s="151"/>
      <c r="H48" s="151"/>
      <c r="I48" s="151"/>
      <c r="J48" s="151"/>
      <c r="K48" s="151"/>
      <c r="L48" s="151"/>
      <c r="M48" s="546"/>
      <c r="N48" s="546"/>
      <c r="O48" s="546"/>
      <c r="P48" s="546"/>
      <c r="Q48" s="136"/>
      <c r="R48" s="136"/>
      <c r="S48" s="136"/>
      <c r="T48" s="282"/>
      <c r="U48" s="282"/>
      <c r="V48" s="282"/>
      <c r="W48" s="282"/>
      <c r="X48" s="282"/>
      <c r="Y48" s="282"/>
      <c r="Z48" s="282"/>
      <c r="AA48" s="282"/>
      <c r="AB48" s="282"/>
      <c r="AC48" s="282"/>
      <c r="AD48" s="282"/>
      <c r="AE48" s="282"/>
      <c r="AF48" s="136"/>
      <c r="AG48" s="136"/>
      <c r="AH48" s="136"/>
      <c r="AI48" s="136"/>
      <c r="AJ48" s="546"/>
      <c r="AK48" s="546"/>
      <c r="AL48" s="546"/>
      <c r="AM48" s="546"/>
      <c r="AN48" s="546"/>
      <c r="AO48" s="259"/>
      <c r="AP48" s="259"/>
      <c r="AQ48" s="259"/>
      <c r="AR48" s="259"/>
      <c r="AS48" s="259"/>
      <c r="AT48" s="259"/>
      <c r="AU48" s="259"/>
      <c r="AV48" s="259"/>
      <c r="AW48" s="259"/>
      <c r="AX48" s="259"/>
      <c r="AY48" s="259"/>
      <c r="AZ48" s="259"/>
      <c r="BA48" s="136"/>
      <c r="BB48" s="136"/>
      <c r="BC48" s="136"/>
      <c r="BD48" s="155"/>
      <c r="BE48" s="137"/>
      <c r="BF48" s="137"/>
      <c r="BG48" s="137"/>
      <c r="BH48" s="137"/>
      <c r="BI48" s="137"/>
      <c r="BJ48" s="137"/>
      <c r="BK48" s="137"/>
      <c r="BL48" s="137"/>
      <c r="BM48" s="137"/>
      <c r="BN48" s="137"/>
      <c r="BO48" s="137"/>
      <c r="BP48" s="137"/>
      <c r="BQ48" s="137"/>
      <c r="BR48" s="137"/>
      <c r="BS48" s="137"/>
      <c r="BT48" s="137"/>
      <c r="BU48" s="137"/>
      <c r="BV48" s="137"/>
      <c r="BW48" s="137"/>
      <c r="BX48" s="137"/>
      <c r="BY48" s="137"/>
    </row>
    <row r="49" spans="1:77" ht="15.75">
      <c r="A49" s="695"/>
      <c r="B49" s="518" t="s">
        <v>299</v>
      </c>
      <c r="C49" s="534"/>
      <c r="D49" s="716"/>
      <c r="E49" s="71"/>
      <c r="F49" s="71"/>
      <c r="G49" s="71"/>
      <c r="H49" s="71"/>
      <c r="I49" s="71"/>
      <c r="J49" s="71"/>
      <c r="K49" s="71"/>
      <c r="L49" s="71"/>
      <c r="M49" s="142"/>
      <c r="N49" s="142"/>
      <c r="O49" s="142"/>
      <c r="P49" s="142"/>
      <c r="Q49" s="72"/>
      <c r="R49" s="72"/>
      <c r="S49" s="72"/>
      <c r="T49" s="280"/>
      <c r="U49" s="280"/>
      <c r="V49" s="280"/>
      <c r="W49" s="280"/>
      <c r="X49" s="280"/>
      <c r="Y49" s="280"/>
      <c r="Z49" s="280"/>
      <c r="AA49" s="280"/>
      <c r="AB49" s="280"/>
      <c r="AC49" s="280"/>
      <c r="AD49" s="280"/>
      <c r="AE49" s="280"/>
      <c r="AF49" s="72"/>
      <c r="AG49" s="72"/>
      <c r="AH49" s="72"/>
      <c r="AI49" s="72"/>
      <c r="AJ49" s="142"/>
      <c r="AK49" s="142"/>
      <c r="AL49" s="142"/>
      <c r="AM49" s="142"/>
      <c r="AN49" s="142"/>
      <c r="AO49" s="158"/>
      <c r="AP49" s="158"/>
      <c r="AQ49" s="158"/>
      <c r="AR49" s="158"/>
      <c r="AS49" s="158"/>
      <c r="AT49" s="158"/>
      <c r="AU49" s="158"/>
      <c r="AV49" s="158"/>
      <c r="AW49" s="158"/>
      <c r="AX49" s="158"/>
      <c r="AY49" s="158"/>
      <c r="AZ49" s="158"/>
      <c r="BA49" s="72"/>
      <c r="BB49" s="72"/>
      <c r="BC49" s="72"/>
      <c r="BD49" s="73"/>
      <c r="BE49" s="137"/>
      <c r="BF49" s="137"/>
      <c r="BG49" s="137"/>
      <c r="BH49" s="137"/>
      <c r="BI49" s="137"/>
      <c r="BJ49" s="137"/>
      <c r="BK49" s="137"/>
      <c r="BL49" s="137"/>
      <c r="BM49" s="137"/>
      <c r="BN49" s="137"/>
      <c r="BO49" s="137"/>
      <c r="BP49" s="137"/>
      <c r="BQ49" s="137"/>
      <c r="BR49" s="137"/>
      <c r="BS49" s="137"/>
      <c r="BT49" s="137"/>
      <c r="BU49" s="137"/>
      <c r="BV49" s="137"/>
      <c r="BW49" s="137"/>
      <c r="BX49" s="137"/>
      <c r="BY49" s="137"/>
    </row>
    <row r="50" spans="1:77" ht="16" customHeight="1">
      <c r="A50" s="695"/>
      <c r="B50" s="594" t="s">
        <v>300</v>
      </c>
      <c r="C50" s="595"/>
      <c r="D50" s="716"/>
      <c r="E50" s="71"/>
      <c r="F50" s="71"/>
      <c r="G50" s="71"/>
      <c r="H50" s="71"/>
      <c r="I50" s="71"/>
      <c r="J50" s="71"/>
      <c r="K50" s="71"/>
      <c r="L50" s="71"/>
      <c r="M50" s="142"/>
      <c r="N50" s="142"/>
      <c r="O50" s="142"/>
      <c r="P50" s="142"/>
      <c r="Q50" s="72"/>
      <c r="R50" s="72"/>
      <c r="S50" s="72"/>
      <c r="T50" s="280"/>
      <c r="U50" s="280"/>
      <c r="V50" s="280"/>
      <c r="W50" s="280"/>
      <c r="X50" s="280"/>
      <c r="Y50" s="280"/>
      <c r="Z50" s="280"/>
      <c r="AA50" s="280"/>
      <c r="AB50" s="280"/>
      <c r="AC50" s="280"/>
      <c r="AD50" s="280"/>
      <c r="AE50" s="280"/>
      <c r="AF50" s="72"/>
      <c r="AG50" s="72"/>
      <c r="AH50" s="72"/>
      <c r="AI50" s="72"/>
      <c r="AJ50" s="142"/>
      <c r="AK50" s="142"/>
      <c r="AL50" s="142"/>
      <c r="AM50" s="142"/>
      <c r="AN50" s="142"/>
      <c r="AO50" s="142"/>
      <c r="AP50" s="142"/>
      <c r="AQ50" s="142"/>
      <c r="AR50" s="158"/>
      <c r="AS50" s="158"/>
      <c r="AT50" s="158"/>
      <c r="AU50" s="158"/>
      <c r="AV50" s="158"/>
      <c r="AW50" s="158"/>
      <c r="AX50" s="158"/>
      <c r="AY50" s="158"/>
      <c r="AZ50" s="158"/>
      <c r="BA50" s="72"/>
      <c r="BB50" s="72"/>
      <c r="BC50" s="72"/>
      <c r="BD50" s="73"/>
      <c r="BE50" s="137"/>
      <c r="BF50" s="137"/>
      <c r="BG50" s="137"/>
      <c r="BH50" s="137"/>
      <c r="BI50" s="137"/>
      <c r="BJ50" s="137"/>
      <c r="BK50" s="137"/>
      <c r="BL50" s="137"/>
      <c r="BM50" s="137"/>
      <c r="BN50" s="137"/>
      <c r="BO50" s="137"/>
      <c r="BP50" s="137"/>
      <c r="BQ50" s="137"/>
      <c r="BR50" s="137"/>
      <c r="BS50" s="137"/>
      <c r="BT50" s="137"/>
      <c r="BU50" s="137"/>
      <c r="BV50" s="137"/>
      <c r="BW50" s="137"/>
      <c r="BX50" s="137"/>
      <c r="BY50" s="137"/>
    </row>
    <row r="51" spans="1:77" ht="16" customHeight="1">
      <c r="A51" s="695"/>
      <c r="B51" s="594" t="s">
        <v>301</v>
      </c>
      <c r="C51" s="595"/>
      <c r="D51" s="716"/>
      <c r="E51" s="71"/>
      <c r="F51" s="71"/>
      <c r="G51" s="71"/>
      <c r="H51" s="71"/>
      <c r="I51" s="71"/>
      <c r="J51" s="71"/>
      <c r="K51" s="71"/>
      <c r="L51" s="71"/>
      <c r="M51" s="142"/>
      <c r="N51" s="142"/>
      <c r="O51" s="142"/>
      <c r="P51" s="142"/>
      <c r="Q51" s="72"/>
      <c r="R51" s="72"/>
      <c r="S51" s="72"/>
      <c r="T51" s="280"/>
      <c r="U51" s="280"/>
      <c r="V51" s="280"/>
      <c r="W51" s="280"/>
      <c r="X51" s="280"/>
      <c r="Y51" s="280"/>
      <c r="Z51" s="280"/>
      <c r="AA51" s="280"/>
      <c r="AB51" s="280"/>
      <c r="AC51" s="280"/>
      <c r="AD51" s="280"/>
      <c r="AE51" s="280"/>
      <c r="AF51" s="72"/>
      <c r="AG51" s="72"/>
      <c r="AH51" s="72"/>
      <c r="AI51" s="72"/>
      <c r="AJ51" s="142"/>
      <c r="AK51" s="142"/>
      <c r="AL51" s="142"/>
      <c r="AM51" s="142"/>
      <c r="AN51" s="142"/>
      <c r="AO51" s="142"/>
      <c r="AP51" s="142"/>
      <c r="AQ51" s="142"/>
      <c r="AR51" s="158"/>
      <c r="AS51" s="158"/>
      <c r="AT51" s="158"/>
      <c r="AU51" s="158"/>
      <c r="AV51" s="158"/>
      <c r="AW51" s="158"/>
      <c r="AX51" s="158"/>
      <c r="AY51" s="158"/>
      <c r="AZ51" s="158"/>
      <c r="BA51" s="72"/>
      <c r="BB51" s="72"/>
      <c r="BC51" s="72"/>
      <c r="BD51" s="73"/>
      <c r="BE51" s="137"/>
      <c r="BF51" s="137"/>
      <c r="BG51" s="137"/>
      <c r="BH51" s="137"/>
      <c r="BI51" s="137"/>
      <c r="BJ51" s="137"/>
      <c r="BK51" s="137"/>
      <c r="BL51" s="137"/>
      <c r="BM51" s="137"/>
      <c r="BN51" s="137"/>
      <c r="BO51" s="137"/>
      <c r="BP51" s="137"/>
      <c r="BQ51" s="137"/>
      <c r="BR51" s="137"/>
      <c r="BS51" s="137"/>
      <c r="BT51" s="137"/>
      <c r="BU51" s="137"/>
      <c r="BV51" s="137"/>
      <c r="BW51" s="137"/>
      <c r="BX51" s="137"/>
      <c r="BY51" s="137"/>
    </row>
    <row r="52" spans="1:77" ht="48" customHeight="1">
      <c r="A52" s="695"/>
      <c r="B52" s="594" t="s">
        <v>302</v>
      </c>
      <c r="C52" s="595"/>
      <c r="D52" s="716"/>
      <c r="E52" s="71"/>
      <c r="F52" s="71"/>
      <c r="G52" s="71"/>
      <c r="H52" s="71"/>
      <c r="I52" s="71"/>
      <c r="J52" s="71"/>
      <c r="K52" s="71"/>
      <c r="L52" s="71"/>
      <c r="M52" s="142"/>
      <c r="N52" s="142"/>
      <c r="O52" s="142"/>
      <c r="P52" s="142"/>
      <c r="Q52" s="72"/>
      <c r="R52" s="72"/>
      <c r="S52" s="72"/>
      <c r="T52" s="142"/>
      <c r="U52" s="142"/>
      <c r="V52" s="142"/>
      <c r="W52" s="142"/>
      <c r="X52" s="142"/>
      <c r="Y52" s="142"/>
      <c r="Z52" s="158"/>
      <c r="AA52" s="158"/>
      <c r="AB52" s="158"/>
      <c r="AC52" s="158"/>
      <c r="AD52" s="158"/>
      <c r="AE52" s="158"/>
      <c r="AF52" s="72"/>
      <c r="AG52" s="72"/>
      <c r="AH52" s="72"/>
      <c r="AI52" s="72"/>
      <c r="AJ52" s="280"/>
      <c r="AK52" s="280"/>
      <c r="AL52" s="280"/>
      <c r="AM52" s="280"/>
      <c r="AN52" s="280"/>
      <c r="AO52" s="280"/>
      <c r="AP52" s="280"/>
      <c r="AQ52" s="280"/>
      <c r="AR52" s="280"/>
      <c r="AS52" s="280"/>
      <c r="AT52" s="280"/>
      <c r="AU52" s="280"/>
      <c r="AV52" s="280"/>
      <c r="AW52" s="280"/>
      <c r="AX52" s="280"/>
      <c r="AY52" s="280"/>
      <c r="AZ52" s="280"/>
      <c r="BA52" s="72"/>
      <c r="BB52" s="72"/>
      <c r="BC52" s="72"/>
      <c r="BD52" s="73"/>
      <c r="BE52" s="137"/>
      <c r="BF52" s="137"/>
      <c r="BG52" s="137"/>
      <c r="BH52" s="137"/>
      <c r="BI52" s="137"/>
      <c r="BJ52" s="137"/>
      <c r="BK52" s="137"/>
      <c r="BL52" s="137"/>
      <c r="BM52" s="137"/>
      <c r="BN52" s="137"/>
      <c r="BO52" s="137"/>
      <c r="BP52" s="137"/>
      <c r="BQ52" s="137"/>
      <c r="BR52" s="137"/>
      <c r="BS52" s="137"/>
      <c r="BT52" s="137"/>
      <c r="BU52" s="137"/>
      <c r="BV52" s="137"/>
      <c r="BW52" s="137"/>
      <c r="BX52" s="137"/>
      <c r="BY52" s="137"/>
    </row>
    <row r="53" spans="1:77" ht="21" customHeight="1">
      <c r="A53" s="695"/>
      <c r="B53" s="594" t="s">
        <v>303</v>
      </c>
      <c r="C53" s="595"/>
      <c r="D53" s="716"/>
      <c r="E53" s="71"/>
      <c r="F53" s="71"/>
      <c r="G53" s="71"/>
      <c r="H53" s="71"/>
      <c r="I53" s="71"/>
      <c r="J53" s="71"/>
      <c r="K53" s="71"/>
      <c r="L53" s="71"/>
      <c r="M53" s="142"/>
      <c r="N53" s="142"/>
      <c r="O53" s="142"/>
      <c r="P53" s="142"/>
      <c r="Q53" s="72"/>
      <c r="R53" s="72"/>
      <c r="S53" s="72"/>
      <c r="T53" s="71"/>
      <c r="U53" s="71"/>
      <c r="V53" s="71"/>
      <c r="W53" s="142"/>
      <c r="X53" s="142"/>
      <c r="Y53" s="142"/>
      <c r="Z53" s="142"/>
      <c r="AA53" s="142"/>
      <c r="AB53" s="142"/>
      <c r="AC53" s="142"/>
      <c r="AD53" s="142"/>
      <c r="AE53" s="142"/>
      <c r="AF53" s="72"/>
      <c r="AG53" s="72"/>
      <c r="AH53" s="72"/>
      <c r="AI53" s="72"/>
      <c r="AJ53" s="142"/>
      <c r="AK53" s="142"/>
      <c r="AL53" s="142"/>
      <c r="AM53" s="142"/>
      <c r="AN53" s="142"/>
      <c r="AO53" s="142"/>
      <c r="AP53" s="142"/>
      <c r="AQ53" s="142"/>
      <c r="AR53" s="158"/>
      <c r="AS53" s="158"/>
      <c r="AT53" s="158"/>
      <c r="AU53" s="158"/>
      <c r="AV53" s="158"/>
      <c r="AW53" s="158"/>
      <c r="AX53" s="158"/>
      <c r="AY53" s="158"/>
      <c r="AZ53" s="158"/>
      <c r="BA53" s="72"/>
      <c r="BB53" s="72"/>
      <c r="BC53" s="72"/>
      <c r="BD53" s="73"/>
      <c r="BE53" s="137"/>
      <c r="BF53" s="137"/>
      <c r="BG53" s="137"/>
      <c r="BH53" s="137"/>
      <c r="BI53" s="137"/>
      <c r="BJ53" s="137"/>
      <c r="BK53" s="137"/>
      <c r="BL53" s="137"/>
      <c r="BM53" s="137"/>
      <c r="BN53" s="137"/>
      <c r="BO53" s="137"/>
      <c r="BP53" s="137"/>
      <c r="BQ53" s="137"/>
      <c r="BR53" s="137"/>
      <c r="BS53" s="137"/>
      <c r="BT53" s="137"/>
      <c r="BU53" s="137"/>
      <c r="BV53" s="137"/>
      <c r="BW53" s="137"/>
      <c r="BX53" s="137"/>
      <c r="BY53" s="137"/>
    </row>
    <row r="54" spans="1:77" ht="29" customHeight="1">
      <c r="A54" s="695"/>
      <c r="B54" s="594" t="s">
        <v>304</v>
      </c>
      <c r="C54" s="595"/>
      <c r="D54" s="716"/>
      <c r="E54" s="71"/>
      <c r="F54" s="71"/>
      <c r="G54" s="71"/>
      <c r="H54" s="71"/>
      <c r="I54" s="71"/>
      <c r="J54" s="71"/>
      <c r="K54" s="71"/>
      <c r="L54" s="71"/>
      <c r="M54" s="142"/>
      <c r="N54" s="142"/>
      <c r="O54" s="142"/>
      <c r="P54" s="142"/>
      <c r="Q54" s="72"/>
      <c r="R54" s="72"/>
      <c r="S54" s="72"/>
      <c r="T54" s="71"/>
      <c r="U54" s="71"/>
      <c r="V54" s="71"/>
      <c r="W54" s="142"/>
      <c r="X54" s="142"/>
      <c r="Y54" s="142"/>
      <c r="Z54" s="142"/>
      <c r="AA54" s="142"/>
      <c r="AB54" s="142"/>
      <c r="AC54" s="142"/>
      <c r="AD54" s="142"/>
      <c r="AE54" s="142"/>
      <c r="AF54" s="72"/>
      <c r="AG54" s="72"/>
      <c r="AH54" s="72"/>
      <c r="AI54" s="72"/>
      <c r="AJ54" s="142"/>
      <c r="AK54" s="142"/>
      <c r="AL54" s="142"/>
      <c r="AM54" s="142"/>
      <c r="AN54" s="142"/>
      <c r="AO54" s="142"/>
      <c r="AP54" s="142"/>
      <c r="AQ54" s="142"/>
      <c r="AR54" s="158"/>
      <c r="AS54" s="158"/>
      <c r="AT54" s="158"/>
      <c r="AU54" s="158"/>
      <c r="AV54" s="158"/>
      <c r="AW54" s="158"/>
      <c r="AX54" s="158"/>
      <c r="AY54" s="158"/>
      <c r="AZ54" s="158"/>
      <c r="BA54" s="72"/>
      <c r="BB54" s="72"/>
      <c r="BC54" s="72"/>
      <c r="BD54" s="145"/>
      <c r="BE54" s="137"/>
      <c r="BF54" s="137"/>
      <c r="BG54" s="137"/>
      <c r="BH54" s="137"/>
      <c r="BI54" s="137"/>
      <c r="BJ54" s="137"/>
      <c r="BK54" s="137"/>
      <c r="BL54" s="137"/>
      <c r="BM54" s="137"/>
      <c r="BN54" s="137"/>
      <c r="BO54" s="137"/>
      <c r="BP54" s="137"/>
      <c r="BQ54" s="137"/>
      <c r="BR54" s="137"/>
      <c r="BS54" s="137"/>
      <c r="BT54" s="137"/>
      <c r="BU54" s="137"/>
      <c r="BV54" s="137"/>
      <c r="BW54" s="137"/>
      <c r="BX54" s="137"/>
      <c r="BY54" s="137"/>
    </row>
    <row r="55" spans="1:77" ht="19" customHeight="1">
      <c r="A55" s="695"/>
      <c r="B55" s="594" t="s">
        <v>305</v>
      </c>
      <c r="C55" s="595"/>
      <c r="D55" s="716"/>
      <c r="E55" s="74"/>
      <c r="F55" s="74"/>
      <c r="G55" s="74"/>
      <c r="H55" s="74"/>
      <c r="I55" s="74"/>
      <c r="J55" s="74"/>
      <c r="K55" s="74"/>
      <c r="L55" s="74"/>
      <c r="M55" s="74"/>
      <c r="N55" s="74"/>
      <c r="O55" s="74"/>
      <c r="P55" s="74"/>
      <c r="Q55" s="72"/>
      <c r="R55" s="72"/>
      <c r="S55" s="72"/>
      <c r="T55" s="71"/>
      <c r="U55" s="71"/>
      <c r="V55" s="71"/>
      <c r="W55" s="71"/>
      <c r="X55" s="71"/>
      <c r="Y55" s="71"/>
      <c r="Z55" s="71"/>
      <c r="AA55" s="71"/>
      <c r="AB55" s="71"/>
      <c r="AC55" s="71"/>
      <c r="AD55" s="71"/>
      <c r="AE55" s="71"/>
      <c r="AF55" s="72"/>
      <c r="AG55" s="72"/>
      <c r="AH55" s="72"/>
      <c r="AI55" s="72"/>
      <c r="AJ55" s="142"/>
      <c r="AK55" s="142"/>
      <c r="AL55" s="142"/>
      <c r="AM55" s="142"/>
      <c r="AN55" s="142"/>
      <c r="AO55" s="142"/>
      <c r="AP55" s="142"/>
      <c r="AQ55" s="142"/>
      <c r="AR55" s="142"/>
      <c r="AS55" s="142"/>
      <c r="AT55" s="142"/>
      <c r="AU55" s="74"/>
      <c r="AV55" s="74"/>
      <c r="AW55" s="74"/>
      <c r="AX55" s="74"/>
      <c r="AY55" s="74"/>
      <c r="AZ55" s="74"/>
      <c r="BA55" s="72"/>
      <c r="BB55" s="72"/>
      <c r="BC55" s="72"/>
      <c r="BD55" s="145"/>
      <c r="BE55" s="137"/>
      <c r="BF55" s="137"/>
      <c r="BG55" s="137"/>
      <c r="BH55" s="137"/>
      <c r="BI55" s="137"/>
      <c r="BJ55" s="137"/>
      <c r="BK55" s="137"/>
      <c r="BL55" s="137"/>
      <c r="BM55" s="137"/>
      <c r="BN55" s="137"/>
      <c r="BO55" s="137"/>
      <c r="BP55" s="137"/>
      <c r="BQ55" s="137"/>
      <c r="BR55" s="137"/>
      <c r="BS55" s="137"/>
      <c r="BT55" s="137"/>
      <c r="BU55" s="137"/>
      <c r="BV55" s="137"/>
      <c r="BW55" s="137"/>
      <c r="BX55" s="137"/>
      <c r="BY55" s="137"/>
    </row>
    <row r="56" spans="1:77" ht="30" customHeight="1" thickBot="1">
      <c r="A56" s="696"/>
      <c r="B56" s="589" t="s">
        <v>306</v>
      </c>
      <c r="C56" s="590"/>
      <c r="D56" s="716"/>
      <c r="E56" s="538"/>
      <c r="F56" s="538"/>
      <c r="G56" s="538"/>
      <c r="H56" s="538"/>
      <c r="I56" s="538"/>
      <c r="J56" s="538"/>
      <c r="K56" s="538"/>
      <c r="L56" s="538"/>
      <c r="M56" s="538"/>
      <c r="N56" s="538"/>
      <c r="O56" s="538"/>
      <c r="P56" s="538"/>
      <c r="Q56" s="147"/>
      <c r="R56" s="147"/>
      <c r="S56" s="147"/>
      <c r="T56" s="152"/>
      <c r="U56" s="152"/>
      <c r="V56" s="152"/>
      <c r="W56" s="152"/>
      <c r="X56" s="152"/>
      <c r="Y56" s="152"/>
      <c r="Z56" s="152"/>
      <c r="AA56" s="279"/>
      <c r="AB56" s="279"/>
      <c r="AC56" s="279"/>
      <c r="AD56" s="279"/>
      <c r="AE56" s="279"/>
      <c r="AF56" s="147"/>
      <c r="AG56" s="147"/>
      <c r="AH56" s="147"/>
      <c r="AI56" s="147"/>
      <c r="AJ56" s="279"/>
      <c r="AK56" s="279"/>
      <c r="AL56" s="279"/>
      <c r="AM56" s="279"/>
      <c r="AN56" s="279"/>
      <c r="AO56" s="279"/>
      <c r="AP56" s="279"/>
      <c r="AQ56" s="279"/>
      <c r="AR56" s="539"/>
      <c r="AS56" s="539"/>
      <c r="AT56" s="539"/>
      <c r="AU56" s="539"/>
      <c r="AV56" s="539"/>
      <c r="AW56" s="539"/>
      <c r="AX56" s="539"/>
      <c r="AY56" s="539"/>
      <c r="AZ56" s="539"/>
      <c r="BA56" s="147"/>
      <c r="BB56" s="147"/>
      <c r="BC56" s="147"/>
      <c r="BD56" s="540"/>
      <c r="BE56" s="137"/>
      <c r="BF56" s="137"/>
      <c r="BG56" s="137"/>
      <c r="BH56" s="137"/>
      <c r="BI56" s="137"/>
      <c r="BJ56" s="137"/>
      <c r="BK56" s="137"/>
      <c r="BL56" s="137"/>
      <c r="BM56" s="137"/>
      <c r="BN56" s="137"/>
      <c r="BO56" s="137"/>
      <c r="BP56" s="137"/>
      <c r="BQ56" s="137"/>
      <c r="BR56" s="137"/>
      <c r="BS56" s="137"/>
      <c r="BT56" s="137"/>
      <c r="BU56" s="137"/>
      <c r="BV56" s="137"/>
      <c r="BW56" s="137"/>
      <c r="BX56" s="137"/>
      <c r="BY56" s="137"/>
    </row>
    <row r="57" spans="1:77" ht="25" thickBot="1">
      <c r="A57" s="362" t="s">
        <v>307</v>
      </c>
      <c r="B57" s="705" t="s">
        <v>199</v>
      </c>
      <c r="C57" s="706"/>
      <c r="D57" s="716"/>
      <c r="E57" s="545"/>
      <c r="F57" s="545"/>
      <c r="G57" s="545"/>
      <c r="H57" s="545"/>
      <c r="I57" s="545"/>
      <c r="J57" s="545"/>
      <c r="K57" s="545"/>
      <c r="L57" s="545"/>
      <c r="M57" s="545"/>
      <c r="N57" s="545"/>
      <c r="O57" s="545"/>
      <c r="P57" s="545"/>
      <c r="Q57" s="185"/>
      <c r="R57" s="185"/>
      <c r="S57" s="185"/>
      <c r="T57" s="152"/>
      <c r="U57" s="152"/>
      <c r="V57" s="152"/>
      <c r="W57" s="152"/>
      <c r="X57" s="152"/>
      <c r="Y57" s="152"/>
      <c r="Z57" s="152"/>
      <c r="AA57" s="279"/>
      <c r="AB57" s="279"/>
      <c r="AC57" s="279"/>
      <c r="AD57" s="279"/>
      <c r="AE57" s="279"/>
      <c r="AF57" s="185"/>
      <c r="AG57" s="185"/>
      <c r="AH57" s="185"/>
      <c r="AI57" s="185"/>
      <c r="AJ57" s="545"/>
      <c r="AK57" s="545"/>
      <c r="AL57" s="545"/>
      <c r="AM57" s="545"/>
      <c r="AN57" s="545"/>
      <c r="AO57" s="545"/>
      <c r="AP57" s="545"/>
      <c r="AQ57" s="545"/>
      <c r="AR57" s="545"/>
      <c r="AS57" s="545"/>
      <c r="AT57" s="545"/>
      <c r="AU57" s="545"/>
      <c r="AV57" s="545"/>
      <c r="AW57" s="545"/>
      <c r="AX57" s="545"/>
      <c r="AY57" s="545"/>
      <c r="AZ57" s="545"/>
      <c r="BA57" s="185"/>
      <c r="BB57" s="185"/>
      <c r="BC57" s="185"/>
      <c r="BD57" s="544"/>
      <c r="BE57" s="137"/>
      <c r="BF57" s="137"/>
      <c r="BG57" s="137"/>
      <c r="BH57" s="137"/>
      <c r="BI57" s="137"/>
      <c r="BJ57" s="137"/>
      <c r="BK57" s="137"/>
      <c r="BL57" s="137"/>
      <c r="BM57" s="137"/>
      <c r="BN57" s="137"/>
      <c r="BO57" s="137"/>
      <c r="BP57" s="137"/>
      <c r="BQ57" s="137"/>
      <c r="BR57" s="137"/>
      <c r="BS57" s="137"/>
      <c r="BT57" s="137"/>
      <c r="BU57" s="137"/>
      <c r="BV57" s="137"/>
      <c r="BW57" s="137"/>
      <c r="BX57" s="137"/>
      <c r="BY57" s="137"/>
    </row>
    <row r="58" spans="1:77" ht="19" customHeight="1">
      <c r="A58" s="677" t="s">
        <v>308</v>
      </c>
      <c r="B58" s="707" t="s">
        <v>309</v>
      </c>
      <c r="C58" s="708"/>
      <c r="D58" s="716"/>
      <c r="E58" s="154"/>
      <c r="F58" s="154"/>
      <c r="G58" s="154"/>
      <c r="H58" s="154"/>
      <c r="I58" s="154"/>
      <c r="J58" s="154"/>
      <c r="K58" s="149"/>
      <c r="L58" s="149"/>
      <c r="M58" s="149"/>
      <c r="N58" s="149"/>
      <c r="O58" s="149"/>
      <c r="P58" s="149"/>
      <c r="Q58" s="136"/>
      <c r="R58" s="136"/>
      <c r="S58" s="136"/>
      <c r="T58" s="152"/>
      <c r="U58" s="152"/>
      <c r="V58" s="152"/>
      <c r="W58" s="152"/>
      <c r="X58" s="152"/>
      <c r="Y58" s="152"/>
      <c r="Z58" s="152"/>
      <c r="AA58" s="279"/>
      <c r="AB58" s="279"/>
      <c r="AC58" s="279"/>
      <c r="AD58" s="279"/>
      <c r="AE58" s="279"/>
      <c r="AF58" s="136"/>
      <c r="AG58" s="136"/>
      <c r="AH58" s="136"/>
      <c r="AI58" s="136"/>
      <c r="AJ58" s="149"/>
      <c r="AK58" s="149"/>
      <c r="AL58" s="149"/>
      <c r="AM58" s="149"/>
      <c r="AN58" s="149"/>
      <c r="AO58" s="149"/>
      <c r="AP58" s="149"/>
      <c r="AQ58" s="149"/>
      <c r="AR58" s="149"/>
      <c r="AS58" s="149"/>
      <c r="AT58" s="149"/>
      <c r="AU58" s="149"/>
      <c r="AV58" s="149"/>
      <c r="AW58" s="149"/>
      <c r="AX58" s="149"/>
      <c r="AY58" s="149"/>
      <c r="AZ58" s="149"/>
      <c r="BA58" s="136"/>
      <c r="BB58" s="136"/>
      <c r="BC58" s="136"/>
      <c r="BD58" s="155"/>
      <c r="BE58" s="137"/>
      <c r="BF58" s="137"/>
      <c r="BG58" s="137"/>
      <c r="BH58" s="137"/>
      <c r="BI58" s="137"/>
      <c r="BJ58" s="137"/>
      <c r="BK58" s="137"/>
      <c r="BL58" s="137"/>
      <c r="BM58" s="137"/>
      <c r="BN58" s="137"/>
      <c r="BO58" s="137"/>
      <c r="BP58" s="137"/>
      <c r="BQ58" s="137"/>
      <c r="BR58" s="137"/>
      <c r="BS58" s="137"/>
      <c r="BT58" s="137"/>
      <c r="BU58" s="137"/>
      <c r="BV58" s="137"/>
      <c r="BW58" s="137"/>
      <c r="BX58" s="137"/>
      <c r="BY58" s="137"/>
    </row>
    <row r="59" spans="1:77" ht="19" customHeight="1">
      <c r="A59" s="678"/>
      <c r="B59" s="709" t="s">
        <v>310</v>
      </c>
      <c r="C59" s="710"/>
      <c r="D59" s="716"/>
      <c r="E59" s="139"/>
      <c r="F59" s="139"/>
      <c r="G59" s="139"/>
      <c r="H59" s="139"/>
      <c r="I59" s="139"/>
      <c r="J59" s="139"/>
      <c r="K59" s="74"/>
      <c r="L59" s="74"/>
      <c r="M59" s="74"/>
      <c r="N59" s="74"/>
      <c r="O59" s="74"/>
      <c r="P59" s="74"/>
      <c r="Q59" s="72"/>
      <c r="R59" s="72"/>
      <c r="S59" s="72"/>
      <c r="T59" s="74"/>
      <c r="U59" s="74"/>
      <c r="V59" s="74"/>
      <c r="W59" s="74"/>
      <c r="X59" s="74"/>
      <c r="Y59" s="74"/>
      <c r="Z59" s="74"/>
      <c r="AA59" s="74"/>
      <c r="AB59" s="74"/>
      <c r="AC59" s="74"/>
      <c r="AD59" s="74"/>
      <c r="AE59" s="74"/>
      <c r="AF59" s="72"/>
      <c r="AG59" s="72"/>
      <c r="AH59" s="72"/>
      <c r="AI59" s="72"/>
      <c r="AJ59" s="142"/>
      <c r="AK59" s="142"/>
      <c r="AL59" s="142"/>
      <c r="AM59" s="142"/>
      <c r="AN59" s="142"/>
      <c r="AO59" s="142"/>
      <c r="AP59" s="142"/>
      <c r="AQ59" s="142"/>
      <c r="AR59" s="142"/>
      <c r="AS59" s="142"/>
      <c r="AT59" s="74"/>
      <c r="AU59" s="74"/>
      <c r="AV59" s="74"/>
      <c r="AW59" s="74"/>
      <c r="AX59" s="74"/>
      <c r="AY59" s="74"/>
      <c r="AZ59" s="74"/>
      <c r="BA59" s="72"/>
      <c r="BB59" s="72"/>
      <c r="BC59" s="72"/>
      <c r="BD59" s="73"/>
      <c r="BE59" s="137"/>
      <c r="BF59" s="137"/>
      <c r="BG59" s="137"/>
      <c r="BH59" s="137"/>
      <c r="BI59" s="137"/>
      <c r="BJ59" s="137"/>
      <c r="BK59" s="137"/>
      <c r="BL59" s="137"/>
      <c r="BM59" s="137"/>
      <c r="BN59" s="137"/>
      <c r="BO59" s="137"/>
      <c r="BP59" s="137"/>
      <c r="BQ59" s="137"/>
      <c r="BR59" s="137"/>
      <c r="BS59" s="137"/>
      <c r="BT59" s="137"/>
      <c r="BU59" s="137"/>
      <c r="BV59" s="137"/>
      <c r="BW59" s="137"/>
      <c r="BX59" s="137"/>
      <c r="BY59" s="137"/>
    </row>
    <row r="60" spans="1:77" ht="19" customHeight="1">
      <c r="A60" s="678"/>
      <c r="B60" s="709" t="s">
        <v>311</v>
      </c>
      <c r="C60" s="710"/>
      <c r="D60" s="716"/>
      <c r="E60" s="139"/>
      <c r="F60" s="139"/>
      <c r="G60" s="139"/>
      <c r="H60" s="139"/>
      <c r="I60" s="139"/>
      <c r="J60" s="139"/>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142"/>
      <c r="AK60" s="142"/>
      <c r="AL60" s="142"/>
      <c r="AM60" s="142"/>
      <c r="AN60" s="142"/>
      <c r="AO60" s="142"/>
      <c r="AP60" s="142"/>
      <c r="AQ60" s="142"/>
      <c r="AR60" s="142"/>
      <c r="AS60" s="142"/>
      <c r="AT60" s="74"/>
      <c r="AU60" s="74"/>
      <c r="AV60" s="74"/>
      <c r="AW60" s="74"/>
      <c r="AX60" s="74"/>
      <c r="AY60" s="74"/>
      <c r="AZ60" s="74"/>
      <c r="BA60" s="72"/>
      <c r="BB60" s="72"/>
      <c r="BC60" s="72"/>
      <c r="BD60" s="73"/>
      <c r="BE60" s="137"/>
      <c r="BF60" s="137"/>
      <c r="BG60" s="137"/>
      <c r="BH60" s="137"/>
      <c r="BI60" s="137"/>
      <c r="BJ60" s="137"/>
      <c r="BK60" s="137"/>
      <c r="BL60" s="137"/>
      <c r="BM60" s="137"/>
      <c r="BN60" s="137"/>
      <c r="BO60" s="137"/>
      <c r="BP60" s="137"/>
      <c r="BQ60" s="137"/>
      <c r="BR60" s="137"/>
      <c r="BS60" s="137"/>
      <c r="BT60" s="137"/>
      <c r="BU60" s="137"/>
      <c r="BV60" s="137"/>
      <c r="BW60" s="137"/>
      <c r="BX60" s="137"/>
      <c r="BY60" s="137"/>
    </row>
    <row r="61" spans="1:77" ht="19" customHeight="1" thickBot="1">
      <c r="A61" s="679"/>
      <c r="B61" s="591" t="s">
        <v>312</v>
      </c>
      <c r="C61" s="592"/>
      <c r="D61" s="716"/>
      <c r="E61" s="148"/>
      <c r="F61" s="148"/>
      <c r="G61" s="148"/>
      <c r="H61" s="148"/>
      <c r="I61" s="148"/>
      <c r="J61" s="148"/>
      <c r="K61" s="146"/>
      <c r="L61" s="146"/>
      <c r="M61" s="146"/>
      <c r="N61" s="146"/>
      <c r="O61" s="146"/>
      <c r="P61" s="146"/>
      <c r="Q61" s="147"/>
      <c r="R61" s="147"/>
      <c r="S61" s="147"/>
      <c r="T61" s="146"/>
      <c r="U61" s="146"/>
      <c r="V61" s="146"/>
      <c r="W61" s="146"/>
      <c r="X61" s="146"/>
      <c r="Y61" s="146"/>
      <c r="Z61" s="146"/>
      <c r="AA61" s="146"/>
      <c r="AB61" s="146"/>
      <c r="AC61" s="146"/>
      <c r="AD61" s="146"/>
      <c r="AE61" s="146"/>
      <c r="AF61" s="147"/>
      <c r="AG61" s="147"/>
      <c r="AH61" s="147"/>
      <c r="AI61" s="147"/>
      <c r="AJ61" s="142"/>
      <c r="AK61" s="142"/>
      <c r="AL61" s="142"/>
      <c r="AM61" s="142"/>
      <c r="AN61" s="142"/>
      <c r="AO61" s="142"/>
      <c r="AP61" s="142"/>
      <c r="AQ61" s="142"/>
      <c r="AR61" s="142"/>
      <c r="AS61" s="142"/>
      <c r="AT61" s="146"/>
      <c r="AU61" s="146"/>
      <c r="AV61" s="146"/>
      <c r="AW61" s="146"/>
      <c r="AX61" s="146"/>
      <c r="AY61" s="146"/>
      <c r="AZ61" s="146"/>
      <c r="BA61" s="147"/>
      <c r="BB61" s="147"/>
      <c r="BC61" s="147"/>
      <c r="BD61" s="153"/>
      <c r="BE61" s="137"/>
      <c r="BF61" s="137"/>
      <c r="BG61" s="137"/>
      <c r="BH61" s="137"/>
      <c r="BI61" s="137"/>
      <c r="BJ61" s="137"/>
      <c r="BK61" s="137"/>
      <c r="BL61" s="137"/>
      <c r="BM61" s="137"/>
      <c r="BN61" s="137"/>
      <c r="BO61" s="137"/>
      <c r="BP61" s="137"/>
      <c r="BQ61" s="137"/>
      <c r="BR61" s="137"/>
      <c r="BS61" s="137"/>
      <c r="BT61" s="137"/>
      <c r="BU61" s="137"/>
      <c r="BV61" s="137"/>
      <c r="BW61" s="137"/>
      <c r="BX61" s="137"/>
      <c r="BY61" s="137"/>
    </row>
    <row r="62" spans="1:77" ht="17" customHeight="1">
      <c r="A62" s="711" t="s">
        <v>128</v>
      </c>
      <c r="B62" s="522" t="s">
        <v>314</v>
      </c>
      <c r="C62" s="535"/>
      <c r="D62" s="716"/>
      <c r="E62" s="71"/>
      <c r="F62" s="71"/>
      <c r="G62" s="71"/>
      <c r="H62" s="71"/>
      <c r="I62" s="71"/>
      <c r="J62" s="71"/>
      <c r="K62" s="71"/>
      <c r="L62" s="71"/>
      <c r="M62" s="142"/>
      <c r="N62" s="142"/>
      <c r="O62" s="142"/>
      <c r="P62" s="142"/>
      <c r="Q62" s="526"/>
      <c r="R62" s="526"/>
      <c r="S62" s="526"/>
      <c r="T62" s="529"/>
      <c r="U62" s="529"/>
      <c r="V62" s="529"/>
      <c r="W62" s="529"/>
      <c r="X62" s="529"/>
      <c r="Y62" s="529"/>
      <c r="Z62" s="529"/>
      <c r="AA62" s="529"/>
      <c r="AB62" s="529"/>
      <c r="AC62" s="529"/>
      <c r="AD62" s="529"/>
      <c r="AE62" s="529"/>
      <c r="AF62" s="526"/>
      <c r="AG62" s="526"/>
      <c r="AH62" s="526"/>
      <c r="AI62" s="526"/>
      <c r="AJ62" s="529"/>
      <c r="AK62" s="529"/>
      <c r="AL62" s="529"/>
      <c r="AM62" s="529"/>
      <c r="AN62" s="529"/>
      <c r="AO62" s="529"/>
      <c r="AP62" s="529"/>
      <c r="AQ62" s="529"/>
      <c r="AR62" s="529"/>
      <c r="AS62" s="529"/>
      <c r="AT62" s="529"/>
      <c r="AU62" s="529"/>
      <c r="AV62" s="529"/>
      <c r="AW62" s="529"/>
      <c r="AX62" s="529"/>
      <c r="AY62" s="529"/>
      <c r="AZ62" s="529"/>
      <c r="BA62" s="526"/>
      <c r="BB62" s="526"/>
      <c r="BC62" s="526"/>
      <c r="BD62" s="527"/>
      <c r="BE62" s="137"/>
      <c r="BF62" s="137"/>
      <c r="BG62" s="137"/>
      <c r="BH62" s="137"/>
      <c r="BI62" s="137"/>
      <c r="BJ62" s="137"/>
      <c r="BK62" s="137"/>
      <c r="BL62" s="137"/>
      <c r="BM62" s="137"/>
      <c r="BN62" s="137"/>
      <c r="BO62" s="137"/>
      <c r="BP62" s="137"/>
      <c r="BQ62" s="137"/>
      <c r="BR62" s="137"/>
      <c r="BS62" s="137"/>
      <c r="BT62" s="137"/>
      <c r="BU62" s="137"/>
      <c r="BV62" s="137"/>
      <c r="BW62" s="137"/>
      <c r="BX62" s="137"/>
      <c r="BY62" s="137"/>
    </row>
    <row r="63" spans="1:77" ht="15.75">
      <c r="A63" s="711"/>
      <c r="B63" s="518" t="s">
        <v>315</v>
      </c>
      <c r="C63" s="523"/>
      <c r="D63" s="716"/>
      <c r="E63" s="71"/>
      <c r="F63" s="71"/>
      <c r="G63" s="71"/>
      <c r="H63" s="71"/>
      <c r="I63" s="71"/>
      <c r="J63" s="71"/>
      <c r="K63" s="71"/>
      <c r="L63" s="71"/>
      <c r="M63" s="142"/>
      <c r="N63" s="142"/>
      <c r="O63" s="142"/>
      <c r="P63" s="142"/>
      <c r="Q63" s="526"/>
      <c r="R63" s="526"/>
      <c r="S63" s="526"/>
      <c r="T63" s="529"/>
      <c r="U63" s="529"/>
      <c r="V63" s="529"/>
      <c r="W63" s="529"/>
      <c r="X63" s="529"/>
      <c r="Y63" s="529"/>
      <c r="Z63" s="529"/>
      <c r="AA63" s="529"/>
      <c r="AB63" s="529"/>
      <c r="AC63" s="529"/>
      <c r="AD63" s="529"/>
      <c r="AE63" s="529"/>
      <c r="AF63" s="526"/>
      <c r="AG63" s="526"/>
      <c r="AH63" s="526"/>
      <c r="AI63" s="526"/>
      <c r="AJ63" s="529"/>
      <c r="AK63" s="529"/>
      <c r="AL63" s="529"/>
      <c r="AM63" s="529"/>
      <c r="AN63" s="529"/>
      <c r="AO63" s="529"/>
      <c r="AP63" s="529"/>
      <c r="AQ63" s="529"/>
      <c r="AR63" s="529"/>
      <c r="AS63" s="529"/>
      <c r="AT63" s="529"/>
      <c r="AU63" s="529"/>
      <c r="AV63" s="529"/>
      <c r="AW63" s="529"/>
      <c r="AX63" s="529"/>
      <c r="AY63" s="529"/>
      <c r="AZ63" s="529"/>
      <c r="BA63" s="526"/>
      <c r="BB63" s="526"/>
      <c r="BC63" s="526"/>
      <c r="BD63" s="527"/>
      <c r="BE63" s="137"/>
      <c r="BF63" s="137"/>
      <c r="BG63" s="137"/>
      <c r="BH63" s="137"/>
      <c r="BI63" s="137"/>
      <c r="BJ63" s="137"/>
      <c r="BK63" s="137"/>
      <c r="BL63" s="137"/>
      <c r="BM63" s="137"/>
      <c r="BN63" s="137"/>
      <c r="BO63" s="137"/>
      <c r="BP63" s="137"/>
      <c r="BQ63" s="137"/>
      <c r="BR63" s="137"/>
      <c r="BS63" s="137"/>
      <c r="BT63" s="137"/>
      <c r="BU63" s="137"/>
      <c r="BV63" s="137"/>
      <c r="BW63" s="137"/>
      <c r="BX63" s="137"/>
      <c r="BY63" s="137"/>
    </row>
    <row r="64" spans="1:77" ht="15.75">
      <c r="A64" s="711"/>
      <c r="B64" s="518" t="s">
        <v>316</v>
      </c>
      <c r="C64" s="523"/>
      <c r="D64" s="716"/>
      <c r="E64" s="71"/>
      <c r="F64" s="71"/>
      <c r="G64" s="71"/>
      <c r="H64" s="71"/>
      <c r="I64" s="71"/>
      <c r="J64" s="71"/>
      <c r="K64" s="71"/>
      <c r="L64" s="71"/>
      <c r="M64" s="142"/>
      <c r="N64" s="142"/>
      <c r="O64" s="142"/>
      <c r="P64" s="142"/>
      <c r="Q64" s="526"/>
      <c r="R64" s="526"/>
      <c r="S64" s="526"/>
      <c r="T64" s="529"/>
      <c r="U64" s="529"/>
      <c r="V64" s="529"/>
      <c r="W64" s="529"/>
      <c r="X64" s="529"/>
      <c r="Y64" s="529"/>
      <c r="Z64" s="529"/>
      <c r="AA64" s="529"/>
      <c r="AB64" s="529"/>
      <c r="AC64" s="529"/>
      <c r="AD64" s="529"/>
      <c r="AE64" s="529"/>
      <c r="AF64" s="526"/>
      <c r="AG64" s="526"/>
      <c r="AH64" s="526"/>
      <c r="AI64" s="526"/>
      <c r="AJ64" s="529"/>
      <c r="AK64" s="529"/>
      <c r="AL64" s="529"/>
      <c r="AM64" s="529"/>
      <c r="AN64" s="529"/>
      <c r="AO64" s="529"/>
      <c r="AP64" s="529"/>
      <c r="AQ64" s="529"/>
      <c r="AR64" s="529"/>
      <c r="AS64" s="529"/>
      <c r="AT64" s="529"/>
      <c r="AU64" s="529"/>
      <c r="AV64" s="529"/>
      <c r="AW64" s="529"/>
      <c r="AX64" s="529"/>
      <c r="AY64" s="529"/>
      <c r="AZ64" s="529"/>
      <c r="BA64" s="526"/>
      <c r="BB64" s="526"/>
      <c r="BC64" s="526"/>
      <c r="BD64" s="527"/>
      <c r="BE64" s="137"/>
      <c r="BF64" s="137"/>
      <c r="BG64" s="137"/>
      <c r="BH64" s="137"/>
      <c r="BI64" s="137"/>
      <c r="BJ64" s="137"/>
      <c r="BK64" s="137"/>
      <c r="BL64" s="137"/>
      <c r="BM64" s="137"/>
      <c r="BN64" s="137"/>
      <c r="BO64" s="137"/>
      <c r="BP64" s="137"/>
      <c r="BQ64" s="137"/>
      <c r="BR64" s="137"/>
      <c r="BS64" s="137"/>
      <c r="BT64" s="137"/>
      <c r="BU64" s="137"/>
      <c r="BV64" s="137"/>
      <c r="BW64" s="137"/>
      <c r="BX64" s="137"/>
      <c r="BY64" s="137"/>
    </row>
    <row r="65" spans="1:77" ht="15.75">
      <c r="A65" s="711"/>
      <c r="B65" s="518" t="s">
        <v>317</v>
      </c>
      <c r="C65" s="523"/>
      <c r="D65" s="716"/>
      <c r="E65" s="71"/>
      <c r="F65" s="71"/>
      <c r="G65" s="71"/>
      <c r="H65" s="71"/>
      <c r="I65" s="71"/>
      <c r="J65" s="71"/>
      <c r="K65" s="71"/>
      <c r="L65" s="71"/>
      <c r="M65" s="142"/>
      <c r="N65" s="142"/>
      <c r="O65" s="142"/>
      <c r="P65" s="142"/>
      <c r="Q65" s="526"/>
      <c r="R65" s="526"/>
      <c r="S65" s="526"/>
      <c r="T65" s="529"/>
      <c r="U65" s="529"/>
      <c r="V65" s="529"/>
      <c r="W65" s="529"/>
      <c r="X65" s="529"/>
      <c r="Y65" s="529"/>
      <c r="Z65" s="529"/>
      <c r="AA65" s="529"/>
      <c r="AB65" s="529"/>
      <c r="AC65" s="529"/>
      <c r="AD65" s="529"/>
      <c r="AE65" s="529"/>
      <c r="AF65" s="526"/>
      <c r="AG65" s="526"/>
      <c r="AH65" s="526"/>
      <c r="AI65" s="526"/>
      <c r="AJ65" s="529"/>
      <c r="AK65" s="529"/>
      <c r="AL65" s="529"/>
      <c r="AM65" s="529"/>
      <c r="AN65" s="529"/>
      <c r="AO65" s="529"/>
      <c r="AP65" s="529"/>
      <c r="AQ65" s="529"/>
      <c r="AR65" s="529"/>
      <c r="AS65" s="529"/>
      <c r="AT65" s="529"/>
      <c r="AU65" s="529"/>
      <c r="AV65" s="529"/>
      <c r="AW65" s="529"/>
      <c r="AX65" s="529"/>
      <c r="AY65" s="529"/>
      <c r="AZ65" s="529"/>
      <c r="BA65" s="526"/>
      <c r="BB65" s="526"/>
      <c r="BC65" s="526"/>
      <c r="BD65" s="527"/>
      <c r="BE65" s="137"/>
      <c r="BF65" s="137"/>
      <c r="BG65" s="137"/>
      <c r="BH65" s="137"/>
      <c r="BI65" s="137"/>
      <c r="BJ65" s="137"/>
      <c r="BK65" s="137"/>
      <c r="BL65" s="137"/>
      <c r="BM65" s="137"/>
      <c r="BN65" s="137"/>
      <c r="BO65" s="137"/>
      <c r="BP65" s="137"/>
      <c r="BQ65" s="137"/>
      <c r="BR65" s="137"/>
      <c r="BS65" s="137"/>
      <c r="BT65" s="137"/>
      <c r="BU65" s="137"/>
      <c r="BV65" s="137"/>
      <c r="BW65" s="137"/>
      <c r="BX65" s="137"/>
      <c r="BY65" s="137"/>
    </row>
    <row r="66" spans="1:77" ht="20" customHeight="1">
      <c r="A66" s="711"/>
      <c r="B66" s="593" t="s">
        <v>318</v>
      </c>
      <c r="C66" s="593"/>
      <c r="D66" s="716"/>
      <c r="E66" s="525"/>
      <c r="F66" s="525"/>
      <c r="G66" s="525"/>
      <c r="H66" s="525"/>
      <c r="I66" s="525"/>
      <c r="J66" s="525"/>
      <c r="K66" s="529"/>
      <c r="L66" s="529"/>
      <c r="M66" s="529"/>
      <c r="N66" s="529"/>
      <c r="O66" s="529"/>
      <c r="P66" s="529"/>
      <c r="Q66" s="526"/>
      <c r="R66" s="526"/>
      <c r="S66" s="526"/>
      <c r="T66" s="548"/>
      <c r="U66" s="549"/>
      <c r="V66" s="549"/>
      <c r="W66" s="549"/>
      <c r="X66" s="549"/>
      <c r="Y66" s="549"/>
      <c r="Z66" s="549"/>
      <c r="AA66" s="549"/>
      <c r="AB66" s="550"/>
      <c r="AC66" s="550"/>
      <c r="AD66" s="550"/>
      <c r="AE66" s="550"/>
      <c r="AF66" s="526"/>
      <c r="AG66" s="526"/>
      <c r="AH66" s="526"/>
      <c r="AI66" s="526"/>
      <c r="AJ66" s="529"/>
      <c r="AK66" s="529"/>
      <c r="AL66" s="529"/>
      <c r="AM66" s="529"/>
      <c r="AN66" s="529"/>
      <c r="AO66" s="529"/>
      <c r="AP66" s="529"/>
      <c r="AQ66" s="529"/>
      <c r="AR66" s="529"/>
      <c r="AS66" s="529"/>
      <c r="AT66" s="529"/>
      <c r="AU66" s="529"/>
      <c r="AV66" s="529"/>
      <c r="AW66" s="529"/>
      <c r="AX66" s="529"/>
      <c r="AY66" s="529"/>
      <c r="AZ66" s="529"/>
      <c r="BA66" s="526"/>
      <c r="BB66" s="526"/>
      <c r="BC66" s="526"/>
      <c r="BD66" s="527"/>
      <c r="BE66" s="137"/>
      <c r="BF66" s="137"/>
      <c r="BG66" s="137"/>
      <c r="BH66" s="137"/>
      <c r="BI66" s="137"/>
      <c r="BJ66" s="137"/>
      <c r="BK66" s="137"/>
      <c r="BL66" s="137"/>
      <c r="BM66" s="137"/>
      <c r="BN66" s="137"/>
      <c r="BO66" s="137"/>
      <c r="BP66" s="137"/>
      <c r="BQ66" s="137"/>
      <c r="BR66" s="137"/>
      <c r="BS66" s="137"/>
      <c r="BT66" s="137"/>
      <c r="BU66" s="137"/>
      <c r="BV66" s="137"/>
      <c r="BW66" s="137"/>
      <c r="BX66" s="137"/>
      <c r="BY66" s="137"/>
    </row>
    <row r="67" spans="1:77" ht="17" customHeight="1">
      <c r="A67" s="711"/>
      <c r="B67" s="593" t="s">
        <v>319</v>
      </c>
      <c r="C67" s="593"/>
      <c r="D67" s="716"/>
      <c r="E67" s="525"/>
      <c r="F67" s="525"/>
      <c r="G67" s="525"/>
      <c r="H67" s="525"/>
      <c r="I67" s="525"/>
      <c r="J67" s="525"/>
      <c r="K67" s="529"/>
      <c r="L67" s="529"/>
      <c r="M67" s="529"/>
      <c r="N67" s="529"/>
      <c r="O67" s="529"/>
      <c r="P67" s="529"/>
      <c r="Q67" s="526"/>
      <c r="R67" s="526"/>
      <c r="S67" s="526"/>
      <c r="T67" s="548"/>
      <c r="U67" s="549"/>
      <c r="V67" s="549"/>
      <c r="W67" s="549"/>
      <c r="X67" s="549"/>
      <c r="Y67" s="549"/>
      <c r="Z67" s="549"/>
      <c r="AA67" s="549"/>
      <c r="AB67" s="550"/>
      <c r="AC67" s="550"/>
      <c r="AD67" s="550"/>
      <c r="AE67" s="550"/>
      <c r="AF67" s="526"/>
      <c r="AG67" s="526"/>
      <c r="AH67" s="526"/>
      <c r="AI67" s="526"/>
      <c r="AJ67" s="529"/>
      <c r="AK67" s="529"/>
      <c r="AL67" s="529"/>
      <c r="AM67" s="529"/>
      <c r="AN67" s="529"/>
      <c r="AO67" s="529"/>
      <c r="AP67" s="529"/>
      <c r="AQ67" s="529"/>
      <c r="AR67" s="529"/>
      <c r="AS67" s="529"/>
      <c r="AT67" s="529"/>
      <c r="AU67" s="529"/>
      <c r="AV67" s="529"/>
      <c r="AW67" s="529"/>
      <c r="AX67" s="529"/>
      <c r="AY67" s="529"/>
      <c r="AZ67" s="529"/>
      <c r="BA67" s="526"/>
      <c r="BB67" s="526"/>
      <c r="BC67" s="526"/>
      <c r="BD67" s="527"/>
      <c r="BE67" s="137"/>
      <c r="BF67" s="137"/>
      <c r="BG67" s="137"/>
      <c r="BH67" s="137"/>
      <c r="BI67" s="137"/>
      <c r="BJ67" s="137"/>
      <c r="BK67" s="137"/>
      <c r="BL67" s="137"/>
      <c r="BM67" s="137"/>
      <c r="BN67" s="137"/>
      <c r="BO67" s="137"/>
      <c r="BP67" s="137"/>
      <c r="BQ67" s="137"/>
      <c r="BR67" s="137"/>
      <c r="BS67" s="137"/>
      <c r="BT67" s="137"/>
      <c r="BU67" s="137"/>
      <c r="BV67" s="137"/>
      <c r="BW67" s="137"/>
      <c r="BX67" s="137"/>
      <c r="BY67" s="137"/>
    </row>
    <row r="68" spans="1:77" ht="29" customHeight="1">
      <c r="A68" s="711"/>
      <c r="B68" s="593" t="s">
        <v>320</v>
      </c>
      <c r="C68" s="593"/>
      <c r="D68" s="716"/>
      <c r="E68" s="525"/>
      <c r="F68" s="525"/>
      <c r="G68" s="525"/>
      <c r="H68" s="525"/>
      <c r="I68" s="525"/>
      <c r="J68" s="525"/>
      <c r="K68" s="529"/>
      <c r="L68" s="529"/>
      <c r="M68" s="529"/>
      <c r="N68" s="529"/>
      <c r="O68" s="529"/>
      <c r="P68" s="529"/>
      <c r="Q68" s="526"/>
      <c r="R68" s="526"/>
      <c r="S68" s="526"/>
      <c r="T68" s="548"/>
      <c r="U68" s="549"/>
      <c r="V68" s="549"/>
      <c r="W68" s="549"/>
      <c r="X68" s="549"/>
      <c r="Y68" s="549"/>
      <c r="Z68" s="549"/>
      <c r="AA68" s="549"/>
      <c r="AB68" s="550"/>
      <c r="AC68" s="550"/>
      <c r="AD68" s="550"/>
      <c r="AE68" s="550"/>
      <c r="AF68" s="526"/>
      <c r="AG68" s="526"/>
      <c r="AH68" s="526"/>
      <c r="AI68" s="526"/>
      <c r="AJ68" s="529"/>
      <c r="AK68" s="529"/>
      <c r="AL68" s="529"/>
      <c r="AM68" s="529"/>
      <c r="AN68" s="529"/>
      <c r="AO68" s="529"/>
      <c r="AP68" s="529"/>
      <c r="AQ68" s="529"/>
      <c r="AR68" s="529"/>
      <c r="AS68" s="529"/>
      <c r="AT68" s="529"/>
      <c r="AU68" s="529"/>
      <c r="AV68" s="529"/>
      <c r="AW68" s="529"/>
      <c r="AX68" s="529"/>
      <c r="AY68" s="529"/>
      <c r="AZ68" s="529"/>
      <c r="BA68" s="526"/>
      <c r="BB68" s="526"/>
      <c r="BC68" s="526"/>
      <c r="BD68" s="527"/>
      <c r="BE68" s="137"/>
      <c r="BF68" s="137"/>
      <c r="BG68" s="137"/>
      <c r="BH68" s="137"/>
      <c r="BI68" s="137"/>
      <c r="BJ68" s="137"/>
      <c r="BK68" s="137"/>
      <c r="BL68" s="137"/>
      <c r="BM68" s="137"/>
      <c r="BN68" s="137"/>
      <c r="BO68" s="137"/>
      <c r="BP68" s="137"/>
      <c r="BQ68" s="137"/>
      <c r="BR68" s="137"/>
      <c r="BS68" s="137"/>
      <c r="BT68" s="137"/>
      <c r="BU68" s="137"/>
      <c r="BV68" s="137"/>
      <c r="BW68" s="137"/>
      <c r="BX68" s="137"/>
      <c r="BY68" s="137"/>
    </row>
    <row r="69" spans="1:77" ht="25" customHeight="1">
      <c r="A69" s="711"/>
      <c r="B69" s="593" t="s">
        <v>321</v>
      </c>
      <c r="C69" s="593"/>
      <c r="D69" s="716"/>
      <c r="E69" s="528"/>
      <c r="F69" s="528"/>
      <c r="G69" s="528"/>
      <c r="H69" s="528"/>
      <c r="I69" s="528"/>
      <c r="J69" s="528"/>
      <c r="K69" s="374"/>
      <c r="L69" s="374"/>
      <c r="M69" s="374"/>
      <c r="N69" s="374"/>
      <c r="O69" s="374"/>
      <c r="P69" s="374"/>
      <c r="Q69" s="186"/>
      <c r="R69" s="186"/>
      <c r="S69" s="186"/>
      <c r="T69" s="548"/>
      <c r="U69" s="549"/>
      <c r="V69" s="549"/>
      <c r="W69" s="549"/>
      <c r="X69" s="549"/>
      <c r="Y69" s="549"/>
      <c r="Z69" s="549"/>
      <c r="AA69" s="549"/>
      <c r="AB69" s="550"/>
      <c r="AC69" s="550"/>
      <c r="AD69" s="550"/>
      <c r="AE69" s="550"/>
      <c r="AF69" s="186"/>
      <c r="AG69" s="186"/>
      <c r="AH69" s="186"/>
      <c r="AI69" s="186"/>
      <c r="AJ69" s="374"/>
      <c r="AK69" s="374"/>
      <c r="AL69" s="374"/>
      <c r="AM69" s="374"/>
      <c r="AN69" s="374"/>
      <c r="AO69" s="374"/>
      <c r="AP69" s="374"/>
      <c r="AQ69" s="374"/>
      <c r="AR69" s="374"/>
      <c r="AS69" s="374"/>
      <c r="AT69" s="374"/>
      <c r="AU69" s="374"/>
      <c r="AV69" s="374"/>
      <c r="AW69" s="374"/>
      <c r="AX69" s="374"/>
      <c r="AY69" s="374"/>
      <c r="AZ69" s="374"/>
      <c r="BA69" s="186"/>
      <c r="BB69" s="186"/>
      <c r="BC69" s="186"/>
      <c r="BD69" s="187"/>
      <c r="BE69" s="137"/>
      <c r="BF69" s="137"/>
      <c r="BG69" s="137"/>
      <c r="BH69" s="137"/>
      <c r="BI69" s="137"/>
      <c r="BJ69" s="137"/>
      <c r="BK69" s="137"/>
      <c r="BL69" s="137"/>
      <c r="BM69" s="137"/>
      <c r="BN69" s="137"/>
      <c r="BO69" s="137"/>
      <c r="BP69" s="137"/>
      <c r="BQ69" s="137"/>
      <c r="BR69" s="137"/>
      <c r="BS69" s="137"/>
      <c r="BT69" s="137"/>
      <c r="BU69" s="137"/>
      <c r="BV69" s="137"/>
      <c r="BW69" s="137"/>
      <c r="BX69" s="137"/>
      <c r="BY69" s="137"/>
    </row>
    <row r="70" spans="1:77" ht="24" customHeight="1">
      <c r="A70" s="711"/>
      <c r="B70" s="593" t="s">
        <v>322</v>
      </c>
      <c r="C70" s="593"/>
      <c r="D70" s="716"/>
      <c r="E70" s="525"/>
      <c r="F70" s="525"/>
      <c r="G70" s="525"/>
      <c r="H70" s="525"/>
      <c r="I70" s="525"/>
      <c r="J70" s="525"/>
      <c r="K70" s="529"/>
      <c r="L70" s="529"/>
      <c r="M70" s="529"/>
      <c r="N70" s="529"/>
      <c r="O70" s="529"/>
      <c r="P70" s="529"/>
      <c r="Q70" s="526"/>
      <c r="R70" s="526"/>
      <c r="S70" s="526"/>
      <c r="T70" s="529"/>
      <c r="U70" s="529"/>
      <c r="V70" s="529"/>
      <c r="W70" s="529"/>
      <c r="X70" s="529"/>
      <c r="Y70" s="529"/>
      <c r="Z70" s="529"/>
      <c r="AA70" s="529"/>
      <c r="AB70" s="529"/>
      <c r="AC70" s="529"/>
      <c r="AD70" s="529"/>
      <c r="AE70" s="529"/>
      <c r="AF70" s="526"/>
      <c r="AG70" s="526"/>
      <c r="AH70" s="526"/>
      <c r="AI70" s="526"/>
      <c r="AJ70" s="142"/>
      <c r="AK70" s="142"/>
      <c r="AL70" s="142"/>
      <c r="AM70" s="142"/>
      <c r="AN70" s="142"/>
      <c r="AO70" s="142"/>
      <c r="AP70" s="142"/>
      <c r="AQ70" s="142"/>
      <c r="AR70" s="158"/>
      <c r="AS70" s="158"/>
      <c r="AT70" s="158"/>
      <c r="AU70" s="158"/>
      <c r="AV70" s="158"/>
      <c r="AW70" s="158"/>
      <c r="AX70" s="158"/>
      <c r="AY70" s="158"/>
      <c r="AZ70" s="158"/>
      <c r="BA70" s="526"/>
      <c r="BB70" s="526"/>
      <c r="BC70" s="526"/>
      <c r="BD70" s="527"/>
      <c r="BE70" s="137"/>
      <c r="BF70" s="137"/>
      <c r="BG70" s="137"/>
      <c r="BH70" s="137"/>
      <c r="BI70" s="137"/>
      <c r="BJ70" s="137"/>
      <c r="BK70" s="137"/>
      <c r="BL70" s="137"/>
      <c r="BM70" s="137"/>
      <c r="BN70" s="137"/>
      <c r="BO70" s="137"/>
      <c r="BP70" s="137"/>
      <c r="BQ70" s="137"/>
      <c r="BR70" s="137"/>
      <c r="BS70" s="137"/>
      <c r="BT70" s="137"/>
      <c r="BU70" s="137"/>
      <c r="BV70" s="137"/>
      <c r="BW70" s="137"/>
      <c r="BX70" s="137"/>
      <c r="BY70" s="137"/>
    </row>
    <row r="71" spans="1:77" ht="33" customHeight="1">
      <c r="A71" s="711"/>
      <c r="B71" s="593" t="s">
        <v>323</v>
      </c>
      <c r="C71" s="593"/>
      <c r="D71" s="716"/>
      <c r="E71" s="525"/>
      <c r="F71" s="525"/>
      <c r="G71" s="525"/>
      <c r="H71" s="525"/>
      <c r="I71" s="525"/>
      <c r="J71" s="525"/>
      <c r="K71" s="529"/>
      <c r="L71" s="529"/>
      <c r="M71" s="529"/>
      <c r="N71" s="529"/>
      <c r="O71" s="529"/>
      <c r="P71" s="529"/>
      <c r="Q71" s="526"/>
      <c r="R71" s="526"/>
      <c r="S71" s="526"/>
      <c r="T71" s="529"/>
      <c r="U71" s="529"/>
      <c r="V71" s="529"/>
      <c r="W71" s="529"/>
      <c r="X71" s="529"/>
      <c r="Y71" s="529"/>
      <c r="Z71" s="529"/>
      <c r="AA71" s="529"/>
      <c r="AB71" s="529"/>
      <c r="AC71" s="529"/>
      <c r="AD71" s="529"/>
      <c r="AE71" s="529"/>
      <c r="AF71" s="526"/>
      <c r="AG71" s="526"/>
      <c r="AH71" s="526"/>
      <c r="AI71" s="526"/>
      <c r="AJ71" s="142"/>
      <c r="AK71" s="142"/>
      <c r="AL71" s="142"/>
      <c r="AM71" s="142"/>
      <c r="AN71" s="142"/>
      <c r="AO71" s="142"/>
      <c r="AP71" s="142"/>
      <c r="AQ71" s="142"/>
      <c r="AR71" s="158"/>
      <c r="AS71" s="158"/>
      <c r="AT71" s="158"/>
      <c r="AU71" s="158"/>
      <c r="AV71" s="158"/>
      <c r="AW71" s="158"/>
      <c r="AX71" s="158"/>
      <c r="AY71" s="158"/>
      <c r="AZ71" s="158"/>
      <c r="BA71" s="526"/>
      <c r="BB71" s="526"/>
      <c r="BC71" s="526"/>
      <c r="BD71" s="527"/>
      <c r="BE71" s="137"/>
      <c r="BF71" s="137"/>
      <c r="BG71" s="137"/>
      <c r="BH71" s="137"/>
      <c r="BI71" s="137"/>
      <c r="BJ71" s="137"/>
      <c r="BK71" s="137"/>
      <c r="BL71" s="137"/>
      <c r="BM71" s="137"/>
      <c r="BN71" s="137"/>
      <c r="BO71" s="137"/>
      <c r="BP71" s="137"/>
      <c r="BQ71" s="137"/>
      <c r="BR71" s="137"/>
      <c r="BS71" s="137"/>
      <c r="BT71" s="137"/>
      <c r="BU71" s="137"/>
      <c r="BV71" s="137"/>
      <c r="BW71" s="137"/>
      <c r="BX71" s="137"/>
      <c r="BY71" s="137"/>
    </row>
    <row r="72" spans="1:77" ht="20" customHeight="1">
      <c r="A72" s="711"/>
      <c r="B72" s="593" t="s">
        <v>324</v>
      </c>
      <c r="C72" s="593"/>
      <c r="D72" s="716"/>
      <c r="E72" s="525"/>
      <c r="F72" s="525"/>
      <c r="G72" s="525"/>
      <c r="H72" s="525"/>
      <c r="I72" s="525"/>
      <c r="J72" s="525"/>
      <c r="K72" s="529"/>
      <c r="L72" s="529"/>
      <c r="M72" s="529"/>
      <c r="N72" s="529"/>
      <c r="O72" s="529"/>
      <c r="P72" s="529"/>
      <c r="Q72" s="526"/>
      <c r="R72" s="526"/>
      <c r="S72" s="526"/>
      <c r="T72" s="529"/>
      <c r="U72" s="529"/>
      <c r="V72" s="529"/>
      <c r="W72" s="529"/>
      <c r="X72" s="529"/>
      <c r="Y72" s="529"/>
      <c r="Z72" s="529"/>
      <c r="AA72" s="529"/>
      <c r="AB72" s="529"/>
      <c r="AC72" s="529"/>
      <c r="AD72" s="529"/>
      <c r="AE72" s="529"/>
      <c r="AF72" s="526"/>
      <c r="AG72" s="526"/>
      <c r="AH72" s="526"/>
      <c r="AI72" s="526"/>
      <c r="AJ72" s="142"/>
      <c r="AK72" s="142"/>
      <c r="AL72" s="142"/>
      <c r="AM72" s="142"/>
      <c r="AN72" s="142"/>
      <c r="AO72" s="142"/>
      <c r="AP72" s="142"/>
      <c r="AQ72" s="142"/>
      <c r="AR72" s="158"/>
      <c r="AS72" s="158"/>
      <c r="AT72" s="158"/>
      <c r="AU72" s="158"/>
      <c r="AV72" s="158"/>
      <c r="AW72" s="158"/>
      <c r="AX72" s="158"/>
      <c r="AY72" s="158"/>
      <c r="AZ72" s="158"/>
      <c r="BA72" s="526"/>
      <c r="BB72" s="526"/>
      <c r="BC72" s="526"/>
      <c r="BD72" s="527"/>
      <c r="BE72" s="137"/>
      <c r="BF72" s="137"/>
      <c r="BG72" s="137"/>
      <c r="BH72" s="137"/>
      <c r="BI72" s="137"/>
      <c r="BJ72" s="137"/>
      <c r="BK72" s="137"/>
      <c r="BL72" s="137"/>
      <c r="BM72" s="137"/>
      <c r="BN72" s="137"/>
      <c r="BO72" s="137"/>
      <c r="BP72" s="137"/>
      <c r="BQ72" s="137"/>
      <c r="BR72" s="137"/>
      <c r="BS72" s="137"/>
      <c r="BT72" s="137"/>
      <c r="BU72" s="137"/>
      <c r="BV72" s="137"/>
      <c r="BW72" s="137"/>
      <c r="BX72" s="137"/>
      <c r="BY72" s="137"/>
    </row>
    <row r="73" spans="1:77" ht="28" customHeight="1">
      <c r="A73" s="711"/>
      <c r="B73" s="593" t="s">
        <v>325</v>
      </c>
      <c r="C73" s="593"/>
      <c r="D73" s="716"/>
      <c r="E73" s="525"/>
      <c r="F73" s="525"/>
      <c r="G73" s="525"/>
      <c r="H73" s="525"/>
      <c r="I73" s="525"/>
      <c r="J73" s="525"/>
      <c r="K73" s="529"/>
      <c r="L73" s="529"/>
      <c r="M73" s="529"/>
      <c r="N73" s="529"/>
      <c r="O73" s="529"/>
      <c r="P73" s="529"/>
      <c r="Q73" s="526"/>
      <c r="R73" s="526"/>
      <c r="S73" s="526"/>
      <c r="T73" s="529"/>
      <c r="U73" s="529"/>
      <c r="V73" s="529"/>
      <c r="W73" s="529"/>
      <c r="X73" s="529"/>
      <c r="Y73" s="529"/>
      <c r="Z73" s="529"/>
      <c r="AA73" s="529"/>
      <c r="AB73" s="529"/>
      <c r="AC73" s="529"/>
      <c r="AD73" s="529"/>
      <c r="AE73" s="529"/>
      <c r="AF73" s="526"/>
      <c r="AG73" s="526"/>
      <c r="AH73" s="526"/>
      <c r="AI73" s="526"/>
      <c r="AJ73" s="142"/>
      <c r="AK73" s="142"/>
      <c r="AL73" s="142"/>
      <c r="AM73" s="142"/>
      <c r="AN73" s="142"/>
      <c r="AO73" s="142"/>
      <c r="AP73" s="142"/>
      <c r="AQ73" s="142"/>
      <c r="AR73" s="158"/>
      <c r="AS73" s="158"/>
      <c r="AT73" s="158"/>
      <c r="AU73" s="158"/>
      <c r="AV73" s="158"/>
      <c r="AW73" s="158"/>
      <c r="AX73" s="158"/>
      <c r="AY73" s="158"/>
      <c r="AZ73" s="158"/>
      <c r="BA73" s="526"/>
      <c r="BB73" s="526"/>
      <c r="BC73" s="526"/>
      <c r="BD73" s="527"/>
      <c r="BE73" s="137"/>
      <c r="BF73" s="137"/>
      <c r="BG73" s="137"/>
      <c r="BH73" s="137"/>
      <c r="BI73" s="137"/>
      <c r="BJ73" s="137"/>
      <c r="BK73" s="137"/>
      <c r="BL73" s="137"/>
      <c r="BM73" s="137"/>
      <c r="BN73" s="137"/>
      <c r="BO73" s="137"/>
      <c r="BP73" s="137"/>
      <c r="BQ73" s="137"/>
      <c r="BR73" s="137"/>
      <c r="BS73" s="137"/>
      <c r="BT73" s="137"/>
      <c r="BU73" s="137"/>
      <c r="BV73" s="137"/>
      <c r="BW73" s="137"/>
      <c r="BX73" s="137"/>
      <c r="BY73" s="137"/>
    </row>
    <row r="74" spans="1:77" ht="19" customHeight="1">
      <c r="A74" s="711"/>
      <c r="B74" s="593" t="s">
        <v>326</v>
      </c>
      <c r="C74" s="593"/>
      <c r="D74" s="716"/>
      <c r="E74" s="154"/>
      <c r="F74" s="154"/>
      <c r="G74" s="154"/>
      <c r="H74" s="154"/>
      <c r="I74" s="154"/>
      <c r="J74" s="154"/>
      <c r="K74" s="282"/>
      <c r="L74" s="282"/>
      <c r="M74" s="282"/>
      <c r="N74" s="282"/>
      <c r="O74" s="282"/>
      <c r="P74" s="282"/>
      <c r="Q74" s="136"/>
      <c r="R74" s="136"/>
      <c r="S74" s="136"/>
      <c r="T74" s="149"/>
      <c r="U74" s="149"/>
      <c r="V74" s="149"/>
      <c r="W74" s="149"/>
      <c r="X74" s="149"/>
      <c r="Y74" s="149"/>
      <c r="Z74" s="149"/>
      <c r="AA74" s="149"/>
      <c r="AB74" s="149"/>
      <c r="AC74" s="149"/>
      <c r="AD74" s="149"/>
      <c r="AE74" s="149"/>
      <c r="AF74" s="136"/>
      <c r="AG74" s="136"/>
      <c r="AH74" s="136"/>
      <c r="AI74" s="136"/>
      <c r="AJ74" s="142"/>
      <c r="AK74" s="142"/>
      <c r="AL74" s="142"/>
      <c r="AM74" s="142"/>
      <c r="AN74" s="142"/>
      <c r="AO74" s="142"/>
      <c r="AP74" s="142"/>
      <c r="AQ74" s="142"/>
      <c r="AR74" s="158"/>
      <c r="AS74" s="158"/>
      <c r="AT74" s="158"/>
      <c r="AU74" s="158"/>
      <c r="AV74" s="158"/>
      <c r="AW74" s="158"/>
      <c r="AX74" s="158"/>
      <c r="AY74" s="158"/>
      <c r="AZ74" s="158"/>
      <c r="BA74" s="136"/>
      <c r="BB74" s="136"/>
      <c r="BC74" s="136"/>
      <c r="BD74" s="155"/>
      <c r="BE74" s="137"/>
      <c r="BF74" s="137"/>
      <c r="BG74" s="137"/>
      <c r="BH74" s="137"/>
      <c r="BI74" s="137"/>
      <c r="BJ74" s="137"/>
      <c r="BK74" s="137"/>
      <c r="BL74" s="137"/>
      <c r="BM74" s="137"/>
      <c r="BN74" s="137"/>
      <c r="BO74" s="137"/>
      <c r="BP74" s="137"/>
      <c r="BQ74" s="137"/>
      <c r="BR74" s="137"/>
      <c r="BS74" s="137"/>
      <c r="BT74" s="137"/>
      <c r="BU74" s="137"/>
      <c r="BV74" s="137"/>
      <c r="BW74" s="137"/>
      <c r="BX74" s="137"/>
      <c r="BY74" s="137"/>
    </row>
    <row r="75" spans="1:77" ht="19" customHeight="1" thickBot="1">
      <c r="A75" s="712"/>
      <c r="B75" s="713" t="s">
        <v>313</v>
      </c>
      <c r="C75" s="713"/>
      <c r="D75" s="716"/>
      <c r="E75" s="528"/>
      <c r="F75" s="528"/>
      <c r="G75" s="528"/>
      <c r="H75" s="528"/>
      <c r="I75" s="528"/>
      <c r="J75" s="528"/>
      <c r="K75" s="543"/>
      <c r="L75" s="543"/>
      <c r="M75" s="543"/>
      <c r="N75" s="543"/>
      <c r="O75" s="543"/>
      <c r="P75" s="543"/>
      <c r="Q75" s="186"/>
      <c r="R75" s="186"/>
      <c r="S75" s="186"/>
      <c r="T75" s="374"/>
      <c r="U75" s="374"/>
      <c r="V75" s="374"/>
      <c r="W75" s="374"/>
      <c r="X75" s="374"/>
      <c r="Y75" s="374"/>
      <c r="Z75" s="374"/>
      <c r="AA75" s="374"/>
      <c r="AB75" s="374"/>
      <c r="AC75" s="374"/>
      <c r="AD75" s="374"/>
      <c r="AE75" s="374"/>
      <c r="AF75" s="186"/>
      <c r="AG75" s="186"/>
      <c r="AH75" s="186"/>
      <c r="AI75" s="186"/>
      <c r="AJ75" s="142"/>
      <c r="AK75" s="142"/>
      <c r="AL75" s="142"/>
      <c r="AM75" s="142"/>
      <c r="AN75" s="142"/>
      <c r="AO75" s="142"/>
      <c r="AP75" s="142"/>
      <c r="AQ75" s="142"/>
      <c r="AR75" s="158"/>
      <c r="AS75" s="158"/>
      <c r="AT75" s="158"/>
      <c r="AU75" s="158"/>
      <c r="AV75" s="158"/>
      <c r="AW75" s="158"/>
      <c r="AX75" s="158"/>
      <c r="AY75" s="158"/>
      <c r="AZ75" s="158"/>
      <c r="BA75" s="186"/>
      <c r="BB75" s="186"/>
      <c r="BC75" s="186"/>
      <c r="BD75" s="187"/>
      <c r="BE75" s="137"/>
      <c r="BF75" s="137"/>
      <c r="BG75" s="137"/>
      <c r="BH75" s="137"/>
      <c r="BI75" s="137"/>
      <c r="BJ75" s="137"/>
      <c r="BK75" s="137"/>
      <c r="BL75" s="137"/>
      <c r="BM75" s="137"/>
      <c r="BN75" s="137"/>
      <c r="BO75" s="137"/>
      <c r="BP75" s="137"/>
      <c r="BQ75" s="137"/>
      <c r="BR75" s="137"/>
      <c r="BS75" s="137"/>
      <c r="BT75" s="137"/>
      <c r="BU75" s="137"/>
      <c r="BV75" s="137"/>
      <c r="BW75" s="137"/>
      <c r="BX75" s="137"/>
      <c r="BY75" s="137"/>
    </row>
    <row r="76" spans="1:77" ht="24">
      <c r="A76" s="697" t="s">
        <v>10</v>
      </c>
      <c r="B76" s="541" t="s">
        <v>327</v>
      </c>
      <c r="C76" s="542" t="s">
        <v>330</v>
      </c>
      <c r="D76" s="716"/>
      <c r="E76" s="281"/>
      <c r="F76" s="281"/>
      <c r="G76" s="281"/>
      <c r="H76" s="281"/>
      <c r="I76" s="281"/>
      <c r="J76" s="281"/>
      <c r="K76" s="281"/>
      <c r="L76" s="282"/>
      <c r="M76" s="282"/>
      <c r="N76" s="282"/>
      <c r="O76" s="282"/>
      <c r="P76" s="282"/>
      <c r="Q76" s="78"/>
      <c r="R76" s="133"/>
      <c r="S76" s="133"/>
      <c r="T76" s="282"/>
      <c r="U76" s="282"/>
      <c r="V76" s="282"/>
      <c r="W76" s="282"/>
      <c r="X76" s="282"/>
      <c r="Y76" s="282"/>
      <c r="Z76" s="282"/>
      <c r="AA76" s="282"/>
      <c r="AB76" s="282"/>
      <c r="AC76" s="282"/>
      <c r="AD76" s="282"/>
      <c r="AE76" s="282"/>
      <c r="AF76" s="79"/>
      <c r="AG76" s="133"/>
      <c r="AH76" s="133"/>
      <c r="AI76" s="133"/>
      <c r="AJ76" s="259"/>
      <c r="AK76" s="259"/>
      <c r="AL76" s="259"/>
      <c r="AM76" s="259"/>
      <c r="AN76" s="259"/>
      <c r="AO76" s="259"/>
      <c r="AP76" s="259"/>
      <c r="AQ76" s="259"/>
      <c r="AR76" s="259"/>
      <c r="AS76" s="259"/>
      <c r="AT76" s="259"/>
      <c r="AU76" s="259"/>
      <c r="AV76" s="259"/>
      <c r="AW76" s="259"/>
      <c r="AX76" s="259"/>
      <c r="AY76" s="259"/>
      <c r="AZ76" s="259"/>
      <c r="BA76" s="136"/>
      <c r="BB76" s="136"/>
      <c r="BC76" s="136"/>
      <c r="BD76" s="136"/>
      <c r="BE76" s="137"/>
      <c r="BF76" s="137"/>
      <c r="BG76" s="137"/>
      <c r="BH76" s="137"/>
      <c r="BI76" s="137"/>
      <c r="BJ76" s="137"/>
      <c r="BK76" s="137"/>
      <c r="BL76" s="137"/>
      <c r="BM76" s="137"/>
      <c r="BN76" s="137"/>
      <c r="BO76" s="137"/>
      <c r="BP76" s="137"/>
      <c r="BQ76" s="137"/>
      <c r="BR76" s="137"/>
      <c r="BS76" s="137"/>
      <c r="BT76" s="137"/>
      <c r="BU76" s="137"/>
      <c r="BV76" s="137"/>
      <c r="BW76" s="137"/>
      <c r="BX76" s="137"/>
      <c r="BY76" s="137"/>
    </row>
    <row r="77" spans="1:77" ht="24">
      <c r="A77" s="678"/>
      <c r="B77" s="530" t="s">
        <v>328</v>
      </c>
      <c r="C77" s="524" t="s">
        <v>330</v>
      </c>
      <c r="D77" s="716"/>
      <c r="E77" s="150"/>
      <c r="F77" s="150"/>
      <c r="G77" s="150"/>
      <c r="H77" s="150"/>
      <c r="I77" s="150"/>
      <c r="J77" s="150"/>
      <c r="K77" s="263"/>
      <c r="L77" s="263"/>
      <c r="M77" s="263"/>
      <c r="N77" s="263"/>
      <c r="O77" s="263"/>
      <c r="P77" s="263"/>
      <c r="Q77" s="80"/>
      <c r="R77" s="76"/>
      <c r="S77" s="76"/>
      <c r="T77" s="142"/>
      <c r="U77" s="142"/>
      <c r="V77" s="142"/>
      <c r="W77" s="142"/>
      <c r="X77" s="142"/>
      <c r="Y77" s="142"/>
      <c r="Z77" s="142"/>
      <c r="AA77" s="142"/>
      <c r="AB77" s="142"/>
      <c r="AC77" s="82"/>
      <c r="AD77" s="82"/>
      <c r="AE77" s="82"/>
      <c r="AF77" s="81"/>
      <c r="AG77" s="76"/>
      <c r="AH77" s="76"/>
      <c r="AI77" s="76"/>
      <c r="AJ77" s="183"/>
      <c r="AK77" s="183"/>
      <c r="AL77" s="183"/>
      <c r="AM77" s="74"/>
      <c r="AN77" s="74"/>
      <c r="AO77" s="74"/>
      <c r="AP77" s="74"/>
      <c r="AQ77" s="74"/>
      <c r="AR77" s="74"/>
      <c r="AS77" s="74"/>
      <c r="AT77" s="74"/>
      <c r="AU77" s="74"/>
      <c r="AV77" s="183"/>
      <c r="AW77" s="183"/>
      <c r="AX77" s="183"/>
      <c r="AY77" s="183"/>
      <c r="AZ77" s="183"/>
      <c r="BA77" s="72"/>
      <c r="BB77" s="72"/>
      <c r="BC77" s="72"/>
      <c r="BD77" s="72"/>
      <c r="BE77" s="137"/>
      <c r="BF77" s="137"/>
      <c r="BG77" s="137"/>
      <c r="BH77" s="137"/>
      <c r="BI77" s="137"/>
      <c r="BJ77" s="137"/>
      <c r="BK77" s="137"/>
      <c r="BL77" s="137"/>
      <c r="BM77" s="137"/>
      <c r="BN77" s="137"/>
      <c r="BO77" s="137"/>
      <c r="BP77" s="137"/>
      <c r="BQ77" s="137"/>
      <c r="BR77" s="137"/>
      <c r="BS77" s="137"/>
      <c r="BT77" s="137"/>
      <c r="BU77" s="137"/>
      <c r="BV77" s="137"/>
      <c r="BW77" s="137"/>
      <c r="BX77" s="137"/>
      <c r="BY77" s="137"/>
    </row>
    <row r="78" spans="1:77" ht="17" customHeight="1">
      <c r="A78" s="678"/>
      <c r="B78" s="714" t="s">
        <v>329</v>
      </c>
      <c r="C78" s="714"/>
      <c r="D78" s="716"/>
      <c r="E78" s="283"/>
      <c r="F78" s="283"/>
      <c r="G78" s="283"/>
      <c r="H78" s="283"/>
      <c r="I78" s="283"/>
      <c r="J78" s="283"/>
      <c r="K78" s="283"/>
      <c r="L78" s="280"/>
      <c r="M78" s="280"/>
      <c r="N78" s="280"/>
      <c r="O78" s="280"/>
      <c r="P78" s="280"/>
      <c r="Q78" s="77"/>
      <c r="R78" s="76"/>
      <c r="S78" s="76"/>
      <c r="T78" s="280"/>
      <c r="U78" s="280"/>
      <c r="V78" s="280"/>
      <c r="W78" s="280"/>
      <c r="X78" s="280"/>
      <c r="Y78" s="280"/>
      <c r="Z78" s="280"/>
      <c r="AA78" s="280"/>
      <c r="AB78" s="280"/>
      <c r="AC78" s="280"/>
      <c r="AD78" s="280"/>
      <c r="AE78" s="280"/>
      <c r="AF78" s="76"/>
      <c r="AG78" s="76"/>
      <c r="AH78" s="76"/>
      <c r="AI78" s="76"/>
      <c r="AJ78" s="260"/>
      <c r="AK78" s="261"/>
      <c r="AL78" s="261"/>
      <c r="AM78" s="261"/>
      <c r="AN78" s="261"/>
      <c r="AO78" s="261"/>
      <c r="AP78" s="261"/>
      <c r="AQ78" s="261"/>
      <c r="AR78" s="261"/>
      <c r="AS78" s="261"/>
      <c r="AT78" s="261"/>
      <c r="AU78" s="261"/>
      <c r="AV78" s="261"/>
      <c r="AW78" s="261"/>
      <c r="AX78" s="261"/>
      <c r="AY78" s="261"/>
      <c r="AZ78" s="262"/>
      <c r="BA78" s="72"/>
      <c r="BB78" s="72"/>
      <c r="BC78" s="72"/>
      <c r="BD78" s="72"/>
      <c r="BE78" s="137"/>
      <c r="BF78" s="137"/>
      <c r="BG78" s="137"/>
      <c r="BH78" s="137"/>
      <c r="BI78" s="137"/>
      <c r="BJ78" s="137"/>
      <c r="BK78" s="137"/>
      <c r="BL78" s="137"/>
      <c r="BM78" s="137"/>
      <c r="BN78" s="137"/>
      <c r="BO78" s="137"/>
      <c r="BP78" s="137"/>
      <c r="BQ78" s="137"/>
      <c r="BR78" s="137"/>
      <c r="BS78" s="137"/>
      <c r="BT78" s="137"/>
      <c r="BU78" s="137"/>
      <c r="BV78" s="137"/>
      <c r="BW78" s="137"/>
      <c r="BX78" s="137"/>
      <c r="BY78" s="137"/>
    </row>
    <row r="79" spans="1:77" ht="25" thickBot="1">
      <c r="A79" s="679"/>
      <c r="B79" s="536" t="s">
        <v>331</v>
      </c>
      <c r="C79" s="537" t="s">
        <v>330</v>
      </c>
      <c r="D79" s="717"/>
      <c r="E79" s="184"/>
      <c r="F79" s="184"/>
      <c r="G79" s="184"/>
      <c r="H79" s="184"/>
      <c r="I79" s="184"/>
      <c r="J79" s="184"/>
      <c r="K79" s="184"/>
      <c r="L79" s="142"/>
      <c r="M79" s="142"/>
      <c r="N79" s="142"/>
      <c r="O79" s="142"/>
      <c r="P79" s="142"/>
      <c r="Q79" s="181"/>
      <c r="R79" s="182"/>
      <c r="S79" s="182"/>
      <c r="T79" s="275"/>
      <c r="U79" s="275"/>
      <c r="V79" s="275"/>
      <c r="W79" s="275"/>
      <c r="X79" s="275"/>
      <c r="Y79" s="276"/>
      <c r="Z79" s="276"/>
      <c r="AA79" s="276"/>
      <c r="AB79" s="276"/>
      <c r="AC79" s="276"/>
      <c r="AD79" s="276"/>
      <c r="AE79" s="276"/>
      <c r="AF79" s="182"/>
      <c r="AG79" s="182"/>
      <c r="AH79" s="182"/>
      <c r="AI79" s="182"/>
      <c r="AJ79" s="277"/>
      <c r="AK79" s="277"/>
      <c r="AL79" s="277"/>
      <c r="AM79" s="277"/>
      <c r="AN79" s="277"/>
      <c r="AO79" s="277"/>
      <c r="AP79" s="277"/>
      <c r="AQ79" s="277"/>
      <c r="AR79" s="277"/>
      <c r="AS79" s="277"/>
      <c r="AT79" s="277"/>
      <c r="AU79" s="277"/>
      <c r="AV79" s="277"/>
      <c r="AW79" s="277"/>
      <c r="AX79" s="277"/>
      <c r="AY79" s="277"/>
      <c r="AZ79" s="278"/>
      <c r="BA79" s="75"/>
      <c r="BB79" s="75"/>
      <c r="BC79" s="75"/>
      <c r="BD79" s="75"/>
      <c r="BE79" s="137"/>
      <c r="BF79" s="137"/>
      <c r="BG79" s="137"/>
      <c r="BH79" s="137"/>
      <c r="BI79" s="137"/>
      <c r="BJ79" s="137"/>
      <c r="BK79" s="137"/>
      <c r="BL79" s="137"/>
      <c r="BM79" s="137"/>
      <c r="BN79" s="137"/>
      <c r="BO79" s="137"/>
      <c r="BP79" s="137"/>
      <c r="BQ79" s="137"/>
      <c r="BR79" s="137"/>
      <c r="BS79" s="137"/>
      <c r="BT79" s="137"/>
      <c r="BU79" s="137"/>
      <c r="BV79" s="137"/>
      <c r="BW79" s="137"/>
      <c r="BX79" s="137"/>
      <c r="BY79" s="137"/>
    </row>
    <row r="80" spans="1:77" ht="15.75">
      <c r="A80" s="698" t="s">
        <v>129</v>
      </c>
      <c r="B80" s="699"/>
      <c r="C80" s="700"/>
      <c r="D80" s="703" t="s">
        <v>8</v>
      </c>
      <c r="E80" s="718" t="s">
        <v>130</v>
      </c>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20"/>
      <c r="BE80" s="137"/>
      <c r="BF80" s="137"/>
      <c r="BG80" s="137"/>
      <c r="BH80" s="137"/>
      <c r="BI80" s="137"/>
      <c r="BJ80" s="137"/>
      <c r="BK80" s="137"/>
      <c r="BL80" s="137"/>
      <c r="BM80" s="137"/>
      <c r="BN80" s="137"/>
      <c r="BO80" s="137"/>
      <c r="BP80" s="137"/>
      <c r="BQ80" s="137"/>
      <c r="BR80" s="137"/>
      <c r="BS80" s="137"/>
      <c r="BT80" s="137"/>
      <c r="BU80" s="137"/>
      <c r="BV80" s="137"/>
      <c r="BW80" s="137"/>
      <c r="BX80" s="137"/>
      <c r="BY80" s="137"/>
    </row>
    <row r="81" spans="1:77" ht="15.75">
      <c r="A81" s="699"/>
      <c r="B81" s="699"/>
      <c r="C81" s="700"/>
      <c r="D81" s="704"/>
      <c r="E81" s="721"/>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3"/>
      <c r="BE81" s="137"/>
      <c r="BF81" s="137"/>
      <c r="BG81" s="137"/>
      <c r="BH81" s="137"/>
      <c r="BI81" s="137"/>
      <c r="BJ81" s="137"/>
      <c r="BK81" s="137"/>
      <c r="BL81" s="137"/>
      <c r="BM81" s="137"/>
      <c r="BN81" s="137"/>
      <c r="BO81" s="137"/>
      <c r="BP81" s="137"/>
      <c r="BQ81" s="137"/>
      <c r="BR81" s="137"/>
      <c r="BS81" s="137"/>
      <c r="BT81" s="137"/>
      <c r="BU81" s="137"/>
      <c r="BV81" s="137"/>
      <c r="BW81" s="137"/>
      <c r="BX81" s="137"/>
      <c r="BY81" s="137"/>
    </row>
    <row r="82" spans="1:77" ht="15.75">
      <c r="A82" s="699"/>
      <c r="B82" s="699"/>
      <c r="C82" s="700"/>
      <c r="D82" s="704"/>
      <c r="E82" s="721"/>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2"/>
      <c r="BA82" s="722"/>
      <c r="BB82" s="722"/>
      <c r="BC82" s="722"/>
      <c r="BD82" s="723"/>
      <c r="BE82" s="137"/>
      <c r="BF82" s="137"/>
      <c r="BG82" s="137"/>
      <c r="BH82" s="137"/>
      <c r="BI82" s="137"/>
      <c r="BJ82" s="137"/>
      <c r="BK82" s="137"/>
      <c r="BL82" s="137"/>
      <c r="BM82" s="137"/>
      <c r="BN82" s="137"/>
      <c r="BO82" s="137"/>
      <c r="BP82" s="137"/>
      <c r="BQ82" s="137"/>
      <c r="BR82" s="137"/>
      <c r="BS82" s="137"/>
      <c r="BT82" s="137"/>
      <c r="BU82" s="137"/>
      <c r="BV82" s="137"/>
      <c r="BW82" s="137"/>
      <c r="BX82" s="137"/>
      <c r="BY82" s="137"/>
    </row>
    <row r="83" spans="1:77" ht="15.75">
      <c r="A83" s="699"/>
      <c r="B83" s="699"/>
      <c r="C83" s="700"/>
      <c r="D83" s="704"/>
      <c r="E83" s="721"/>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2"/>
      <c r="BB83" s="722"/>
      <c r="BC83" s="722"/>
      <c r="BD83" s="723"/>
      <c r="BE83" s="137"/>
      <c r="BF83" s="137"/>
      <c r="BG83" s="137"/>
      <c r="BH83" s="137"/>
      <c r="BI83" s="137"/>
      <c r="BJ83" s="137"/>
      <c r="BK83" s="137"/>
      <c r="BL83" s="137"/>
      <c r="BM83" s="137"/>
      <c r="BN83" s="137"/>
      <c r="BO83" s="137"/>
      <c r="BP83" s="137"/>
      <c r="BQ83" s="137"/>
      <c r="BR83" s="137"/>
      <c r="BS83" s="137"/>
      <c r="BT83" s="137"/>
      <c r="BU83" s="137"/>
      <c r="BV83" s="137"/>
      <c r="BW83" s="137"/>
      <c r="BX83" s="137"/>
      <c r="BY83" s="137"/>
    </row>
    <row r="84" spans="1:77" ht="15.75">
      <c r="A84" s="699"/>
      <c r="B84" s="699"/>
      <c r="C84" s="700"/>
      <c r="D84" s="704"/>
      <c r="E84" s="721"/>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c r="BA84" s="722"/>
      <c r="BB84" s="722"/>
      <c r="BC84" s="722"/>
      <c r="BD84" s="723"/>
      <c r="BE84" s="137"/>
      <c r="BF84" s="137"/>
      <c r="BG84" s="137"/>
      <c r="BH84" s="137"/>
      <c r="BI84" s="137"/>
      <c r="BJ84" s="137"/>
      <c r="BK84" s="137"/>
      <c r="BL84" s="137"/>
      <c r="BM84" s="137"/>
      <c r="BN84" s="137"/>
      <c r="BO84" s="137"/>
      <c r="BP84" s="137"/>
      <c r="BQ84" s="137"/>
      <c r="BR84" s="137"/>
      <c r="BS84" s="137"/>
      <c r="BT84" s="137"/>
      <c r="BU84" s="137"/>
      <c r="BV84" s="137"/>
      <c r="BW84" s="137"/>
      <c r="BX84" s="137"/>
      <c r="BY84" s="137"/>
    </row>
    <row r="85" spans="1:77" ht="15.75">
      <c r="A85" s="699"/>
      <c r="B85" s="699"/>
      <c r="C85" s="700"/>
      <c r="D85" s="704"/>
      <c r="E85" s="724"/>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6"/>
      <c r="BE85" s="137"/>
      <c r="BF85" s="137"/>
      <c r="BG85" s="137"/>
      <c r="BH85" s="137"/>
      <c r="BI85" s="137"/>
      <c r="BJ85" s="137"/>
      <c r="BK85" s="137"/>
      <c r="BL85" s="137"/>
      <c r="BM85" s="137"/>
      <c r="BN85" s="137"/>
      <c r="BO85" s="137"/>
      <c r="BP85" s="137"/>
      <c r="BQ85" s="137"/>
      <c r="BR85" s="137"/>
      <c r="BS85" s="137"/>
      <c r="BT85" s="137"/>
      <c r="BU85" s="137"/>
      <c r="BV85" s="137"/>
      <c r="BW85" s="137"/>
      <c r="BX85" s="137"/>
      <c r="BY85" s="137"/>
    </row>
    <row r="86" spans="1:77" ht="15.75">
      <c r="A86" s="699"/>
      <c r="B86" s="699"/>
      <c r="C86" s="700"/>
      <c r="D86" s="727" t="s">
        <v>131</v>
      </c>
      <c r="E86" s="728" t="s">
        <v>132</v>
      </c>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729"/>
      <c r="BA86" s="729"/>
      <c r="BB86" s="729"/>
      <c r="BC86" s="729"/>
      <c r="BD86" s="730"/>
      <c r="BE86" s="137"/>
      <c r="BF86" s="137"/>
      <c r="BG86" s="137"/>
      <c r="BH86" s="137"/>
      <c r="BI86" s="137"/>
      <c r="BJ86" s="137"/>
      <c r="BK86" s="137"/>
      <c r="BL86" s="137"/>
      <c r="BM86" s="137"/>
      <c r="BN86" s="137"/>
      <c r="BO86" s="137"/>
      <c r="BP86" s="137"/>
      <c r="BQ86" s="137"/>
      <c r="BR86" s="137"/>
      <c r="BS86" s="137"/>
      <c r="BT86" s="137"/>
      <c r="BU86" s="137"/>
      <c r="BV86" s="137"/>
      <c r="BW86" s="137"/>
      <c r="BX86" s="137"/>
      <c r="BY86" s="137"/>
    </row>
    <row r="87" spans="1:77" ht="15.75">
      <c r="A87" s="699"/>
      <c r="B87" s="699"/>
      <c r="C87" s="700"/>
      <c r="D87" s="727"/>
      <c r="E87" s="731"/>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3"/>
      <c r="BE87" s="137"/>
      <c r="BF87" s="137"/>
      <c r="BG87" s="137"/>
      <c r="BH87" s="137"/>
      <c r="BI87" s="137"/>
      <c r="BJ87" s="137"/>
      <c r="BK87" s="137"/>
      <c r="BL87" s="137"/>
      <c r="BM87" s="137"/>
      <c r="BN87" s="137"/>
      <c r="BO87" s="137"/>
      <c r="BP87" s="137"/>
      <c r="BQ87" s="137"/>
      <c r="BR87" s="137"/>
      <c r="BS87" s="137"/>
      <c r="BT87" s="137"/>
      <c r="BU87" s="137"/>
      <c r="BV87" s="137"/>
      <c r="BW87" s="137"/>
      <c r="BX87" s="137"/>
      <c r="BY87" s="137"/>
    </row>
    <row r="88" spans="1:77" ht="15.75">
      <c r="A88" s="699"/>
      <c r="B88" s="699"/>
      <c r="C88" s="700"/>
      <c r="D88" s="727"/>
      <c r="E88" s="731"/>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32"/>
      <c r="AK88" s="732"/>
      <c r="AL88" s="732"/>
      <c r="AM88" s="732"/>
      <c r="AN88" s="732"/>
      <c r="AO88" s="732"/>
      <c r="AP88" s="732"/>
      <c r="AQ88" s="732"/>
      <c r="AR88" s="732"/>
      <c r="AS88" s="732"/>
      <c r="AT88" s="732"/>
      <c r="AU88" s="732"/>
      <c r="AV88" s="732"/>
      <c r="AW88" s="732"/>
      <c r="AX88" s="732"/>
      <c r="AY88" s="732"/>
      <c r="AZ88" s="732"/>
      <c r="BA88" s="732"/>
      <c r="BB88" s="732"/>
      <c r="BC88" s="732"/>
      <c r="BD88" s="733"/>
      <c r="BE88" s="137"/>
      <c r="BF88" s="137"/>
      <c r="BG88" s="137"/>
      <c r="BH88" s="137"/>
      <c r="BI88" s="137"/>
      <c r="BJ88" s="137"/>
      <c r="BK88" s="137"/>
      <c r="BL88" s="137"/>
      <c r="BM88" s="137"/>
      <c r="BN88" s="137"/>
      <c r="BO88" s="137"/>
      <c r="BP88" s="137"/>
      <c r="BQ88" s="137"/>
      <c r="BR88" s="137"/>
      <c r="BS88" s="137"/>
      <c r="BT88" s="137"/>
      <c r="BU88" s="137"/>
      <c r="BV88" s="137"/>
      <c r="BW88" s="137"/>
      <c r="BX88" s="137"/>
      <c r="BY88" s="137"/>
    </row>
    <row r="89" spans="1:77" ht="15.75">
      <c r="A89" s="699"/>
      <c r="B89" s="699"/>
      <c r="C89" s="700"/>
      <c r="D89" s="727"/>
      <c r="E89" s="731"/>
      <c r="F89" s="732"/>
      <c r="G89" s="732"/>
      <c r="H89" s="732"/>
      <c r="I89" s="732"/>
      <c r="J89" s="732"/>
      <c r="K89" s="732"/>
      <c r="L89" s="732"/>
      <c r="M89" s="732"/>
      <c r="N89" s="732"/>
      <c r="O89" s="732"/>
      <c r="P89" s="732"/>
      <c r="Q89" s="732"/>
      <c r="R89" s="732"/>
      <c r="S89" s="732"/>
      <c r="T89" s="732"/>
      <c r="U89" s="732"/>
      <c r="V89" s="732"/>
      <c r="W89" s="732"/>
      <c r="X89" s="732"/>
      <c r="Y89" s="732"/>
      <c r="Z89" s="732"/>
      <c r="AA89" s="732"/>
      <c r="AB89" s="732"/>
      <c r="AC89" s="732"/>
      <c r="AD89" s="732"/>
      <c r="AE89" s="732"/>
      <c r="AF89" s="732"/>
      <c r="AG89" s="732"/>
      <c r="AH89" s="732"/>
      <c r="AI89" s="732"/>
      <c r="AJ89" s="732"/>
      <c r="AK89" s="732"/>
      <c r="AL89" s="732"/>
      <c r="AM89" s="732"/>
      <c r="AN89" s="732"/>
      <c r="AO89" s="732"/>
      <c r="AP89" s="732"/>
      <c r="AQ89" s="732"/>
      <c r="AR89" s="732"/>
      <c r="AS89" s="732"/>
      <c r="AT89" s="732"/>
      <c r="AU89" s="732"/>
      <c r="AV89" s="732"/>
      <c r="AW89" s="732"/>
      <c r="AX89" s="732"/>
      <c r="AY89" s="732"/>
      <c r="AZ89" s="732"/>
      <c r="BA89" s="732"/>
      <c r="BB89" s="732"/>
      <c r="BC89" s="732"/>
      <c r="BD89" s="733"/>
      <c r="BE89" s="137"/>
      <c r="BF89" s="137"/>
      <c r="BG89" s="137"/>
      <c r="BH89" s="137"/>
      <c r="BI89" s="137"/>
      <c r="BJ89" s="137"/>
      <c r="BK89" s="137"/>
      <c r="BL89" s="137"/>
      <c r="BM89" s="137"/>
      <c r="BN89" s="137"/>
      <c r="BO89" s="137"/>
      <c r="BP89" s="137"/>
      <c r="BQ89" s="137"/>
      <c r="BR89" s="137"/>
      <c r="BS89" s="137"/>
      <c r="BT89" s="137"/>
      <c r="BU89" s="137"/>
      <c r="BV89" s="137"/>
      <c r="BW89" s="137"/>
      <c r="BX89" s="137"/>
      <c r="BY89" s="137"/>
    </row>
    <row r="90" spans="1:77" ht="15.75">
      <c r="A90" s="699"/>
      <c r="B90" s="699"/>
      <c r="C90" s="700"/>
      <c r="D90" s="727"/>
      <c r="E90" s="731"/>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2"/>
      <c r="AN90" s="732"/>
      <c r="AO90" s="732"/>
      <c r="AP90" s="732"/>
      <c r="AQ90" s="732"/>
      <c r="AR90" s="732"/>
      <c r="AS90" s="732"/>
      <c r="AT90" s="732"/>
      <c r="AU90" s="732"/>
      <c r="AV90" s="732"/>
      <c r="AW90" s="732"/>
      <c r="AX90" s="732"/>
      <c r="AY90" s="732"/>
      <c r="AZ90" s="732"/>
      <c r="BA90" s="732"/>
      <c r="BB90" s="732"/>
      <c r="BC90" s="732"/>
      <c r="BD90" s="733"/>
      <c r="BE90" s="137"/>
      <c r="BF90" s="137"/>
      <c r="BG90" s="137"/>
      <c r="BH90" s="137"/>
      <c r="BI90" s="137"/>
      <c r="BJ90" s="137"/>
      <c r="BK90" s="137"/>
      <c r="BL90" s="137"/>
      <c r="BM90" s="137"/>
      <c r="BN90" s="137"/>
      <c r="BO90" s="137"/>
      <c r="BP90" s="137"/>
      <c r="BQ90" s="137"/>
      <c r="BR90" s="137"/>
      <c r="BS90" s="137"/>
      <c r="BT90" s="137"/>
      <c r="BU90" s="137"/>
      <c r="BV90" s="137"/>
      <c r="BW90" s="137"/>
      <c r="BX90" s="137"/>
      <c r="BY90" s="137"/>
    </row>
    <row r="91" spans="1:77" ht="15.75">
      <c r="A91" s="701"/>
      <c r="B91" s="701"/>
      <c r="C91" s="702"/>
      <c r="D91" s="727"/>
      <c r="E91" s="734"/>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6"/>
      <c r="BE91" s="137"/>
      <c r="BF91" s="137"/>
      <c r="BG91" s="137"/>
      <c r="BH91" s="137"/>
      <c r="BI91" s="137"/>
      <c r="BJ91" s="137"/>
      <c r="BK91" s="137"/>
      <c r="BL91" s="137"/>
      <c r="BM91" s="137"/>
      <c r="BN91" s="137"/>
      <c r="BO91" s="137"/>
      <c r="BP91" s="137"/>
      <c r="BQ91" s="137"/>
      <c r="BR91" s="137"/>
      <c r="BS91" s="137"/>
      <c r="BT91" s="137"/>
      <c r="BU91" s="137"/>
      <c r="BV91" s="137"/>
      <c r="BW91" s="137"/>
      <c r="BX91" s="137"/>
      <c r="BY91" s="137"/>
    </row>
    <row r="92" spans="1:77" ht="137" customHeight="1" thickBot="1">
      <c r="A92" s="737" t="s">
        <v>268</v>
      </c>
      <c r="B92" s="737"/>
      <c r="C92" s="737"/>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8"/>
      <c r="BE92" s="137"/>
      <c r="BF92" s="137"/>
      <c r="BG92" s="137"/>
      <c r="BH92" s="137"/>
      <c r="BI92" s="137"/>
      <c r="BJ92" s="137"/>
      <c r="BK92" s="137"/>
      <c r="BL92" s="137"/>
      <c r="BM92" s="137"/>
      <c r="BN92" s="137"/>
      <c r="BO92" s="137"/>
      <c r="BP92" s="137"/>
      <c r="BQ92" s="137"/>
      <c r="BR92" s="137"/>
      <c r="BS92" s="137"/>
      <c r="BT92" s="137"/>
      <c r="BU92" s="137"/>
      <c r="BV92" s="137"/>
      <c r="BW92" s="137"/>
      <c r="BX92" s="137"/>
      <c r="BY92" s="137"/>
    </row>
    <row r="93" spans="2:77" ht="16" thickBot="1">
      <c r="B93" s="739"/>
      <c r="C93" s="740"/>
      <c r="D93" s="741"/>
      <c r="E93" s="742"/>
      <c r="F93" s="743"/>
      <c r="G93" s="743"/>
      <c r="H93" s="743"/>
      <c r="I93" s="743"/>
      <c r="J93" s="743"/>
      <c r="K93" s="743"/>
      <c r="L93" s="743"/>
      <c r="M93" s="743"/>
      <c r="N93" s="743"/>
      <c r="O93" s="743"/>
      <c r="P93" s="744"/>
      <c r="Q93" s="83"/>
      <c r="R93" s="84"/>
      <c r="S93" s="84"/>
      <c r="T93" s="742"/>
      <c r="U93" s="743"/>
      <c r="V93" s="743"/>
      <c r="W93" s="743"/>
      <c r="X93" s="743"/>
      <c r="Y93" s="743"/>
      <c r="Z93" s="743"/>
      <c r="AA93" s="743"/>
      <c r="AB93" s="743"/>
      <c r="AC93" s="743"/>
      <c r="AD93" s="743"/>
      <c r="AE93" s="743"/>
      <c r="AF93" s="85"/>
      <c r="AG93" s="84"/>
      <c r="AH93" s="84"/>
      <c r="AI93" s="84"/>
      <c r="AJ93" s="745"/>
      <c r="AK93" s="745"/>
      <c r="AL93" s="745"/>
      <c r="AM93" s="745"/>
      <c r="AN93" s="745"/>
      <c r="AO93" s="745"/>
      <c r="AP93" s="745"/>
      <c r="AQ93" s="745"/>
      <c r="AR93" s="745"/>
      <c r="AS93" s="742"/>
      <c r="AT93" s="743"/>
      <c r="AU93" s="743"/>
      <c r="AV93" s="743"/>
      <c r="AW93" s="743"/>
      <c r="AX93" s="743"/>
      <c r="AY93" s="743"/>
      <c r="AZ93" s="746"/>
      <c r="BA93" s="743"/>
      <c r="BB93" s="743"/>
      <c r="BC93" s="743"/>
      <c r="BD93" s="747"/>
      <c r="BE93" s="137"/>
      <c r="BF93" s="137"/>
      <c r="BG93" s="137"/>
      <c r="BH93" s="137"/>
      <c r="BI93" s="137"/>
      <c r="BJ93" s="137"/>
      <c r="BK93" s="137"/>
      <c r="BL93" s="137"/>
      <c r="BM93" s="137"/>
      <c r="BN93" s="137"/>
      <c r="BO93" s="137"/>
      <c r="BP93" s="137"/>
      <c r="BQ93" s="137"/>
      <c r="BR93" s="137"/>
      <c r="BS93" s="137"/>
      <c r="BT93" s="137"/>
      <c r="BU93" s="137"/>
      <c r="BV93" s="137"/>
      <c r="BW93" s="137"/>
      <c r="BX93" s="137"/>
      <c r="BY93" s="137"/>
    </row>
    <row r="94" spans="2:77" ht="10" customHeight="1">
      <c r="B94" s="751" t="s">
        <v>133</v>
      </c>
      <c r="C94" s="752"/>
      <c r="D94" s="753"/>
      <c r="E94" s="757" t="s">
        <v>134</v>
      </c>
      <c r="F94" s="758"/>
      <c r="G94" s="758"/>
      <c r="H94" s="758"/>
      <c r="I94" s="758"/>
      <c r="J94" s="758"/>
      <c r="K94" s="758"/>
      <c r="L94" s="758"/>
      <c r="M94" s="758"/>
      <c r="N94" s="758"/>
      <c r="O94" s="758"/>
      <c r="P94" s="758"/>
      <c r="Q94" s="761" t="s">
        <v>135</v>
      </c>
      <c r="R94" s="762"/>
      <c r="S94" s="762"/>
      <c r="T94" s="763" t="s">
        <v>136</v>
      </c>
      <c r="U94" s="763"/>
      <c r="V94" s="763"/>
      <c r="W94" s="763" t="s">
        <v>137</v>
      </c>
      <c r="X94" s="763"/>
      <c r="Y94" s="311"/>
      <c r="Z94" s="311"/>
      <c r="AA94" s="311"/>
      <c r="AB94" s="311"/>
      <c r="AC94" s="311"/>
      <c r="AD94" s="311"/>
      <c r="AE94" s="311"/>
      <c r="AF94" s="196"/>
      <c r="AG94" s="195"/>
      <c r="AH94" s="195"/>
      <c r="AI94" s="195"/>
      <c r="AJ94" s="311"/>
      <c r="AK94" s="311"/>
      <c r="AL94" s="311"/>
      <c r="AM94" s="311"/>
      <c r="AN94" s="311"/>
      <c r="AO94" s="311"/>
      <c r="AP94" s="311"/>
      <c r="AQ94" s="311"/>
      <c r="AR94" s="311"/>
      <c r="AS94" s="311"/>
      <c r="AT94" s="311"/>
      <c r="AU94" s="311"/>
      <c r="AV94" s="311"/>
      <c r="AW94" s="311"/>
      <c r="AX94" s="311"/>
      <c r="AY94" s="311"/>
      <c r="AZ94" s="311"/>
      <c r="BA94" s="311"/>
      <c r="BB94" s="311"/>
      <c r="BC94" s="311"/>
      <c r="BD94" s="189"/>
      <c r="BE94" s="137"/>
      <c r="BF94" s="137"/>
      <c r="BG94" s="137"/>
      <c r="BH94" s="137"/>
      <c r="BI94" s="137"/>
      <c r="BJ94" s="137"/>
      <c r="BK94" s="137"/>
      <c r="BL94" s="137"/>
      <c r="BM94" s="137"/>
      <c r="BN94" s="137"/>
      <c r="BO94" s="137"/>
      <c r="BP94" s="137"/>
      <c r="BQ94" s="137"/>
      <c r="BR94" s="137"/>
      <c r="BS94" s="137"/>
      <c r="BT94" s="137"/>
      <c r="BU94" s="137"/>
      <c r="BV94" s="137"/>
      <c r="BW94" s="137"/>
      <c r="BX94" s="137"/>
      <c r="BY94" s="137"/>
    </row>
    <row r="95" spans="2:77" ht="10" customHeight="1">
      <c r="B95" s="751"/>
      <c r="C95" s="752"/>
      <c r="D95" s="753"/>
      <c r="E95" s="759"/>
      <c r="F95" s="760"/>
      <c r="G95" s="760"/>
      <c r="H95" s="760"/>
      <c r="I95" s="760"/>
      <c r="J95" s="760"/>
      <c r="K95" s="760"/>
      <c r="L95" s="760"/>
      <c r="M95" s="760"/>
      <c r="N95" s="760"/>
      <c r="O95" s="760"/>
      <c r="P95" s="760"/>
      <c r="Q95" s="761"/>
      <c r="R95" s="762"/>
      <c r="S95" s="762"/>
      <c r="T95" s="763"/>
      <c r="U95" s="763"/>
      <c r="V95" s="763"/>
      <c r="W95" s="311"/>
      <c r="X95" s="311"/>
      <c r="Y95" s="311"/>
      <c r="Z95" s="311"/>
      <c r="AA95" s="311"/>
      <c r="AB95" s="311"/>
      <c r="AC95" s="311"/>
      <c r="AD95" s="311"/>
      <c r="AE95" s="311"/>
      <c r="AF95" s="196"/>
      <c r="AG95" s="195"/>
      <c r="AH95" s="195"/>
      <c r="AI95" s="195"/>
      <c r="AJ95" s="311"/>
      <c r="AK95" s="311"/>
      <c r="AL95" s="311"/>
      <c r="AM95" s="311"/>
      <c r="AN95" s="311"/>
      <c r="AO95" s="311"/>
      <c r="AP95" s="311"/>
      <c r="AQ95" s="311"/>
      <c r="AR95" s="311"/>
      <c r="AS95" s="311"/>
      <c r="AT95" s="311"/>
      <c r="AU95" s="311"/>
      <c r="AV95" s="311"/>
      <c r="AW95" s="311"/>
      <c r="AX95" s="311"/>
      <c r="AY95" s="311"/>
      <c r="AZ95" s="311"/>
      <c r="BA95" s="311"/>
      <c r="BB95" s="311"/>
      <c r="BC95" s="311"/>
      <c r="BD95" s="189"/>
      <c r="BE95" s="137"/>
      <c r="BF95" s="137"/>
      <c r="BG95" s="137"/>
      <c r="BH95" s="137"/>
      <c r="BI95" s="137"/>
      <c r="BJ95" s="137"/>
      <c r="BK95" s="137"/>
      <c r="BL95" s="137"/>
      <c r="BM95" s="137"/>
      <c r="BN95" s="137"/>
      <c r="BO95" s="137"/>
      <c r="BP95" s="137"/>
      <c r="BQ95" s="137"/>
      <c r="BR95" s="137"/>
      <c r="BS95" s="137"/>
      <c r="BT95" s="137"/>
      <c r="BU95" s="137"/>
      <c r="BV95" s="137"/>
      <c r="BW95" s="137"/>
      <c r="BX95" s="137"/>
      <c r="BY95" s="137"/>
    </row>
    <row r="96" spans="2:77" ht="10" customHeight="1">
      <c r="B96" s="751"/>
      <c r="C96" s="752"/>
      <c r="D96" s="753"/>
      <c r="E96" s="759"/>
      <c r="F96" s="760"/>
      <c r="G96" s="760"/>
      <c r="H96" s="760"/>
      <c r="I96" s="760"/>
      <c r="J96" s="760"/>
      <c r="K96" s="760"/>
      <c r="L96" s="760"/>
      <c r="M96" s="760"/>
      <c r="N96" s="760"/>
      <c r="O96" s="760"/>
      <c r="P96" s="760"/>
      <c r="Q96" s="761"/>
      <c r="R96" s="762"/>
      <c r="S96" s="762"/>
      <c r="T96" s="196"/>
      <c r="U96" s="196"/>
      <c r="V96" s="311"/>
      <c r="W96" s="311"/>
      <c r="X96" s="311"/>
      <c r="Y96" s="311"/>
      <c r="Z96" s="311"/>
      <c r="AA96" s="311"/>
      <c r="AB96" s="311"/>
      <c r="AC96" s="311"/>
      <c r="AD96" s="311"/>
      <c r="AE96" s="311"/>
      <c r="AF96" s="196"/>
      <c r="AG96" s="195"/>
      <c r="AH96" s="195"/>
      <c r="AI96" s="195"/>
      <c r="AJ96" s="311"/>
      <c r="AK96" s="311"/>
      <c r="AL96" s="311"/>
      <c r="AM96" s="311"/>
      <c r="AN96" s="311"/>
      <c r="AO96" s="311"/>
      <c r="AP96" s="311"/>
      <c r="AQ96" s="311"/>
      <c r="AR96" s="311"/>
      <c r="AS96" s="311"/>
      <c r="AT96" s="311"/>
      <c r="AU96" s="311"/>
      <c r="AV96" s="311"/>
      <c r="AW96" s="311"/>
      <c r="AX96" s="311"/>
      <c r="AY96" s="311"/>
      <c r="AZ96" s="311"/>
      <c r="BA96" s="311"/>
      <c r="BB96" s="311"/>
      <c r="BC96" s="311"/>
      <c r="BD96" s="189"/>
      <c r="BE96" s="137"/>
      <c r="BF96" s="137"/>
      <c r="BG96" s="137"/>
      <c r="BH96" s="137"/>
      <c r="BI96" s="137"/>
      <c r="BJ96" s="137"/>
      <c r="BK96" s="137"/>
      <c r="BL96" s="137"/>
      <c r="BM96" s="137"/>
      <c r="BN96" s="137"/>
      <c r="BO96" s="137"/>
      <c r="BP96" s="137"/>
      <c r="BQ96" s="137"/>
      <c r="BR96" s="137"/>
      <c r="BS96" s="137"/>
      <c r="BT96" s="137"/>
      <c r="BU96" s="137"/>
      <c r="BV96" s="137"/>
      <c r="BW96" s="137"/>
      <c r="BX96" s="137"/>
      <c r="BY96" s="137"/>
    </row>
    <row r="97" spans="2:77" ht="10" customHeight="1">
      <c r="B97" s="751"/>
      <c r="C97" s="752"/>
      <c r="D97" s="753"/>
      <c r="E97" s="759"/>
      <c r="F97" s="760"/>
      <c r="G97" s="760"/>
      <c r="H97" s="760"/>
      <c r="I97" s="760"/>
      <c r="J97" s="760"/>
      <c r="K97" s="760"/>
      <c r="L97" s="760"/>
      <c r="M97" s="760"/>
      <c r="N97" s="760"/>
      <c r="O97" s="760"/>
      <c r="P97" s="760"/>
      <c r="Q97" s="194"/>
      <c r="R97" s="195"/>
      <c r="S97" s="195"/>
      <c r="T97" s="311"/>
      <c r="U97" s="311"/>
      <c r="V97" s="311"/>
      <c r="W97" s="311"/>
      <c r="X97" s="311"/>
      <c r="Y97" s="311"/>
      <c r="Z97" s="311"/>
      <c r="AA97" s="311"/>
      <c r="AB97" s="311"/>
      <c r="AC97" s="311"/>
      <c r="AD97" s="311"/>
      <c r="AE97" s="311"/>
      <c r="AF97" s="196"/>
      <c r="AG97" s="195"/>
      <c r="AH97" s="195"/>
      <c r="AI97" s="195"/>
      <c r="AJ97" s="311"/>
      <c r="AK97" s="311"/>
      <c r="AL97" s="311"/>
      <c r="AM97" s="311"/>
      <c r="AN97" s="311"/>
      <c r="AO97" s="311"/>
      <c r="AP97" s="311"/>
      <c r="AQ97" s="311"/>
      <c r="AR97" s="311"/>
      <c r="AS97" s="311"/>
      <c r="AT97" s="311"/>
      <c r="AU97" s="311"/>
      <c r="AV97" s="311"/>
      <c r="AW97" s="311"/>
      <c r="AX97" s="311"/>
      <c r="AY97" s="311"/>
      <c r="AZ97" s="311"/>
      <c r="BA97" s="311"/>
      <c r="BB97" s="311"/>
      <c r="BC97" s="311"/>
      <c r="BD97" s="189"/>
      <c r="BE97" s="137"/>
      <c r="BF97" s="137"/>
      <c r="BG97" s="137"/>
      <c r="BH97" s="137"/>
      <c r="BI97" s="137"/>
      <c r="BJ97" s="137"/>
      <c r="BK97" s="137"/>
      <c r="BL97" s="137"/>
      <c r="BM97" s="137"/>
      <c r="BN97" s="137"/>
      <c r="BO97" s="137"/>
      <c r="BP97" s="137"/>
      <c r="BQ97" s="137"/>
      <c r="BR97" s="137"/>
      <c r="BS97" s="137"/>
      <c r="BT97" s="137"/>
      <c r="BU97" s="137"/>
      <c r="BV97" s="137"/>
      <c r="BW97" s="137"/>
      <c r="BX97" s="137"/>
      <c r="BY97" s="137"/>
    </row>
    <row r="98" spans="2:77" ht="10" customHeight="1">
      <c r="B98" s="751"/>
      <c r="C98" s="752"/>
      <c r="D98" s="753"/>
      <c r="E98" s="764" t="s">
        <v>138</v>
      </c>
      <c r="F98" s="765"/>
      <c r="G98" s="765"/>
      <c r="H98" s="765"/>
      <c r="I98" s="765"/>
      <c r="J98" s="765"/>
      <c r="K98" s="765"/>
      <c r="L98" s="765"/>
      <c r="M98" s="765"/>
      <c r="N98" s="765"/>
      <c r="O98" s="765"/>
      <c r="P98" s="765"/>
      <c r="Q98" s="194"/>
      <c r="R98" s="195"/>
      <c r="S98" s="195"/>
      <c r="T98" s="311"/>
      <c r="U98" s="311"/>
      <c r="V98" s="311"/>
      <c r="W98" s="311"/>
      <c r="X98" s="311"/>
      <c r="Y98" s="311"/>
      <c r="Z98" s="311"/>
      <c r="AA98" s="311"/>
      <c r="AB98" s="311"/>
      <c r="AC98" s="311"/>
      <c r="AD98" s="311"/>
      <c r="AE98" s="311"/>
      <c r="AF98" s="196"/>
      <c r="AG98" s="195"/>
      <c r="AH98" s="195"/>
      <c r="AI98" s="195"/>
      <c r="AJ98" s="311"/>
      <c r="AK98" s="311"/>
      <c r="AL98" s="311"/>
      <c r="AM98" s="311"/>
      <c r="AN98" s="311"/>
      <c r="AO98" s="311"/>
      <c r="AP98" s="311"/>
      <c r="AQ98" s="311"/>
      <c r="AR98" s="311"/>
      <c r="AS98" s="311"/>
      <c r="AT98" s="311"/>
      <c r="AU98" s="311"/>
      <c r="AV98" s="311"/>
      <c r="AW98" s="311"/>
      <c r="AX98" s="311"/>
      <c r="AY98" s="311"/>
      <c r="AZ98" s="311"/>
      <c r="BA98" s="311"/>
      <c r="BB98" s="311"/>
      <c r="BC98" s="311"/>
      <c r="BD98" s="189"/>
      <c r="BE98" s="137"/>
      <c r="BF98" s="137"/>
      <c r="BG98" s="137"/>
      <c r="BH98" s="137"/>
      <c r="BI98" s="137"/>
      <c r="BJ98" s="137"/>
      <c r="BK98" s="137"/>
      <c r="BL98" s="137"/>
      <c r="BM98" s="137"/>
      <c r="BN98" s="137"/>
      <c r="BO98" s="137"/>
      <c r="BP98" s="137"/>
      <c r="BQ98" s="137"/>
      <c r="BR98" s="137"/>
      <c r="BS98" s="137"/>
      <c r="BT98" s="137"/>
      <c r="BU98" s="137"/>
      <c r="BV98" s="137"/>
      <c r="BW98" s="137"/>
      <c r="BX98" s="137"/>
      <c r="BY98" s="137"/>
    </row>
    <row r="99" spans="2:77" ht="10" customHeight="1">
      <c r="B99" s="751"/>
      <c r="C99" s="752"/>
      <c r="D99" s="753"/>
      <c r="E99" s="764"/>
      <c r="F99" s="765"/>
      <c r="G99" s="765"/>
      <c r="H99" s="765"/>
      <c r="I99" s="765"/>
      <c r="J99" s="765"/>
      <c r="K99" s="765"/>
      <c r="L99" s="765"/>
      <c r="M99" s="765"/>
      <c r="N99" s="765"/>
      <c r="O99" s="765"/>
      <c r="P99" s="765"/>
      <c r="Q99" s="768" t="s">
        <v>139</v>
      </c>
      <c r="R99" s="763"/>
      <c r="S99" s="763"/>
      <c r="T99" s="763"/>
      <c r="U99" s="770" t="s">
        <v>140</v>
      </c>
      <c r="V99" s="771"/>
      <c r="W99" s="771"/>
      <c r="X99" s="772"/>
      <c r="Y99" s="311"/>
      <c r="Z99" s="311"/>
      <c r="AA99" s="311"/>
      <c r="AB99" s="311"/>
      <c r="AC99" s="311"/>
      <c r="AD99" s="311"/>
      <c r="AE99" s="311"/>
      <c r="AF99" s="196"/>
      <c r="AG99" s="195"/>
      <c r="AH99" s="195"/>
      <c r="AI99" s="195"/>
      <c r="AJ99" s="311"/>
      <c r="AK99" s="311"/>
      <c r="AL99" s="311"/>
      <c r="AM99" s="311"/>
      <c r="AN99" s="311"/>
      <c r="AO99" s="311"/>
      <c r="AP99" s="311"/>
      <c r="AQ99" s="311"/>
      <c r="AR99" s="311"/>
      <c r="AS99" s="311"/>
      <c r="AT99" s="311"/>
      <c r="AU99" s="311"/>
      <c r="AV99" s="311"/>
      <c r="AW99" s="311"/>
      <c r="AX99" s="311"/>
      <c r="AY99" s="311"/>
      <c r="AZ99" s="311"/>
      <c r="BA99" s="311"/>
      <c r="BB99" s="311"/>
      <c r="BC99" s="311"/>
      <c r="BD99" s="189"/>
      <c r="BE99" s="137"/>
      <c r="BF99" s="137"/>
      <c r="BG99" s="137"/>
      <c r="BH99" s="137"/>
      <c r="BI99" s="137"/>
      <c r="BJ99" s="137"/>
      <c r="BK99" s="137"/>
      <c r="BL99" s="137"/>
      <c r="BM99" s="137"/>
      <c r="BN99" s="137"/>
      <c r="BO99" s="137"/>
      <c r="BP99" s="137"/>
      <c r="BQ99" s="137"/>
      <c r="BR99" s="137"/>
      <c r="BS99" s="137"/>
      <c r="BT99" s="137"/>
      <c r="BU99" s="137"/>
      <c r="BV99" s="137"/>
      <c r="BW99" s="137"/>
      <c r="BX99" s="137"/>
      <c r="BY99" s="137"/>
    </row>
    <row r="100" spans="2:77" ht="10" customHeight="1">
      <c r="B100" s="751"/>
      <c r="C100" s="752"/>
      <c r="D100" s="753"/>
      <c r="E100" s="764"/>
      <c r="F100" s="765"/>
      <c r="G100" s="765"/>
      <c r="H100" s="765"/>
      <c r="I100" s="765"/>
      <c r="J100" s="765"/>
      <c r="K100" s="765"/>
      <c r="L100" s="765"/>
      <c r="M100" s="765"/>
      <c r="N100" s="765"/>
      <c r="O100" s="765"/>
      <c r="P100" s="765"/>
      <c r="Q100" s="769"/>
      <c r="R100" s="763"/>
      <c r="S100" s="763"/>
      <c r="T100" s="763"/>
      <c r="U100" s="773"/>
      <c r="V100" s="773"/>
      <c r="W100" s="773"/>
      <c r="X100" s="774"/>
      <c r="Y100" s="311"/>
      <c r="Z100" s="311"/>
      <c r="AA100" s="311"/>
      <c r="AB100" s="311"/>
      <c r="AC100" s="311"/>
      <c r="AD100" s="311"/>
      <c r="AE100" s="311"/>
      <c r="AF100" s="196"/>
      <c r="AG100" s="195"/>
      <c r="AH100" s="195"/>
      <c r="AI100" s="195"/>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189"/>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row>
    <row r="101" spans="1:77" ht="10" customHeight="1" thickBot="1">
      <c r="A101" s="137"/>
      <c r="B101" s="754"/>
      <c r="C101" s="755"/>
      <c r="D101" s="756"/>
      <c r="E101" s="766"/>
      <c r="F101" s="767"/>
      <c r="G101" s="767"/>
      <c r="H101" s="767"/>
      <c r="I101" s="767"/>
      <c r="J101" s="767"/>
      <c r="K101" s="767"/>
      <c r="L101" s="767"/>
      <c r="M101" s="767"/>
      <c r="N101" s="767"/>
      <c r="O101" s="767"/>
      <c r="P101" s="767"/>
      <c r="Q101" s="769"/>
      <c r="R101" s="763"/>
      <c r="S101" s="763"/>
      <c r="T101" s="763"/>
      <c r="U101" s="775"/>
      <c r="V101" s="775"/>
      <c r="W101" s="775"/>
      <c r="X101" s="776"/>
      <c r="Y101" s="311"/>
      <c r="Z101" s="311"/>
      <c r="AA101" s="311"/>
      <c r="AB101" s="311"/>
      <c r="AC101" s="311"/>
      <c r="AD101" s="311"/>
      <c r="AE101" s="311"/>
      <c r="AF101" s="196"/>
      <c r="AG101" s="244"/>
      <c r="AH101" s="244"/>
      <c r="AI101" s="244"/>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189"/>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row>
    <row r="102" spans="1:77" ht="16" thickBot="1">
      <c r="A102" s="137"/>
      <c r="B102" s="739" t="s">
        <v>141</v>
      </c>
      <c r="C102" s="740"/>
      <c r="D102" s="741"/>
      <c r="E102" s="748" t="s">
        <v>142</v>
      </c>
      <c r="F102" s="749"/>
      <c r="G102" s="749"/>
      <c r="H102" s="749"/>
      <c r="I102" s="749"/>
      <c r="J102" s="749"/>
      <c r="K102" s="749"/>
      <c r="L102" s="749"/>
      <c r="M102" s="749"/>
      <c r="N102" s="749"/>
      <c r="O102" s="749"/>
      <c r="P102" s="750"/>
      <c r="Q102" s="83"/>
      <c r="R102" s="84"/>
      <c r="S102" s="84"/>
      <c r="T102" s="742" t="s">
        <v>143</v>
      </c>
      <c r="U102" s="743"/>
      <c r="V102" s="743"/>
      <c r="W102" s="743"/>
      <c r="X102" s="743"/>
      <c r="Y102" s="743"/>
      <c r="Z102" s="743"/>
      <c r="AA102" s="743"/>
      <c r="AB102" s="743"/>
      <c r="AC102" s="743"/>
      <c r="AD102" s="743"/>
      <c r="AE102" s="743"/>
      <c r="AF102" s="85"/>
      <c r="AG102" s="243"/>
      <c r="AH102" s="243"/>
      <c r="AI102" s="243"/>
      <c r="AJ102" s="745" t="s">
        <v>144</v>
      </c>
      <c r="AK102" s="745"/>
      <c r="AL102" s="745"/>
      <c r="AM102" s="745"/>
      <c r="AN102" s="745"/>
      <c r="AO102" s="745"/>
      <c r="AP102" s="745"/>
      <c r="AQ102" s="745"/>
      <c r="AR102" s="745"/>
      <c r="AS102" s="742" t="s">
        <v>145</v>
      </c>
      <c r="AT102" s="743"/>
      <c r="AU102" s="743"/>
      <c r="AV102" s="743"/>
      <c r="AW102" s="743"/>
      <c r="AX102" s="743"/>
      <c r="AY102" s="743"/>
      <c r="AZ102" s="746"/>
      <c r="BA102" s="743"/>
      <c r="BB102" s="743"/>
      <c r="BC102" s="743"/>
      <c r="BD102" s="74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row>
    <row r="103" spans="1:77" ht="15.75">
      <c r="A103" s="137"/>
      <c r="B103" s="785" t="s">
        <v>146</v>
      </c>
      <c r="C103" s="786"/>
      <c r="D103" s="787"/>
      <c r="E103" s="788"/>
      <c r="F103" s="789"/>
      <c r="G103" s="789"/>
      <c r="H103" s="789"/>
      <c r="I103" s="789"/>
      <c r="J103" s="789"/>
      <c r="K103" s="789"/>
      <c r="L103" s="789"/>
      <c r="M103" s="789"/>
      <c r="N103" s="789"/>
      <c r="O103" s="789"/>
      <c r="P103" s="789"/>
      <c r="Q103" s="789"/>
      <c r="R103" s="789"/>
      <c r="S103" s="789"/>
      <c r="T103" s="789"/>
      <c r="U103" s="789"/>
      <c r="V103" s="789"/>
      <c r="W103" s="789"/>
      <c r="X103" s="789"/>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789"/>
      <c r="AY103" s="789"/>
      <c r="AZ103" s="789"/>
      <c r="BA103" s="789"/>
      <c r="BB103" s="789"/>
      <c r="BC103" s="789"/>
      <c r="BD103" s="790"/>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row>
    <row r="104" spans="1:77" ht="14" customHeight="1">
      <c r="A104" s="137"/>
      <c r="B104" s="779" t="s">
        <v>147</v>
      </c>
      <c r="C104" s="780"/>
      <c r="D104" s="780"/>
      <c r="E104" s="198"/>
      <c r="F104" s="198"/>
      <c r="G104" s="198"/>
      <c r="H104" s="198"/>
      <c r="I104" s="198"/>
      <c r="J104" s="198"/>
      <c r="K104" s="198"/>
      <c r="L104" s="198"/>
      <c r="M104" s="198"/>
      <c r="N104" s="198"/>
      <c r="O104" s="198"/>
      <c r="P104" s="198"/>
      <c r="Q104" s="197"/>
      <c r="R104" s="197"/>
      <c r="S104" s="197"/>
      <c r="T104" s="195"/>
      <c r="U104" s="195"/>
      <c r="V104" s="198"/>
      <c r="W104" s="198"/>
      <c r="X104" s="198"/>
      <c r="Y104" s="198"/>
      <c r="Z104" s="198"/>
      <c r="AA104" s="198"/>
      <c r="AB104" s="198"/>
      <c r="AC104" s="193"/>
      <c r="AD104" s="193"/>
      <c r="AE104" s="193"/>
      <c r="AF104" s="197"/>
      <c r="AG104" s="197"/>
      <c r="AH104" s="197"/>
      <c r="AI104" s="197"/>
      <c r="AJ104" s="193"/>
      <c r="AK104" s="193"/>
      <c r="AL104" s="193"/>
      <c r="AM104" s="193"/>
      <c r="AN104" s="198"/>
      <c r="AO104" s="198"/>
      <c r="AP104" s="195"/>
      <c r="AQ104" s="195"/>
      <c r="AR104" s="195"/>
      <c r="AS104" s="195"/>
      <c r="AT104" s="195"/>
      <c r="AU104" s="195"/>
      <c r="AV104" s="198"/>
      <c r="AW104" s="198"/>
      <c r="AX104" s="198"/>
      <c r="AY104" s="195"/>
      <c r="AZ104" s="195"/>
      <c r="BA104" s="197"/>
      <c r="BB104" s="197"/>
      <c r="BC104" s="197"/>
      <c r="BD104" s="19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row>
    <row r="105" spans="1:77" ht="14" customHeight="1">
      <c r="A105" s="137"/>
      <c r="B105" s="781"/>
      <c r="C105" s="782"/>
      <c r="D105" s="782"/>
      <c r="E105" s="198"/>
      <c r="F105" s="198"/>
      <c r="G105" s="198"/>
      <c r="H105" s="198"/>
      <c r="I105" s="198"/>
      <c r="J105" s="198"/>
      <c r="K105" s="198"/>
      <c r="L105" s="198"/>
      <c r="M105" s="198"/>
      <c r="N105" s="198"/>
      <c r="O105" s="198"/>
      <c r="P105" s="198"/>
      <c r="Q105" s="197"/>
      <c r="R105" s="197"/>
      <c r="S105" s="197"/>
      <c r="T105" s="195"/>
      <c r="U105" s="195"/>
      <c r="V105" s="198"/>
      <c r="W105" s="198"/>
      <c r="X105" s="198"/>
      <c r="Y105" s="193"/>
      <c r="Z105" s="193"/>
      <c r="AA105" s="193"/>
      <c r="AB105" s="193"/>
      <c r="AC105" s="193"/>
      <c r="AD105" s="193"/>
      <c r="AE105" s="193"/>
      <c r="AF105" s="197"/>
      <c r="AG105" s="197"/>
      <c r="AH105" s="197"/>
      <c r="AI105" s="197"/>
      <c r="AJ105" s="193"/>
      <c r="AK105" s="193"/>
      <c r="AL105" s="193"/>
      <c r="AM105" s="193"/>
      <c r="AN105" s="199"/>
      <c r="AO105" s="199"/>
      <c r="AP105" s="199"/>
      <c r="AQ105" s="199"/>
      <c r="AR105" s="199"/>
      <c r="AS105" s="199"/>
      <c r="AT105" s="199"/>
      <c r="AU105" s="199"/>
      <c r="AV105" s="199"/>
      <c r="AW105" s="198"/>
      <c r="AX105" s="198"/>
      <c r="AY105" s="195"/>
      <c r="AZ105" s="195"/>
      <c r="BA105" s="197"/>
      <c r="BB105" s="197"/>
      <c r="BC105" s="197"/>
      <c r="BD105" s="19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row>
    <row r="106" spans="1:77" ht="14" customHeight="1">
      <c r="A106" s="137"/>
      <c r="B106" s="783"/>
      <c r="C106" s="784"/>
      <c r="D106" s="784"/>
      <c r="E106" s="198"/>
      <c r="F106" s="198"/>
      <c r="G106" s="198"/>
      <c r="H106" s="198"/>
      <c r="I106" s="198"/>
      <c r="J106" s="198"/>
      <c r="K106" s="198"/>
      <c r="L106" s="198"/>
      <c r="M106" s="198"/>
      <c r="N106" s="198"/>
      <c r="O106" s="198"/>
      <c r="P106" s="198"/>
      <c r="Q106" s="197"/>
      <c r="R106" s="197"/>
      <c r="S106" s="197"/>
      <c r="T106" s="193"/>
      <c r="U106" s="193"/>
      <c r="V106" s="193"/>
      <c r="W106" s="193"/>
      <c r="X106" s="193"/>
      <c r="Y106" s="193"/>
      <c r="Z106" s="193"/>
      <c r="AA106" s="193"/>
      <c r="AB106" s="193"/>
      <c r="AC106" s="193"/>
      <c r="AD106" s="193"/>
      <c r="AE106" s="193"/>
      <c r="AF106" s="197"/>
      <c r="AG106" s="197"/>
      <c r="AH106" s="197"/>
      <c r="AI106" s="197"/>
      <c r="AJ106" s="193"/>
      <c r="AK106" s="193"/>
      <c r="AL106" s="193"/>
      <c r="AM106" s="193"/>
      <c r="AN106" s="199"/>
      <c r="AO106" s="199"/>
      <c r="AP106" s="199"/>
      <c r="AQ106" s="199"/>
      <c r="AR106" s="199"/>
      <c r="AS106" s="199"/>
      <c r="AT106" s="199"/>
      <c r="AU106" s="199"/>
      <c r="AV106" s="199"/>
      <c r="AW106" s="199"/>
      <c r="AX106" s="199"/>
      <c r="AY106" s="199"/>
      <c r="AZ106" s="199"/>
      <c r="BA106" s="197"/>
      <c r="BB106" s="197"/>
      <c r="BC106" s="197"/>
      <c r="BD106" s="19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row>
    <row r="107" spans="1:77" ht="14" customHeight="1">
      <c r="A107" s="137"/>
      <c r="B107" s="779" t="s">
        <v>148</v>
      </c>
      <c r="C107" s="780"/>
      <c r="D107" s="780"/>
      <c r="E107" s="234"/>
      <c r="F107" s="235"/>
      <c r="G107" s="235"/>
      <c r="H107" s="235"/>
      <c r="I107" s="235"/>
      <c r="J107" s="235"/>
      <c r="K107" s="235"/>
      <c r="L107" s="235"/>
      <c r="M107" s="235"/>
      <c r="N107" s="235"/>
      <c r="O107" s="235"/>
      <c r="P107" s="235"/>
      <c r="Q107" s="216"/>
      <c r="R107" s="216"/>
      <c r="S107" s="216"/>
      <c r="T107" s="217"/>
      <c r="U107" s="217"/>
      <c r="V107" s="235"/>
      <c r="W107" s="235"/>
      <c r="X107" s="235"/>
      <c r="Y107" s="235"/>
      <c r="Z107" s="235"/>
      <c r="AA107" s="235"/>
      <c r="AB107" s="235"/>
      <c r="AC107" s="241"/>
      <c r="AD107" s="241"/>
      <c r="AE107" s="241"/>
      <c r="AF107" s="216"/>
      <c r="AG107" s="216"/>
      <c r="AH107" s="216"/>
      <c r="AI107" s="216"/>
      <c r="AJ107" s="241"/>
      <c r="AK107" s="241"/>
      <c r="AL107" s="241"/>
      <c r="AM107" s="241"/>
      <c r="AN107" s="235"/>
      <c r="AO107" s="235"/>
      <c r="AP107" s="217"/>
      <c r="AQ107" s="217"/>
      <c r="AR107" s="217"/>
      <c r="AS107" s="217"/>
      <c r="AT107" s="217"/>
      <c r="AU107" s="217"/>
      <c r="AV107" s="235"/>
      <c r="AW107" s="235"/>
      <c r="AX107" s="235"/>
      <c r="AY107" s="217"/>
      <c r="AZ107" s="217"/>
      <c r="BA107" s="216"/>
      <c r="BB107" s="216"/>
      <c r="BC107" s="216"/>
      <c r="BD107" s="218"/>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row>
    <row r="108" spans="1:77" ht="14" customHeight="1">
      <c r="A108" s="137"/>
      <c r="B108" s="781"/>
      <c r="C108" s="782"/>
      <c r="D108" s="782"/>
      <c r="E108" s="237"/>
      <c r="F108" s="198"/>
      <c r="G108" s="198"/>
      <c r="H108" s="198"/>
      <c r="I108" s="198"/>
      <c r="J108" s="198"/>
      <c r="K108" s="198"/>
      <c r="L108" s="198"/>
      <c r="M108" s="198"/>
      <c r="N108" s="198"/>
      <c r="O108" s="198"/>
      <c r="P108" s="198"/>
      <c r="Q108" s="197"/>
      <c r="R108" s="197"/>
      <c r="S108" s="197"/>
      <c r="T108" s="195"/>
      <c r="U108" s="195"/>
      <c r="V108" s="198"/>
      <c r="W108" s="198"/>
      <c r="X108" s="198"/>
      <c r="Y108" s="193"/>
      <c r="Z108" s="193"/>
      <c r="AA108" s="193"/>
      <c r="AB108" s="193"/>
      <c r="AC108" s="193"/>
      <c r="AD108" s="193"/>
      <c r="AE108" s="193"/>
      <c r="AF108" s="197"/>
      <c r="AG108" s="197"/>
      <c r="AH108" s="197"/>
      <c r="AI108" s="197"/>
      <c r="AJ108" s="193"/>
      <c r="AK108" s="193"/>
      <c r="AL108" s="193"/>
      <c r="AM108" s="193"/>
      <c r="AN108" s="199"/>
      <c r="AO108" s="199"/>
      <c r="AP108" s="199"/>
      <c r="AQ108" s="199"/>
      <c r="AR108" s="199"/>
      <c r="AS108" s="199"/>
      <c r="AT108" s="199"/>
      <c r="AU108" s="199"/>
      <c r="AV108" s="199"/>
      <c r="AW108" s="198"/>
      <c r="AX108" s="198"/>
      <c r="AY108" s="195"/>
      <c r="AZ108" s="195"/>
      <c r="BA108" s="197"/>
      <c r="BB108" s="197"/>
      <c r="BC108" s="197"/>
      <c r="BD108" s="220"/>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row>
    <row r="109" spans="1:77" ht="14" customHeight="1">
      <c r="A109" s="137"/>
      <c r="B109" s="783"/>
      <c r="C109" s="784"/>
      <c r="D109" s="784"/>
      <c r="E109" s="238"/>
      <c r="F109" s="239"/>
      <c r="G109" s="239"/>
      <c r="H109" s="239"/>
      <c r="I109" s="239"/>
      <c r="J109" s="239"/>
      <c r="K109" s="239"/>
      <c r="L109" s="239"/>
      <c r="M109" s="239"/>
      <c r="N109" s="239"/>
      <c r="O109" s="239"/>
      <c r="P109" s="239"/>
      <c r="Q109" s="229"/>
      <c r="R109" s="229"/>
      <c r="S109" s="229"/>
      <c r="T109" s="242"/>
      <c r="U109" s="242"/>
      <c r="V109" s="242"/>
      <c r="W109" s="242"/>
      <c r="X109" s="242"/>
      <c r="Y109" s="242"/>
      <c r="Z109" s="242"/>
      <c r="AA109" s="242"/>
      <c r="AB109" s="242"/>
      <c r="AC109" s="242"/>
      <c r="AD109" s="242"/>
      <c r="AE109" s="242"/>
      <c r="AF109" s="229"/>
      <c r="AG109" s="229"/>
      <c r="AH109" s="229"/>
      <c r="AI109" s="229"/>
      <c r="AJ109" s="242"/>
      <c r="AK109" s="242"/>
      <c r="AL109" s="242"/>
      <c r="AM109" s="242"/>
      <c r="AN109" s="240"/>
      <c r="AO109" s="240"/>
      <c r="AP109" s="240"/>
      <c r="AQ109" s="240"/>
      <c r="AR109" s="240"/>
      <c r="AS109" s="240"/>
      <c r="AT109" s="240"/>
      <c r="AU109" s="240"/>
      <c r="AV109" s="240"/>
      <c r="AW109" s="240"/>
      <c r="AX109" s="240"/>
      <c r="AY109" s="240"/>
      <c r="AZ109" s="240"/>
      <c r="BA109" s="229"/>
      <c r="BB109" s="229"/>
      <c r="BC109" s="229"/>
      <c r="BD109" s="231"/>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row>
    <row r="110" spans="1:77" ht="14" customHeight="1">
      <c r="A110" s="137"/>
      <c r="B110" s="779" t="s">
        <v>149</v>
      </c>
      <c r="C110" s="780"/>
      <c r="D110" s="780"/>
      <c r="E110" s="198"/>
      <c r="F110" s="198"/>
      <c r="G110" s="198"/>
      <c r="H110" s="198"/>
      <c r="I110" s="198"/>
      <c r="J110" s="198"/>
      <c r="K110" s="198"/>
      <c r="L110" s="198"/>
      <c r="M110" s="198"/>
      <c r="N110" s="198"/>
      <c r="O110" s="198"/>
      <c r="P110" s="198"/>
      <c r="Q110" s="197"/>
      <c r="R110" s="197"/>
      <c r="S110" s="197"/>
      <c r="T110" s="195"/>
      <c r="U110" s="195"/>
      <c r="V110" s="198"/>
      <c r="W110" s="198"/>
      <c r="X110" s="198"/>
      <c r="Y110" s="195"/>
      <c r="Z110" s="195"/>
      <c r="AA110" s="195"/>
      <c r="AB110" s="195"/>
      <c r="AC110" s="195"/>
      <c r="AD110" s="195"/>
      <c r="AE110" s="195"/>
      <c r="AF110" s="197"/>
      <c r="AG110" s="197"/>
      <c r="AH110" s="197"/>
      <c r="AI110" s="197"/>
      <c r="AJ110" s="198"/>
      <c r="AK110" s="198"/>
      <c r="AL110" s="198"/>
      <c r="AM110" s="198"/>
      <c r="AN110" s="198"/>
      <c r="AO110" s="198"/>
      <c r="AP110" s="195"/>
      <c r="AQ110" s="195"/>
      <c r="AR110" s="195"/>
      <c r="AS110" s="195"/>
      <c r="AT110" s="195"/>
      <c r="AU110" s="195"/>
      <c r="AV110" s="198"/>
      <c r="AW110" s="198"/>
      <c r="AX110" s="198"/>
      <c r="AY110" s="195"/>
      <c r="AZ110" s="195"/>
      <c r="BA110" s="197"/>
      <c r="BB110" s="197"/>
      <c r="BC110" s="197"/>
      <c r="BD110" s="19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row>
    <row r="111" spans="1:77" ht="14" customHeight="1">
      <c r="A111" s="137"/>
      <c r="B111" s="781"/>
      <c r="C111" s="782"/>
      <c r="D111" s="782"/>
      <c r="E111" s="198"/>
      <c r="F111" s="198"/>
      <c r="G111" s="198"/>
      <c r="H111" s="198"/>
      <c r="I111" s="198"/>
      <c r="J111" s="198"/>
      <c r="K111" s="198"/>
      <c r="L111" s="198"/>
      <c r="M111" s="198"/>
      <c r="N111" s="198"/>
      <c r="O111" s="198"/>
      <c r="P111" s="198"/>
      <c r="Q111" s="197"/>
      <c r="R111" s="197"/>
      <c r="S111" s="197"/>
      <c r="T111" s="195"/>
      <c r="U111" s="195"/>
      <c r="V111" s="198"/>
      <c r="W111" s="198"/>
      <c r="X111" s="198"/>
      <c r="Y111" s="195"/>
      <c r="Z111" s="195"/>
      <c r="AA111" s="195"/>
      <c r="AB111" s="195"/>
      <c r="AC111" s="195"/>
      <c r="AD111" s="195"/>
      <c r="AE111" s="195"/>
      <c r="AF111" s="197"/>
      <c r="AG111" s="197"/>
      <c r="AH111" s="197"/>
      <c r="AI111" s="197"/>
      <c r="AJ111" s="198"/>
      <c r="AK111" s="198"/>
      <c r="AL111" s="198"/>
      <c r="AM111" s="198"/>
      <c r="AN111" s="198"/>
      <c r="AO111" s="198"/>
      <c r="AP111" s="195"/>
      <c r="AQ111" s="195"/>
      <c r="AR111" s="195"/>
      <c r="AS111" s="195"/>
      <c r="AT111" s="195"/>
      <c r="AU111" s="195"/>
      <c r="AV111" s="198"/>
      <c r="AW111" s="198"/>
      <c r="AX111" s="198"/>
      <c r="AY111" s="195"/>
      <c r="AZ111" s="195"/>
      <c r="BA111" s="197"/>
      <c r="BB111" s="197"/>
      <c r="BC111" s="197"/>
      <c r="BD111" s="19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row>
    <row r="112" spans="1:77" ht="14" customHeight="1">
      <c r="A112" s="137"/>
      <c r="B112" s="783"/>
      <c r="C112" s="784"/>
      <c r="D112" s="784"/>
      <c r="E112" s="198"/>
      <c r="F112" s="198"/>
      <c r="G112" s="198"/>
      <c r="H112" s="198"/>
      <c r="I112" s="198"/>
      <c r="J112" s="198"/>
      <c r="K112" s="198"/>
      <c r="L112" s="198"/>
      <c r="M112" s="198"/>
      <c r="N112" s="198"/>
      <c r="O112" s="198"/>
      <c r="P112" s="198"/>
      <c r="Q112" s="197"/>
      <c r="R112" s="197"/>
      <c r="S112" s="197"/>
      <c r="T112" s="193"/>
      <c r="U112" s="193"/>
      <c r="V112" s="193"/>
      <c r="W112" s="193"/>
      <c r="X112" s="193"/>
      <c r="Y112" s="193"/>
      <c r="Z112" s="193"/>
      <c r="AA112" s="193"/>
      <c r="AB112" s="193"/>
      <c r="AC112" s="193"/>
      <c r="AD112" s="193"/>
      <c r="AE112" s="193"/>
      <c r="AF112" s="197"/>
      <c r="AG112" s="197"/>
      <c r="AH112" s="197"/>
      <c r="AI112" s="197"/>
      <c r="AJ112" s="193"/>
      <c r="AK112" s="193"/>
      <c r="AL112" s="193"/>
      <c r="AM112" s="193"/>
      <c r="AN112" s="198"/>
      <c r="AO112" s="198"/>
      <c r="AP112" s="195"/>
      <c r="AQ112" s="195"/>
      <c r="AR112" s="195"/>
      <c r="AS112" s="195"/>
      <c r="AT112" s="195"/>
      <c r="AU112" s="195"/>
      <c r="AV112" s="198"/>
      <c r="AW112" s="198"/>
      <c r="AX112" s="198"/>
      <c r="AY112" s="195"/>
      <c r="AZ112" s="195"/>
      <c r="BA112" s="197"/>
      <c r="BB112" s="197"/>
      <c r="BC112" s="197"/>
      <c r="BD112" s="19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row>
    <row r="113" spans="1:77" ht="14" customHeight="1">
      <c r="A113" s="137"/>
      <c r="B113" s="779" t="s">
        <v>150</v>
      </c>
      <c r="C113" s="780"/>
      <c r="D113" s="780"/>
      <c r="E113" s="234"/>
      <c r="F113" s="235"/>
      <c r="G113" s="235"/>
      <c r="H113" s="235"/>
      <c r="I113" s="235"/>
      <c r="J113" s="235"/>
      <c r="K113" s="235"/>
      <c r="L113" s="235"/>
      <c r="M113" s="235"/>
      <c r="N113" s="235"/>
      <c r="O113" s="235"/>
      <c r="P113" s="235"/>
      <c r="Q113" s="216"/>
      <c r="R113" s="216"/>
      <c r="S113" s="216"/>
      <c r="T113" s="217"/>
      <c r="U113" s="217"/>
      <c r="V113" s="235"/>
      <c r="W113" s="235"/>
      <c r="X113" s="235"/>
      <c r="Y113" s="235"/>
      <c r="Z113" s="235"/>
      <c r="AA113" s="235"/>
      <c r="AB113" s="235"/>
      <c r="AC113" s="241"/>
      <c r="AD113" s="241"/>
      <c r="AE113" s="241"/>
      <c r="AF113" s="216"/>
      <c r="AG113" s="216"/>
      <c r="AH113" s="216"/>
      <c r="AI113" s="216"/>
      <c r="AJ113" s="241"/>
      <c r="AK113" s="241"/>
      <c r="AL113" s="241"/>
      <c r="AM113" s="241"/>
      <c r="AN113" s="235"/>
      <c r="AO113" s="235"/>
      <c r="AP113" s="217"/>
      <c r="AQ113" s="217"/>
      <c r="AR113" s="217"/>
      <c r="AS113" s="217"/>
      <c r="AT113" s="217"/>
      <c r="AU113" s="217"/>
      <c r="AV113" s="235"/>
      <c r="AW113" s="235"/>
      <c r="AX113" s="235"/>
      <c r="AY113" s="217"/>
      <c r="AZ113" s="217"/>
      <c r="BA113" s="216"/>
      <c r="BB113" s="216"/>
      <c r="BC113" s="216"/>
      <c r="BD113" s="218"/>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row>
    <row r="114" spans="1:77" ht="14" customHeight="1">
      <c r="A114" s="137"/>
      <c r="B114" s="781"/>
      <c r="C114" s="782"/>
      <c r="D114" s="782"/>
      <c r="E114" s="237"/>
      <c r="F114" s="198"/>
      <c r="G114" s="198"/>
      <c r="H114" s="198"/>
      <c r="I114" s="198"/>
      <c r="J114" s="198"/>
      <c r="K114" s="198"/>
      <c r="L114" s="198"/>
      <c r="M114" s="198"/>
      <c r="N114" s="198"/>
      <c r="O114" s="198"/>
      <c r="P114" s="198"/>
      <c r="Q114" s="197"/>
      <c r="R114" s="197"/>
      <c r="S114" s="197"/>
      <c r="T114" s="195"/>
      <c r="U114" s="195"/>
      <c r="V114" s="198"/>
      <c r="W114" s="198"/>
      <c r="X114" s="198"/>
      <c r="Y114" s="193"/>
      <c r="Z114" s="193"/>
      <c r="AA114" s="193"/>
      <c r="AB114" s="193"/>
      <c r="AC114" s="193"/>
      <c r="AD114" s="193"/>
      <c r="AE114" s="193"/>
      <c r="AF114" s="197"/>
      <c r="AG114" s="197"/>
      <c r="AH114" s="197"/>
      <c r="AI114" s="197"/>
      <c r="AJ114" s="193"/>
      <c r="AK114" s="193"/>
      <c r="AL114" s="193"/>
      <c r="AM114" s="193"/>
      <c r="AN114" s="199"/>
      <c r="AO114" s="199"/>
      <c r="AP114" s="199"/>
      <c r="AQ114" s="199"/>
      <c r="AR114" s="199"/>
      <c r="AS114" s="199"/>
      <c r="AT114" s="199"/>
      <c r="AU114" s="199"/>
      <c r="AV114" s="199"/>
      <c r="AW114" s="198"/>
      <c r="AX114" s="198"/>
      <c r="AY114" s="195"/>
      <c r="AZ114" s="195"/>
      <c r="BA114" s="197"/>
      <c r="BB114" s="197"/>
      <c r="BC114" s="197"/>
      <c r="BD114" s="220"/>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row>
    <row r="115" spans="1:77" ht="14" customHeight="1">
      <c r="A115" s="137"/>
      <c r="B115" s="783"/>
      <c r="C115" s="784"/>
      <c r="D115" s="784"/>
      <c r="E115" s="238"/>
      <c r="F115" s="239"/>
      <c r="G115" s="239"/>
      <c r="H115" s="239"/>
      <c r="I115" s="239"/>
      <c r="J115" s="239"/>
      <c r="K115" s="239"/>
      <c r="L115" s="239"/>
      <c r="M115" s="239"/>
      <c r="N115" s="239"/>
      <c r="O115" s="239"/>
      <c r="P115" s="239"/>
      <c r="Q115" s="229"/>
      <c r="R115" s="229"/>
      <c r="S115" s="229"/>
      <c r="T115" s="242"/>
      <c r="U115" s="242"/>
      <c r="V115" s="242"/>
      <c r="W115" s="242"/>
      <c r="X115" s="242"/>
      <c r="Y115" s="242"/>
      <c r="Z115" s="242"/>
      <c r="AA115" s="242"/>
      <c r="AB115" s="242"/>
      <c r="AC115" s="242"/>
      <c r="AD115" s="242"/>
      <c r="AE115" s="242"/>
      <c r="AF115" s="229"/>
      <c r="AG115" s="229"/>
      <c r="AH115" s="229"/>
      <c r="AI115" s="229"/>
      <c r="AJ115" s="242"/>
      <c r="AK115" s="242"/>
      <c r="AL115" s="242"/>
      <c r="AM115" s="242"/>
      <c r="AN115" s="240"/>
      <c r="AO115" s="240"/>
      <c r="AP115" s="240"/>
      <c r="AQ115" s="240"/>
      <c r="AR115" s="240"/>
      <c r="AS115" s="240"/>
      <c r="AT115" s="240"/>
      <c r="AU115" s="240"/>
      <c r="AV115" s="240"/>
      <c r="AW115" s="240"/>
      <c r="AX115" s="240"/>
      <c r="AY115" s="240"/>
      <c r="AZ115" s="240"/>
      <c r="BA115" s="229"/>
      <c r="BB115" s="229"/>
      <c r="BC115" s="229"/>
      <c r="BD115" s="231"/>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row>
    <row r="116" spans="1:77" ht="15.75">
      <c r="A116" s="137"/>
      <c r="B116" s="777" t="s">
        <v>151</v>
      </c>
      <c r="C116" s="778"/>
      <c r="D116" s="778"/>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197"/>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197"/>
      <c r="BC116" s="197"/>
      <c r="BD116" s="19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row>
    <row r="117" spans="1:77" ht="14" customHeight="1">
      <c r="A117" s="137"/>
      <c r="B117" s="779" t="s">
        <v>152</v>
      </c>
      <c r="C117" s="780"/>
      <c r="D117" s="780"/>
      <c r="E117" s="245"/>
      <c r="F117" s="246"/>
      <c r="G117" s="246"/>
      <c r="H117" s="246"/>
      <c r="I117" s="246"/>
      <c r="J117" s="212"/>
      <c r="K117" s="213"/>
      <c r="L117" s="210"/>
      <c r="M117" s="210"/>
      <c r="N117" s="210"/>
      <c r="O117" s="210"/>
      <c r="P117" s="210"/>
      <c r="Q117" s="214"/>
      <c r="R117" s="214"/>
      <c r="S117" s="215"/>
      <c r="T117" s="232"/>
      <c r="U117" s="232"/>
      <c r="V117" s="233"/>
      <c r="W117" s="233"/>
      <c r="X117" s="233"/>
      <c r="Y117" s="233"/>
      <c r="Z117" s="233"/>
      <c r="AA117" s="233"/>
      <c r="AB117" s="212"/>
      <c r="AC117" s="210"/>
      <c r="AD117" s="210"/>
      <c r="AE117" s="210"/>
      <c r="AF117" s="214"/>
      <c r="AG117" s="214"/>
      <c r="AH117" s="214"/>
      <c r="AI117" s="216"/>
      <c r="AJ117" s="217"/>
      <c r="AK117" s="217"/>
      <c r="AL117" s="217"/>
      <c r="AM117" s="217"/>
      <c r="AN117" s="217"/>
      <c r="AO117" s="217"/>
      <c r="AP117" s="217"/>
      <c r="AQ117" s="217"/>
      <c r="AR117" s="217"/>
      <c r="AS117" s="217"/>
      <c r="AT117" s="217"/>
      <c r="AU117" s="217"/>
      <c r="AV117" s="217"/>
      <c r="AW117" s="217"/>
      <c r="AX117" s="217"/>
      <c r="AY117" s="217"/>
      <c r="AZ117" s="217"/>
      <c r="BA117" s="216"/>
      <c r="BB117" s="216"/>
      <c r="BC117" s="216"/>
      <c r="BD117" s="218"/>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row>
    <row r="118" spans="1:77" ht="14" customHeight="1">
      <c r="A118" s="137"/>
      <c r="B118" s="781"/>
      <c r="C118" s="782"/>
      <c r="D118" s="782"/>
      <c r="E118" s="247"/>
      <c r="F118" s="248"/>
      <c r="G118" s="248"/>
      <c r="H118" s="248"/>
      <c r="I118" s="248"/>
      <c r="J118" s="251"/>
      <c r="K118" s="252"/>
      <c r="L118" s="248"/>
      <c r="M118" s="248"/>
      <c r="N118" s="201"/>
      <c r="O118" s="201"/>
      <c r="P118" s="201"/>
      <c r="Q118" s="204"/>
      <c r="R118" s="204"/>
      <c r="S118" s="205"/>
      <c r="T118" s="206"/>
      <c r="U118" s="206"/>
      <c r="V118" s="207"/>
      <c r="W118" s="207"/>
      <c r="X118" s="207"/>
      <c r="Y118" s="207"/>
      <c r="Z118" s="207"/>
      <c r="AA118" s="207"/>
      <c r="AB118" s="206"/>
      <c r="AC118" s="207"/>
      <c r="AD118" s="207"/>
      <c r="AE118" s="207"/>
      <c r="AF118" s="204"/>
      <c r="AG118" s="204"/>
      <c r="AH118" s="204"/>
      <c r="AI118" s="197"/>
      <c r="AJ118" s="195"/>
      <c r="AK118" s="195"/>
      <c r="AL118" s="195"/>
      <c r="AM118" s="195"/>
      <c r="AN118" s="195"/>
      <c r="AO118" s="195"/>
      <c r="AP118" s="195"/>
      <c r="AQ118" s="195"/>
      <c r="AR118" s="195"/>
      <c r="AS118" s="195"/>
      <c r="AT118" s="195"/>
      <c r="AU118" s="195"/>
      <c r="AV118" s="195"/>
      <c r="AW118" s="195"/>
      <c r="AX118" s="195"/>
      <c r="AY118" s="195"/>
      <c r="AZ118" s="195"/>
      <c r="BA118" s="197"/>
      <c r="BB118" s="197"/>
      <c r="BC118" s="197"/>
      <c r="BD118" s="220"/>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row>
    <row r="119" spans="1:77" ht="14" customHeight="1">
      <c r="A119" s="137"/>
      <c r="B119" s="783"/>
      <c r="C119" s="784"/>
      <c r="D119" s="784"/>
      <c r="E119" s="249"/>
      <c r="F119" s="250"/>
      <c r="G119" s="250"/>
      <c r="H119" s="250"/>
      <c r="I119" s="250"/>
      <c r="J119" s="254"/>
      <c r="K119" s="255"/>
      <c r="L119" s="250"/>
      <c r="M119" s="250"/>
      <c r="N119" s="228"/>
      <c r="O119" s="228"/>
      <c r="P119" s="228"/>
      <c r="Q119" s="225"/>
      <c r="R119" s="225"/>
      <c r="S119" s="226"/>
      <c r="T119" s="223"/>
      <c r="U119" s="223"/>
      <c r="V119" s="222"/>
      <c r="W119" s="222"/>
      <c r="X119" s="222"/>
      <c r="Y119" s="222"/>
      <c r="Z119" s="222"/>
      <c r="AA119" s="222"/>
      <c r="AB119" s="223"/>
      <c r="AC119" s="222"/>
      <c r="AD119" s="222"/>
      <c r="AE119" s="222"/>
      <c r="AF119" s="225"/>
      <c r="AG119" s="225"/>
      <c r="AH119" s="225"/>
      <c r="AI119" s="229"/>
      <c r="AJ119" s="230"/>
      <c r="AK119" s="230"/>
      <c r="AL119" s="230"/>
      <c r="AM119" s="230"/>
      <c r="AN119" s="230"/>
      <c r="AO119" s="230"/>
      <c r="AP119" s="230"/>
      <c r="AQ119" s="230"/>
      <c r="AR119" s="230"/>
      <c r="AS119" s="230"/>
      <c r="AT119" s="230"/>
      <c r="AU119" s="230"/>
      <c r="AV119" s="230"/>
      <c r="AW119" s="230"/>
      <c r="AX119" s="230"/>
      <c r="AY119" s="230"/>
      <c r="AZ119" s="230"/>
      <c r="BA119" s="229"/>
      <c r="BB119" s="229"/>
      <c r="BC119" s="229"/>
      <c r="BD119" s="231"/>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row>
    <row r="120" spans="1:77" ht="14" customHeight="1">
      <c r="A120" s="137"/>
      <c r="B120" s="779" t="s">
        <v>153</v>
      </c>
      <c r="C120" s="780"/>
      <c r="D120" s="780"/>
      <c r="E120" s="201"/>
      <c r="F120" s="201"/>
      <c r="G120" s="201"/>
      <c r="H120" s="248"/>
      <c r="I120" s="248"/>
      <c r="J120" s="251"/>
      <c r="K120" s="252"/>
      <c r="L120" s="248"/>
      <c r="M120" s="201"/>
      <c r="N120" s="201"/>
      <c r="O120" s="201"/>
      <c r="P120" s="201"/>
      <c r="Q120" s="204"/>
      <c r="R120" s="204"/>
      <c r="S120" s="205"/>
      <c r="T120" s="206"/>
      <c r="U120" s="206"/>
      <c r="V120" s="207"/>
      <c r="W120" s="207"/>
      <c r="X120" s="201"/>
      <c r="Y120" s="201"/>
      <c r="Z120" s="201"/>
      <c r="AA120" s="201"/>
      <c r="AB120" s="202"/>
      <c r="AC120" s="201"/>
      <c r="AD120" s="201"/>
      <c r="AE120" s="201"/>
      <c r="AF120" s="204"/>
      <c r="AG120" s="204"/>
      <c r="AH120" s="204"/>
      <c r="AI120" s="197"/>
      <c r="AJ120" s="193"/>
      <c r="AK120" s="193"/>
      <c r="AL120" s="193"/>
      <c r="AM120" s="195"/>
      <c r="AN120" s="195"/>
      <c r="AO120" s="195"/>
      <c r="AP120" s="195"/>
      <c r="AQ120" s="195"/>
      <c r="AR120" s="195"/>
      <c r="AS120" s="195"/>
      <c r="AT120" s="195"/>
      <c r="AU120" s="195"/>
      <c r="AV120" s="195"/>
      <c r="AW120" s="195"/>
      <c r="AX120" s="195"/>
      <c r="AY120" s="195"/>
      <c r="AZ120" s="195"/>
      <c r="BA120" s="197"/>
      <c r="BB120" s="197"/>
      <c r="BC120" s="197"/>
      <c r="BD120" s="19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row>
    <row r="121" spans="1:77" ht="14" customHeight="1">
      <c r="A121" s="137"/>
      <c r="B121" s="781"/>
      <c r="C121" s="782"/>
      <c r="D121" s="782"/>
      <c r="E121" s="201"/>
      <c r="F121" s="201"/>
      <c r="G121" s="201"/>
      <c r="H121" s="248"/>
      <c r="I121" s="248"/>
      <c r="J121" s="251"/>
      <c r="K121" s="252"/>
      <c r="L121" s="248"/>
      <c r="M121" s="248"/>
      <c r="N121" s="248"/>
      <c r="O121" s="248"/>
      <c r="P121" s="248"/>
      <c r="Q121" s="204"/>
      <c r="R121" s="204"/>
      <c r="S121" s="205"/>
      <c r="T121" s="206"/>
      <c r="U121" s="206"/>
      <c r="V121" s="207"/>
      <c r="W121" s="207"/>
      <c r="X121" s="207"/>
      <c r="Y121" s="207"/>
      <c r="Z121" s="207"/>
      <c r="AA121" s="207"/>
      <c r="AB121" s="202"/>
      <c r="AC121" s="201"/>
      <c r="AD121" s="201"/>
      <c r="AE121" s="201"/>
      <c r="AF121" s="204"/>
      <c r="AG121" s="204"/>
      <c r="AH121" s="204"/>
      <c r="AI121" s="197"/>
      <c r="AJ121" s="193"/>
      <c r="AK121" s="193"/>
      <c r="AL121" s="193"/>
      <c r="AM121" s="199"/>
      <c r="AN121" s="199"/>
      <c r="AO121" s="199"/>
      <c r="AP121" s="199"/>
      <c r="AQ121" s="199"/>
      <c r="AR121" s="199"/>
      <c r="AS121" s="199"/>
      <c r="AT121" s="199"/>
      <c r="AU121" s="195"/>
      <c r="AV121" s="195"/>
      <c r="AW121" s="195"/>
      <c r="AX121" s="195"/>
      <c r="AY121" s="195"/>
      <c r="AZ121" s="195"/>
      <c r="BA121" s="197"/>
      <c r="BB121" s="197"/>
      <c r="BC121" s="197"/>
      <c r="BD121" s="19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row>
    <row r="122" spans="1:77" ht="14" customHeight="1">
      <c r="A122" s="137"/>
      <c r="B122" s="783"/>
      <c r="C122" s="784"/>
      <c r="D122" s="784"/>
      <c r="E122" s="201"/>
      <c r="F122" s="201"/>
      <c r="G122" s="201"/>
      <c r="H122" s="253"/>
      <c r="I122" s="253"/>
      <c r="J122" s="251"/>
      <c r="K122" s="252"/>
      <c r="L122" s="248"/>
      <c r="M122" s="248"/>
      <c r="N122" s="248"/>
      <c r="O122" s="248"/>
      <c r="P122" s="248"/>
      <c r="Q122" s="204"/>
      <c r="R122" s="204"/>
      <c r="S122" s="205"/>
      <c r="T122" s="206"/>
      <c r="U122" s="206"/>
      <c r="V122" s="207"/>
      <c r="W122" s="207"/>
      <c r="X122" s="207"/>
      <c r="Y122" s="207"/>
      <c r="Z122" s="207"/>
      <c r="AA122" s="207"/>
      <c r="AB122" s="206"/>
      <c r="AC122" s="207"/>
      <c r="AD122" s="207"/>
      <c r="AE122" s="207"/>
      <c r="AF122" s="204"/>
      <c r="AG122" s="204"/>
      <c r="AH122" s="204"/>
      <c r="AI122" s="197"/>
      <c r="AJ122" s="193"/>
      <c r="AK122" s="193"/>
      <c r="AL122" s="193"/>
      <c r="AM122" s="199"/>
      <c r="AN122" s="199"/>
      <c r="AO122" s="199"/>
      <c r="AP122" s="199"/>
      <c r="AQ122" s="199"/>
      <c r="AR122" s="199"/>
      <c r="AS122" s="199"/>
      <c r="AT122" s="199"/>
      <c r="AU122" s="199"/>
      <c r="AV122" s="199"/>
      <c r="AW122" s="199"/>
      <c r="AX122" s="199"/>
      <c r="AY122" s="199"/>
      <c r="AZ122" s="199"/>
      <c r="BA122" s="197"/>
      <c r="BB122" s="197"/>
      <c r="BC122" s="197"/>
      <c r="BD122" s="19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row>
    <row r="123" spans="1:77" ht="14" customHeight="1">
      <c r="A123" s="137"/>
      <c r="B123" s="779" t="s">
        <v>154</v>
      </c>
      <c r="C123" s="780"/>
      <c r="D123" s="780"/>
      <c r="E123" s="209"/>
      <c r="F123" s="210"/>
      <c r="G123" s="210"/>
      <c r="H123" s="211"/>
      <c r="I123" s="211"/>
      <c r="J123" s="212"/>
      <c r="K123" s="213"/>
      <c r="L123" s="210"/>
      <c r="M123" s="210"/>
      <c r="N123" s="210"/>
      <c r="O123" s="210"/>
      <c r="P123" s="210"/>
      <c r="Q123" s="214"/>
      <c r="R123" s="214"/>
      <c r="S123" s="215"/>
      <c r="T123" s="212"/>
      <c r="U123" s="212"/>
      <c r="V123" s="210"/>
      <c r="W123" s="210"/>
      <c r="X123" s="210"/>
      <c r="Y123" s="210"/>
      <c r="Z123" s="210"/>
      <c r="AA123" s="210"/>
      <c r="AB123" s="212"/>
      <c r="AC123" s="210"/>
      <c r="AD123" s="210"/>
      <c r="AE123" s="210"/>
      <c r="AF123" s="214"/>
      <c r="AG123" s="214"/>
      <c r="AH123" s="214"/>
      <c r="AI123" s="216"/>
      <c r="AJ123" s="217"/>
      <c r="AK123" s="217"/>
      <c r="AL123" s="217"/>
      <c r="AM123" s="217"/>
      <c r="AN123" s="217"/>
      <c r="AO123" s="217"/>
      <c r="AP123" s="217"/>
      <c r="AQ123" s="217"/>
      <c r="AR123" s="217"/>
      <c r="AS123" s="217"/>
      <c r="AT123" s="217"/>
      <c r="AU123" s="217"/>
      <c r="AV123" s="217"/>
      <c r="AW123" s="217"/>
      <c r="AX123" s="217"/>
      <c r="AY123" s="217"/>
      <c r="AZ123" s="217"/>
      <c r="BA123" s="216"/>
      <c r="BB123" s="216"/>
      <c r="BC123" s="216"/>
      <c r="BD123" s="218"/>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row>
    <row r="124" spans="1:77" ht="14" customHeight="1">
      <c r="A124" s="137"/>
      <c r="B124" s="781"/>
      <c r="C124" s="782"/>
      <c r="D124" s="782"/>
      <c r="E124" s="219"/>
      <c r="F124" s="201"/>
      <c r="G124" s="201"/>
      <c r="H124" s="208"/>
      <c r="I124" s="208"/>
      <c r="J124" s="202"/>
      <c r="K124" s="252"/>
      <c r="L124" s="248"/>
      <c r="M124" s="248"/>
      <c r="N124" s="248"/>
      <c r="O124" s="207"/>
      <c r="P124" s="207"/>
      <c r="Q124" s="204"/>
      <c r="R124" s="204"/>
      <c r="S124" s="205"/>
      <c r="T124" s="206"/>
      <c r="U124" s="206"/>
      <c r="V124" s="207"/>
      <c r="W124" s="207"/>
      <c r="X124" s="207"/>
      <c r="Y124" s="201"/>
      <c r="Z124" s="201"/>
      <c r="AA124" s="201"/>
      <c r="AB124" s="202"/>
      <c r="AC124" s="201"/>
      <c r="AD124" s="201"/>
      <c r="AE124" s="201"/>
      <c r="AF124" s="204"/>
      <c r="AG124" s="204"/>
      <c r="AH124" s="204"/>
      <c r="AI124" s="197"/>
      <c r="AJ124" s="195"/>
      <c r="AK124" s="195"/>
      <c r="AL124" s="195"/>
      <c r="AM124" s="195"/>
      <c r="AN124" s="195"/>
      <c r="AO124" s="195"/>
      <c r="AP124" s="195"/>
      <c r="AQ124" s="195"/>
      <c r="AR124" s="195"/>
      <c r="AS124" s="195"/>
      <c r="AT124" s="195"/>
      <c r="AU124" s="195"/>
      <c r="AV124" s="195"/>
      <c r="AW124" s="195"/>
      <c r="AX124" s="195"/>
      <c r="AY124" s="195"/>
      <c r="AZ124" s="195"/>
      <c r="BA124" s="197"/>
      <c r="BB124" s="197"/>
      <c r="BC124" s="197"/>
      <c r="BD124" s="220"/>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row>
    <row r="125" spans="1:77" ht="14" customHeight="1">
      <c r="A125" s="137"/>
      <c r="B125" s="783"/>
      <c r="C125" s="784"/>
      <c r="D125" s="784"/>
      <c r="E125" s="221"/>
      <c r="F125" s="222"/>
      <c r="G125" s="222"/>
      <c r="H125" s="222"/>
      <c r="I125" s="222"/>
      <c r="J125" s="223"/>
      <c r="K125" s="255"/>
      <c r="L125" s="250"/>
      <c r="M125" s="250"/>
      <c r="N125" s="250"/>
      <c r="O125" s="228"/>
      <c r="P125" s="228"/>
      <c r="Q125" s="225"/>
      <c r="R125" s="225"/>
      <c r="S125" s="226"/>
      <c r="T125" s="227"/>
      <c r="U125" s="227"/>
      <c r="V125" s="228"/>
      <c r="W125" s="228"/>
      <c r="X125" s="228"/>
      <c r="Y125" s="228"/>
      <c r="Z125" s="228"/>
      <c r="AA125" s="228"/>
      <c r="AB125" s="227"/>
      <c r="AC125" s="228"/>
      <c r="AD125" s="228"/>
      <c r="AE125" s="228"/>
      <c r="AF125" s="225"/>
      <c r="AG125" s="225"/>
      <c r="AH125" s="225"/>
      <c r="AI125" s="229"/>
      <c r="AJ125" s="240"/>
      <c r="AK125" s="240"/>
      <c r="AL125" s="240"/>
      <c r="AM125" s="240"/>
      <c r="AN125" s="240"/>
      <c r="AO125" s="240"/>
      <c r="AP125" s="240"/>
      <c r="AQ125" s="240"/>
      <c r="AR125" s="240"/>
      <c r="AS125" s="240"/>
      <c r="AT125" s="240"/>
      <c r="AU125" s="240"/>
      <c r="AV125" s="240"/>
      <c r="AW125" s="240"/>
      <c r="AX125" s="240"/>
      <c r="AY125" s="240"/>
      <c r="AZ125" s="240"/>
      <c r="BA125" s="229"/>
      <c r="BB125" s="229"/>
      <c r="BC125" s="229"/>
      <c r="BD125" s="231"/>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row>
    <row r="126" spans="1:77" ht="14" customHeight="1">
      <c r="A126" s="137"/>
      <c r="B126" s="779" t="s">
        <v>155</v>
      </c>
      <c r="C126" s="780"/>
      <c r="D126" s="780"/>
      <c r="E126" s="248"/>
      <c r="F126" s="248"/>
      <c r="G126" s="248"/>
      <c r="H126" s="248"/>
      <c r="I126" s="248"/>
      <c r="J126" s="251"/>
      <c r="K126" s="252"/>
      <c r="L126" s="201"/>
      <c r="M126" s="201"/>
      <c r="N126" s="201"/>
      <c r="O126" s="201"/>
      <c r="P126" s="201"/>
      <c r="Q126" s="204"/>
      <c r="R126" s="204"/>
      <c r="S126" s="205"/>
      <c r="T126" s="206"/>
      <c r="U126" s="206"/>
      <c r="V126" s="207"/>
      <c r="W126" s="207"/>
      <c r="X126" s="201"/>
      <c r="Y126" s="201"/>
      <c r="Z126" s="201"/>
      <c r="AA126" s="201"/>
      <c r="AB126" s="202"/>
      <c r="AC126" s="201"/>
      <c r="AD126" s="201"/>
      <c r="AE126" s="201"/>
      <c r="AF126" s="204"/>
      <c r="AG126" s="204"/>
      <c r="AH126" s="204"/>
      <c r="AI126" s="197"/>
      <c r="AJ126" s="195"/>
      <c r="AK126" s="195"/>
      <c r="AL126" s="195"/>
      <c r="AM126" s="195"/>
      <c r="AN126" s="195"/>
      <c r="AO126" s="195"/>
      <c r="AP126" s="195"/>
      <c r="AQ126" s="195"/>
      <c r="AR126" s="195"/>
      <c r="AS126" s="195"/>
      <c r="AT126" s="195"/>
      <c r="AU126" s="195"/>
      <c r="AV126" s="195"/>
      <c r="AW126" s="195"/>
      <c r="AX126" s="195"/>
      <c r="AY126" s="195"/>
      <c r="AZ126" s="195"/>
      <c r="BA126" s="197"/>
      <c r="BB126" s="197"/>
      <c r="BC126" s="197"/>
      <c r="BD126" s="19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row>
    <row r="127" spans="1:77" ht="14" customHeight="1">
      <c r="A127" s="137"/>
      <c r="B127" s="781"/>
      <c r="C127" s="782"/>
      <c r="D127" s="782"/>
      <c r="E127" s="248"/>
      <c r="F127" s="248"/>
      <c r="G127" s="248"/>
      <c r="H127" s="248"/>
      <c r="I127" s="248"/>
      <c r="J127" s="251"/>
      <c r="K127" s="252"/>
      <c r="L127" s="248"/>
      <c r="M127" s="248"/>
      <c r="N127" s="248"/>
      <c r="O127" s="248"/>
      <c r="P127" s="248"/>
      <c r="Q127" s="204"/>
      <c r="R127" s="204"/>
      <c r="S127" s="205"/>
      <c r="T127" s="206"/>
      <c r="U127" s="206"/>
      <c r="V127" s="207"/>
      <c r="W127" s="207"/>
      <c r="X127" s="207"/>
      <c r="Y127" s="207"/>
      <c r="Z127" s="207"/>
      <c r="AA127" s="207"/>
      <c r="AB127" s="207"/>
      <c r="AC127" s="207"/>
      <c r="AD127" s="207"/>
      <c r="AE127" s="207"/>
      <c r="AF127" s="204"/>
      <c r="AG127" s="204"/>
      <c r="AH127" s="204"/>
      <c r="AI127" s="197"/>
      <c r="AJ127" s="199"/>
      <c r="AK127" s="199"/>
      <c r="AL127" s="199"/>
      <c r="AM127" s="199"/>
      <c r="AN127" s="199"/>
      <c r="AO127" s="199"/>
      <c r="AP127" s="199"/>
      <c r="AQ127" s="199"/>
      <c r="AR127" s="199"/>
      <c r="AS127" s="199"/>
      <c r="AT127" s="199"/>
      <c r="AU127" s="199"/>
      <c r="AV127" s="199"/>
      <c r="AW127" s="199"/>
      <c r="AX127" s="199"/>
      <c r="AY127" s="199"/>
      <c r="AZ127" s="199"/>
      <c r="BA127" s="197"/>
      <c r="BB127" s="197"/>
      <c r="BC127" s="197"/>
      <c r="BD127" s="19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row>
    <row r="128" spans="1:77" ht="14" customHeight="1">
      <c r="A128" s="137"/>
      <c r="B128" s="783"/>
      <c r="C128" s="784"/>
      <c r="D128" s="784"/>
      <c r="E128" s="248"/>
      <c r="F128" s="248"/>
      <c r="G128" s="248"/>
      <c r="H128" s="253"/>
      <c r="I128" s="253"/>
      <c r="J128" s="251"/>
      <c r="K128" s="252"/>
      <c r="L128" s="248"/>
      <c r="M128" s="248"/>
      <c r="N128" s="248"/>
      <c r="O128" s="248"/>
      <c r="P128" s="248"/>
      <c r="Q128" s="204"/>
      <c r="R128" s="204"/>
      <c r="S128" s="205"/>
      <c r="T128" s="206"/>
      <c r="U128" s="206"/>
      <c r="V128" s="207"/>
      <c r="W128" s="207"/>
      <c r="X128" s="207"/>
      <c r="Y128" s="207"/>
      <c r="Z128" s="207"/>
      <c r="AA128" s="207"/>
      <c r="AB128" s="206"/>
      <c r="AC128" s="207"/>
      <c r="AD128" s="207"/>
      <c r="AE128" s="207"/>
      <c r="AF128" s="204"/>
      <c r="AG128" s="204"/>
      <c r="AH128" s="204"/>
      <c r="AI128" s="197"/>
      <c r="AJ128" s="199"/>
      <c r="AK128" s="199"/>
      <c r="AL128" s="199"/>
      <c r="AM128" s="199"/>
      <c r="AN128" s="199"/>
      <c r="AO128" s="199"/>
      <c r="AP128" s="199"/>
      <c r="AQ128" s="199"/>
      <c r="AR128" s="199"/>
      <c r="AS128" s="199"/>
      <c r="AT128" s="199"/>
      <c r="AU128" s="199"/>
      <c r="AV128" s="199"/>
      <c r="AW128" s="199"/>
      <c r="AX128" s="199"/>
      <c r="AY128" s="199"/>
      <c r="AZ128" s="199"/>
      <c r="BA128" s="197"/>
      <c r="BB128" s="197"/>
      <c r="BC128" s="197"/>
      <c r="BD128" s="19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row>
    <row r="129" spans="1:77" ht="14" customHeight="1">
      <c r="A129" s="137"/>
      <c r="B129" s="779" t="s">
        <v>156</v>
      </c>
      <c r="C129" s="780"/>
      <c r="D129" s="780"/>
      <c r="E129" s="209"/>
      <c r="F129" s="210"/>
      <c r="G129" s="210"/>
      <c r="H129" s="211"/>
      <c r="I129" s="211"/>
      <c r="J129" s="212"/>
      <c r="K129" s="213"/>
      <c r="L129" s="246"/>
      <c r="M129" s="246"/>
      <c r="N129" s="246"/>
      <c r="O129" s="246"/>
      <c r="P129" s="246"/>
      <c r="Q129" s="214"/>
      <c r="R129" s="214"/>
      <c r="S129" s="215"/>
      <c r="T129" s="257"/>
      <c r="U129" s="257"/>
      <c r="V129" s="246"/>
      <c r="W129" s="246"/>
      <c r="X129" s="210"/>
      <c r="Y129" s="210"/>
      <c r="Z129" s="210"/>
      <c r="AA129" s="210"/>
      <c r="AB129" s="212"/>
      <c r="AC129" s="210"/>
      <c r="AD129" s="210"/>
      <c r="AE129" s="210"/>
      <c r="AF129" s="214"/>
      <c r="AG129" s="214"/>
      <c r="AH129" s="214"/>
      <c r="AI129" s="216"/>
      <c r="AJ129" s="241"/>
      <c r="AK129" s="241"/>
      <c r="AL129" s="241"/>
      <c r="AM129" s="241"/>
      <c r="AN129" s="241"/>
      <c r="AO129" s="241"/>
      <c r="AP129" s="241"/>
      <c r="AQ129" s="241"/>
      <c r="AR129" s="217"/>
      <c r="AS129" s="217"/>
      <c r="AT129" s="217"/>
      <c r="AU129" s="217"/>
      <c r="AV129" s="217"/>
      <c r="AW129" s="217"/>
      <c r="AX129" s="217"/>
      <c r="AY129" s="217"/>
      <c r="AZ129" s="217"/>
      <c r="BA129" s="216"/>
      <c r="BB129" s="216"/>
      <c r="BC129" s="216"/>
      <c r="BD129" s="218"/>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row>
    <row r="130" spans="1:77" ht="14" customHeight="1">
      <c r="A130" s="137"/>
      <c r="B130" s="781"/>
      <c r="C130" s="782"/>
      <c r="D130" s="782"/>
      <c r="E130" s="219"/>
      <c r="F130" s="201"/>
      <c r="G130" s="201"/>
      <c r="H130" s="208"/>
      <c r="I130" s="208"/>
      <c r="J130" s="202"/>
      <c r="K130" s="203"/>
      <c r="L130" s="248"/>
      <c r="M130" s="248"/>
      <c r="N130" s="248"/>
      <c r="O130" s="248"/>
      <c r="P130" s="248"/>
      <c r="Q130" s="204"/>
      <c r="R130" s="204"/>
      <c r="S130" s="205"/>
      <c r="T130" s="251"/>
      <c r="U130" s="251"/>
      <c r="V130" s="248"/>
      <c r="W130" s="248"/>
      <c r="X130" s="207"/>
      <c r="Y130" s="207"/>
      <c r="Z130" s="207"/>
      <c r="AA130" s="207"/>
      <c r="AB130" s="206"/>
      <c r="AC130" s="207"/>
      <c r="AD130" s="207"/>
      <c r="AE130" s="207"/>
      <c r="AF130" s="204"/>
      <c r="AG130" s="204"/>
      <c r="AH130" s="204"/>
      <c r="AI130" s="197"/>
      <c r="AJ130" s="193"/>
      <c r="AK130" s="193"/>
      <c r="AL130" s="193"/>
      <c r="AM130" s="193"/>
      <c r="AN130" s="193"/>
      <c r="AO130" s="193"/>
      <c r="AP130" s="193"/>
      <c r="AQ130" s="193"/>
      <c r="AR130" s="199"/>
      <c r="AS130" s="199"/>
      <c r="AT130" s="199"/>
      <c r="AU130" s="199"/>
      <c r="AV130" s="199"/>
      <c r="AW130" s="199"/>
      <c r="AX130" s="199"/>
      <c r="AY130" s="199"/>
      <c r="AZ130" s="199"/>
      <c r="BA130" s="197"/>
      <c r="BB130" s="197"/>
      <c r="BC130" s="197"/>
      <c r="BD130" s="220"/>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row>
    <row r="131" spans="1:77" ht="14" customHeight="1">
      <c r="A131" s="137"/>
      <c r="B131" s="783"/>
      <c r="C131" s="784"/>
      <c r="D131" s="784"/>
      <c r="E131" s="221"/>
      <c r="F131" s="222"/>
      <c r="G131" s="222"/>
      <c r="H131" s="222"/>
      <c r="I131" s="222"/>
      <c r="J131" s="223"/>
      <c r="K131" s="224"/>
      <c r="L131" s="250"/>
      <c r="M131" s="250"/>
      <c r="N131" s="250"/>
      <c r="O131" s="250"/>
      <c r="P131" s="250"/>
      <c r="Q131" s="225"/>
      <c r="R131" s="225"/>
      <c r="S131" s="226"/>
      <c r="T131" s="254"/>
      <c r="U131" s="254"/>
      <c r="V131" s="250"/>
      <c r="W131" s="250"/>
      <c r="X131" s="228"/>
      <c r="Y131" s="228"/>
      <c r="Z131" s="228"/>
      <c r="AA131" s="228"/>
      <c r="AB131" s="227"/>
      <c r="AC131" s="228"/>
      <c r="AD131" s="228"/>
      <c r="AE131" s="228"/>
      <c r="AF131" s="225"/>
      <c r="AG131" s="225"/>
      <c r="AH131" s="225"/>
      <c r="AI131" s="229"/>
      <c r="AJ131" s="242"/>
      <c r="AK131" s="242"/>
      <c r="AL131" s="242"/>
      <c r="AM131" s="242"/>
      <c r="AN131" s="242"/>
      <c r="AO131" s="242"/>
      <c r="AP131" s="242"/>
      <c r="AQ131" s="242"/>
      <c r="AR131" s="240"/>
      <c r="AS131" s="240"/>
      <c r="AT131" s="240"/>
      <c r="AU131" s="240"/>
      <c r="AV131" s="240"/>
      <c r="AW131" s="240"/>
      <c r="AX131" s="240"/>
      <c r="AY131" s="240"/>
      <c r="AZ131" s="240"/>
      <c r="BA131" s="229"/>
      <c r="BB131" s="229"/>
      <c r="BC131" s="229"/>
      <c r="BD131" s="231"/>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row>
    <row r="132" spans="1:77" ht="15.75">
      <c r="A132" s="137"/>
      <c r="B132" s="785" t="s">
        <v>157</v>
      </c>
      <c r="C132" s="786"/>
      <c r="D132" s="786"/>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row>
    <row r="133" spans="1:77" ht="14" customHeight="1">
      <c r="A133" s="137"/>
      <c r="B133" s="779" t="s">
        <v>158</v>
      </c>
      <c r="C133" s="780"/>
      <c r="D133" s="780"/>
      <c r="E133" s="198"/>
      <c r="F133" s="198"/>
      <c r="G133" s="198"/>
      <c r="H133" s="198"/>
      <c r="I133" s="198"/>
      <c r="J133" s="198"/>
      <c r="K133" s="198"/>
      <c r="L133" s="198"/>
      <c r="M133" s="198"/>
      <c r="N133" s="198"/>
      <c r="O133" s="198"/>
      <c r="P133" s="198"/>
      <c r="Q133" s="197"/>
      <c r="R133" s="197"/>
      <c r="S133" s="197"/>
      <c r="T133" s="195"/>
      <c r="U133" s="195"/>
      <c r="V133" s="198"/>
      <c r="W133" s="198"/>
      <c r="X133" s="198"/>
      <c r="Y133" s="198"/>
      <c r="Z133" s="198"/>
      <c r="AA133" s="193"/>
      <c r="AB133" s="193"/>
      <c r="AC133" s="193"/>
      <c r="AD133" s="193"/>
      <c r="AE133" s="193"/>
      <c r="AF133" s="197"/>
      <c r="AG133" s="197"/>
      <c r="AH133" s="197"/>
      <c r="AI133" s="197"/>
      <c r="AJ133" s="193"/>
      <c r="AK133" s="193"/>
      <c r="AL133" s="193"/>
      <c r="AM133" s="193"/>
      <c r="AN133" s="198"/>
      <c r="AO133" s="198"/>
      <c r="AP133" s="195"/>
      <c r="AQ133" s="195"/>
      <c r="AR133" s="195"/>
      <c r="AS133" s="195"/>
      <c r="AT133" s="195"/>
      <c r="AU133" s="195"/>
      <c r="AV133" s="198"/>
      <c r="AW133" s="198"/>
      <c r="AX133" s="198"/>
      <c r="AY133" s="195"/>
      <c r="AZ133" s="195"/>
      <c r="BA133" s="197"/>
      <c r="BB133" s="197"/>
      <c r="BC133" s="197"/>
      <c r="BD133" s="19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row>
    <row r="134" spans="1:77" ht="14" customHeight="1">
      <c r="A134" s="137"/>
      <c r="B134" s="781"/>
      <c r="C134" s="782"/>
      <c r="D134" s="782"/>
      <c r="E134" s="198"/>
      <c r="F134" s="198"/>
      <c r="G134" s="198"/>
      <c r="H134" s="198"/>
      <c r="I134" s="198"/>
      <c r="J134" s="198"/>
      <c r="K134" s="198"/>
      <c r="L134" s="198"/>
      <c r="M134" s="198"/>
      <c r="N134" s="198"/>
      <c r="O134" s="198"/>
      <c r="P134" s="198"/>
      <c r="Q134" s="197"/>
      <c r="R134" s="197"/>
      <c r="S134" s="197"/>
      <c r="T134" s="195"/>
      <c r="U134" s="195"/>
      <c r="V134" s="198"/>
      <c r="W134" s="193"/>
      <c r="X134" s="193"/>
      <c r="Y134" s="193"/>
      <c r="Z134" s="193"/>
      <c r="AA134" s="193"/>
      <c r="AB134" s="193"/>
      <c r="AC134" s="193"/>
      <c r="AD134" s="193"/>
      <c r="AE134" s="193"/>
      <c r="AF134" s="197"/>
      <c r="AG134" s="197"/>
      <c r="AH134" s="197"/>
      <c r="AI134" s="197"/>
      <c r="AJ134" s="193"/>
      <c r="AK134" s="193"/>
      <c r="AL134" s="193"/>
      <c r="AM134" s="193"/>
      <c r="AN134" s="198"/>
      <c r="AO134" s="198"/>
      <c r="AP134" s="195"/>
      <c r="AQ134" s="195"/>
      <c r="AR134" s="195"/>
      <c r="AS134" s="195"/>
      <c r="AT134" s="195"/>
      <c r="AU134" s="195"/>
      <c r="AV134" s="198"/>
      <c r="AW134" s="198"/>
      <c r="AX134" s="198"/>
      <c r="AY134" s="195"/>
      <c r="AZ134" s="195"/>
      <c r="BA134" s="197"/>
      <c r="BB134" s="197"/>
      <c r="BC134" s="197"/>
      <c r="BD134" s="19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row>
    <row r="135" spans="1:77" ht="14" customHeight="1">
      <c r="A135" s="137"/>
      <c r="B135" s="783"/>
      <c r="C135" s="784"/>
      <c r="D135" s="784"/>
      <c r="E135" s="198"/>
      <c r="F135" s="198"/>
      <c r="G135" s="198"/>
      <c r="H135" s="198"/>
      <c r="I135" s="198"/>
      <c r="J135" s="198"/>
      <c r="K135" s="198"/>
      <c r="L135" s="198"/>
      <c r="M135" s="198"/>
      <c r="N135" s="198"/>
      <c r="O135" s="198"/>
      <c r="P135" s="198"/>
      <c r="Q135" s="197"/>
      <c r="R135" s="197"/>
      <c r="S135" s="197"/>
      <c r="T135" s="193"/>
      <c r="U135" s="193"/>
      <c r="V135" s="193"/>
      <c r="W135" s="193"/>
      <c r="X135" s="193"/>
      <c r="Y135" s="193"/>
      <c r="Z135" s="193"/>
      <c r="AA135" s="193"/>
      <c r="AB135" s="193"/>
      <c r="AC135" s="193"/>
      <c r="AD135" s="193"/>
      <c r="AE135" s="193"/>
      <c r="AF135" s="197"/>
      <c r="AG135" s="197"/>
      <c r="AH135" s="197"/>
      <c r="AI135" s="197"/>
      <c r="AJ135" s="193"/>
      <c r="AK135" s="193"/>
      <c r="AL135" s="193"/>
      <c r="AM135" s="193"/>
      <c r="AN135" s="198"/>
      <c r="AO135" s="198"/>
      <c r="AP135" s="195"/>
      <c r="AQ135" s="195"/>
      <c r="AR135" s="195"/>
      <c r="AS135" s="195"/>
      <c r="AT135" s="195"/>
      <c r="AU135" s="195"/>
      <c r="AV135" s="198"/>
      <c r="AW135" s="198"/>
      <c r="AX135" s="198"/>
      <c r="AY135" s="195"/>
      <c r="AZ135" s="195"/>
      <c r="BA135" s="197"/>
      <c r="BB135" s="197"/>
      <c r="BC135" s="197"/>
      <c r="BD135" s="19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row>
    <row r="136" spans="1:77" ht="14" customHeight="1">
      <c r="A136" s="137"/>
      <c r="B136" s="779" t="s">
        <v>159</v>
      </c>
      <c r="C136" s="780"/>
      <c r="D136" s="780"/>
      <c r="E136" s="234"/>
      <c r="F136" s="235"/>
      <c r="G136" s="235"/>
      <c r="H136" s="235"/>
      <c r="I136" s="235"/>
      <c r="J136" s="235"/>
      <c r="K136" s="241"/>
      <c r="L136" s="241"/>
      <c r="M136" s="241"/>
      <c r="N136" s="241"/>
      <c r="O136" s="235"/>
      <c r="P136" s="235"/>
      <c r="Q136" s="216"/>
      <c r="R136" s="216"/>
      <c r="S136" s="216"/>
      <c r="T136" s="241"/>
      <c r="U136" s="241"/>
      <c r="V136" s="241"/>
      <c r="W136" s="241"/>
      <c r="X136" s="241"/>
      <c r="Y136" s="235"/>
      <c r="Z136" s="235"/>
      <c r="AA136" s="235"/>
      <c r="AB136" s="235"/>
      <c r="AC136" s="235"/>
      <c r="AD136" s="235"/>
      <c r="AE136" s="235"/>
      <c r="AF136" s="216"/>
      <c r="AG136" s="216"/>
      <c r="AH136" s="216"/>
      <c r="AI136" s="216"/>
      <c r="AJ136" s="235"/>
      <c r="AK136" s="235"/>
      <c r="AL136" s="235"/>
      <c r="AM136" s="235"/>
      <c r="AN136" s="235"/>
      <c r="AO136" s="235"/>
      <c r="AP136" s="217"/>
      <c r="AQ136" s="217"/>
      <c r="AR136" s="217"/>
      <c r="AS136" s="217"/>
      <c r="AT136" s="217"/>
      <c r="AU136" s="217"/>
      <c r="AV136" s="235"/>
      <c r="AW136" s="235"/>
      <c r="AX136" s="235"/>
      <c r="AY136" s="217"/>
      <c r="AZ136" s="217"/>
      <c r="BA136" s="216"/>
      <c r="BB136" s="216"/>
      <c r="BC136" s="216"/>
      <c r="BD136" s="218"/>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row>
    <row r="137" spans="1:77" ht="14" customHeight="1">
      <c r="A137" s="137"/>
      <c r="B137" s="781"/>
      <c r="C137" s="782"/>
      <c r="D137" s="782"/>
      <c r="E137" s="237"/>
      <c r="F137" s="198"/>
      <c r="G137" s="198"/>
      <c r="H137" s="198"/>
      <c r="I137" s="198"/>
      <c r="J137" s="198"/>
      <c r="K137" s="193"/>
      <c r="L137" s="193"/>
      <c r="M137" s="193"/>
      <c r="N137" s="193"/>
      <c r="O137" s="199"/>
      <c r="P137" s="199"/>
      <c r="Q137" s="197"/>
      <c r="R137" s="197"/>
      <c r="S137" s="197"/>
      <c r="T137" s="193"/>
      <c r="U137" s="193"/>
      <c r="V137" s="193"/>
      <c r="W137" s="193"/>
      <c r="X137" s="193"/>
      <c r="Y137" s="193"/>
      <c r="Z137" s="193"/>
      <c r="AA137" s="193"/>
      <c r="AB137" s="193"/>
      <c r="AC137" s="198"/>
      <c r="AD137" s="198"/>
      <c r="AE137" s="198"/>
      <c r="AF137" s="197"/>
      <c r="AG137" s="197"/>
      <c r="AH137" s="197"/>
      <c r="AI137" s="197"/>
      <c r="AJ137" s="198"/>
      <c r="AK137" s="198"/>
      <c r="AL137" s="198"/>
      <c r="AM137" s="198"/>
      <c r="AN137" s="198"/>
      <c r="AO137" s="198"/>
      <c r="AP137" s="195"/>
      <c r="AQ137" s="195"/>
      <c r="AR137" s="195"/>
      <c r="AS137" s="195"/>
      <c r="AT137" s="195"/>
      <c r="AU137" s="195"/>
      <c r="AV137" s="198"/>
      <c r="AW137" s="198"/>
      <c r="AX137" s="198"/>
      <c r="AY137" s="195"/>
      <c r="AZ137" s="195"/>
      <c r="BA137" s="197"/>
      <c r="BB137" s="197"/>
      <c r="BC137" s="197"/>
      <c r="BD137" s="220"/>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row>
    <row r="138" spans="1:77" ht="14" customHeight="1">
      <c r="A138" s="137"/>
      <c r="B138" s="783"/>
      <c r="C138" s="784"/>
      <c r="D138" s="784"/>
      <c r="E138" s="238"/>
      <c r="F138" s="239"/>
      <c r="G138" s="239"/>
      <c r="H138" s="239"/>
      <c r="I138" s="239"/>
      <c r="J138" s="239"/>
      <c r="K138" s="242"/>
      <c r="L138" s="242"/>
      <c r="M138" s="242"/>
      <c r="N138" s="242"/>
      <c r="O138" s="240"/>
      <c r="P138" s="240"/>
      <c r="Q138" s="229"/>
      <c r="R138" s="229"/>
      <c r="S138" s="229"/>
      <c r="T138" s="242"/>
      <c r="U138" s="242"/>
      <c r="V138" s="242"/>
      <c r="W138" s="242"/>
      <c r="X138" s="242"/>
      <c r="Y138" s="242"/>
      <c r="Z138" s="242"/>
      <c r="AA138" s="242"/>
      <c r="AB138" s="242"/>
      <c r="AC138" s="242"/>
      <c r="AD138" s="242"/>
      <c r="AE138" s="242"/>
      <c r="AF138" s="229"/>
      <c r="AG138" s="229"/>
      <c r="AH138" s="229"/>
      <c r="AI138" s="229"/>
      <c r="AJ138" s="242"/>
      <c r="AK138" s="242"/>
      <c r="AL138" s="242"/>
      <c r="AM138" s="242"/>
      <c r="AN138" s="240"/>
      <c r="AO138" s="240"/>
      <c r="AP138" s="240"/>
      <c r="AQ138" s="240"/>
      <c r="AR138" s="240"/>
      <c r="AS138" s="240"/>
      <c r="AT138" s="240"/>
      <c r="AU138" s="240"/>
      <c r="AV138" s="240"/>
      <c r="AW138" s="240"/>
      <c r="AX138" s="240"/>
      <c r="AY138" s="240"/>
      <c r="AZ138" s="240"/>
      <c r="BA138" s="229"/>
      <c r="BB138" s="229"/>
      <c r="BC138" s="229"/>
      <c r="BD138" s="231"/>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row>
    <row r="139" spans="1:77" ht="14" customHeight="1">
      <c r="A139" s="137"/>
      <c r="B139" s="779" t="s">
        <v>160</v>
      </c>
      <c r="C139" s="780"/>
      <c r="D139" s="780"/>
      <c r="E139" s="198"/>
      <c r="F139" s="198"/>
      <c r="G139" s="198"/>
      <c r="H139" s="198"/>
      <c r="I139" s="198"/>
      <c r="J139" s="198"/>
      <c r="K139" s="193"/>
      <c r="L139" s="193"/>
      <c r="M139" s="193"/>
      <c r="N139" s="193"/>
      <c r="O139" s="198"/>
      <c r="P139" s="198"/>
      <c r="Q139" s="197"/>
      <c r="R139" s="197"/>
      <c r="S139" s="197"/>
      <c r="T139" s="195"/>
      <c r="U139" s="195"/>
      <c r="V139" s="198"/>
      <c r="W139" s="198"/>
      <c r="X139" s="198"/>
      <c r="Y139" s="198"/>
      <c r="Z139" s="198"/>
      <c r="AA139" s="193"/>
      <c r="AB139" s="193"/>
      <c r="AC139" s="199"/>
      <c r="AD139" s="199"/>
      <c r="AE139" s="199"/>
      <c r="AF139" s="197"/>
      <c r="AG139" s="197"/>
      <c r="AH139" s="197"/>
      <c r="AI139" s="197"/>
      <c r="AJ139" s="193"/>
      <c r="AK139" s="193"/>
      <c r="AL139" s="193"/>
      <c r="AM139" s="193"/>
      <c r="AN139" s="199"/>
      <c r="AO139" s="199"/>
      <c r="AP139" s="199"/>
      <c r="AQ139" s="199"/>
      <c r="AR139" s="199"/>
      <c r="AS139" s="199"/>
      <c r="AT139" s="199"/>
      <c r="AU139" s="195"/>
      <c r="AV139" s="198"/>
      <c r="AW139" s="198"/>
      <c r="AX139" s="198"/>
      <c r="AY139" s="195"/>
      <c r="AZ139" s="195"/>
      <c r="BA139" s="197"/>
      <c r="BB139" s="197"/>
      <c r="BC139" s="197"/>
      <c r="BD139" s="19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row>
    <row r="140" spans="1:77" ht="14" customHeight="1">
      <c r="A140" s="137"/>
      <c r="B140" s="781"/>
      <c r="C140" s="782"/>
      <c r="D140" s="782"/>
      <c r="E140" s="198"/>
      <c r="F140" s="198"/>
      <c r="G140" s="198"/>
      <c r="H140" s="198"/>
      <c r="I140" s="198"/>
      <c r="J140" s="198"/>
      <c r="K140" s="193"/>
      <c r="L140" s="193"/>
      <c r="M140" s="193"/>
      <c r="N140" s="193"/>
      <c r="O140" s="199"/>
      <c r="P140" s="199"/>
      <c r="Q140" s="197"/>
      <c r="R140" s="197"/>
      <c r="S140" s="197"/>
      <c r="T140" s="195"/>
      <c r="U140" s="195"/>
      <c r="V140" s="198"/>
      <c r="W140" s="193"/>
      <c r="X140" s="193"/>
      <c r="Y140" s="193"/>
      <c r="Z140" s="193"/>
      <c r="AA140" s="193"/>
      <c r="AB140" s="193"/>
      <c r="AC140" s="199"/>
      <c r="AD140" s="199"/>
      <c r="AE140" s="199"/>
      <c r="AF140" s="197"/>
      <c r="AG140" s="197"/>
      <c r="AH140" s="197"/>
      <c r="AI140" s="197"/>
      <c r="AJ140" s="193"/>
      <c r="AK140" s="193"/>
      <c r="AL140" s="193"/>
      <c r="AM140" s="193"/>
      <c r="AN140" s="199"/>
      <c r="AO140" s="199"/>
      <c r="AP140" s="199"/>
      <c r="AQ140" s="199"/>
      <c r="AR140" s="199"/>
      <c r="AS140" s="199"/>
      <c r="AT140" s="199"/>
      <c r="AU140" s="199"/>
      <c r="AV140" s="199"/>
      <c r="AW140" s="199"/>
      <c r="AX140" s="199"/>
      <c r="AY140" s="199"/>
      <c r="AZ140" s="199"/>
      <c r="BA140" s="197"/>
      <c r="BB140" s="197"/>
      <c r="BC140" s="197"/>
      <c r="BD140" s="19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row>
    <row r="141" spans="1:77" ht="14" customHeight="1">
      <c r="A141" s="137"/>
      <c r="B141" s="783"/>
      <c r="C141" s="784"/>
      <c r="D141" s="784"/>
      <c r="E141" s="198"/>
      <c r="F141" s="198"/>
      <c r="G141" s="198"/>
      <c r="H141" s="198"/>
      <c r="I141" s="198"/>
      <c r="J141" s="198"/>
      <c r="K141" s="193"/>
      <c r="L141" s="193"/>
      <c r="M141" s="193"/>
      <c r="N141" s="193"/>
      <c r="O141" s="199"/>
      <c r="P141" s="199"/>
      <c r="Q141" s="197"/>
      <c r="R141" s="197"/>
      <c r="S141" s="197"/>
      <c r="T141" s="193"/>
      <c r="U141" s="193"/>
      <c r="V141" s="193"/>
      <c r="W141" s="193"/>
      <c r="X141" s="193"/>
      <c r="Y141" s="193"/>
      <c r="Z141" s="193"/>
      <c r="AA141" s="193"/>
      <c r="AB141" s="193"/>
      <c r="AC141" s="199"/>
      <c r="AD141" s="199"/>
      <c r="AE141" s="199"/>
      <c r="AF141" s="197"/>
      <c r="AG141" s="197"/>
      <c r="AH141" s="197"/>
      <c r="AI141" s="197"/>
      <c r="AJ141" s="193"/>
      <c r="AK141" s="193"/>
      <c r="AL141" s="193"/>
      <c r="AM141" s="193"/>
      <c r="AN141" s="199"/>
      <c r="AO141" s="199"/>
      <c r="AP141" s="199"/>
      <c r="AQ141" s="199"/>
      <c r="AR141" s="199"/>
      <c r="AS141" s="199"/>
      <c r="AT141" s="199"/>
      <c r="AU141" s="199"/>
      <c r="AV141" s="199"/>
      <c r="AW141" s="199"/>
      <c r="AX141" s="199"/>
      <c r="AY141" s="199"/>
      <c r="AZ141" s="199"/>
      <c r="BA141" s="197"/>
      <c r="BB141" s="197"/>
      <c r="BC141" s="197"/>
      <c r="BD141" s="19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row>
    <row r="142" spans="1:77" ht="14" customHeight="1">
      <c r="A142" s="137"/>
      <c r="B142" s="779" t="s">
        <v>161</v>
      </c>
      <c r="C142" s="780"/>
      <c r="D142" s="780"/>
      <c r="E142" s="234"/>
      <c r="F142" s="235"/>
      <c r="G142" s="235"/>
      <c r="H142" s="235"/>
      <c r="I142" s="235"/>
      <c r="J142" s="235"/>
      <c r="K142" s="193"/>
      <c r="L142" s="193"/>
      <c r="M142" s="193"/>
      <c r="N142" s="193"/>
      <c r="O142" s="198"/>
      <c r="P142" s="198"/>
      <c r="Q142" s="216"/>
      <c r="R142" s="216"/>
      <c r="S142" s="216"/>
      <c r="T142" s="241"/>
      <c r="U142" s="241"/>
      <c r="V142" s="241"/>
      <c r="W142" s="241"/>
      <c r="X142" s="241"/>
      <c r="Y142" s="235"/>
      <c r="Z142" s="235"/>
      <c r="AA142" s="235"/>
      <c r="AB142" s="235"/>
      <c r="AC142" s="235"/>
      <c r="AD142" s="235"/>
      <c r="AE142" s="235"/>
      <c r="AF142" s="216"/>
      <c r="AG142" s="216"/>
      <c r="AH142" s="216"/>
      <c r="AI142" s="216"/>
      <c r="AJ142" s="241"/>
      <c r="AK142" s="241"/>
      <c r="AL142" s="241"/>
      <c r="AM142" s="241"/>
      <c r="AN142" s="241"/>
      <c r="AO142" s="236"/>
      <c r="AP142" s="236"/>
      <c r="AQ142" s="236"/>
      <c r="AR142" s="236"/>
      <c r="AS142" s="236"/>
      <c r="AT142" s="236"/>
      <c r="AU142" s="236"/>
      <c r="AV142" s="236"/>
      <c r="AW142" s="236"/>
      <c r="AX142" s="236"/>
      <c r="AY142" s="236"/>
      <c r="AZ142" s="236"/>
      <c r="BA142" s="216"/>
      <c r="BB142" s="216"/>
      <c r="BC142" s="216"/>
      <c r="BD142" s="218"/>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row>
    <row r="143" spans="1:77" ht="14" customHeight="1">
      <c r="A143" s="137"/>
      <c r="B143" s="781"/>
      <c r="C143" s="782"/>
      <c r="D143" s="782"/>
      <c r="E143" s="237"/>
      <c r="F143" s="198"/>
      <c r="G143" s="198"/>
      <c r="H143" s="198"/>
      <c r="I143" s="198"/>
      <c r="J143" s="198"/>
      <c r="K143" s="193"/>
      <c r="L143" s="193"/>
      <c r="M143" s="193"/>
      <c r="N143" s="193"/>
      <c r="O143" s="199"/>
      <c r="P143" s="199"/>
      <c r="Q143" s="197"/>
      <c r="R143" s="197"/>
      <c r="S143" s="197"/>
      <c r="T143" s="193"/>
      <c r="U143" s="193"/>
      <c r="V143" s="193"/>
      <c r="W143" s="193"/>
      <c r="X143" s="193"/>
      <c r="Y143" s="193"/>
      <c r="Z143" s="193"/>
      <c r="AA143" s="193"/>
      <c r="AB143" s="193"/>
      <c r="AC143" s="198"/>
      <c r="AD143" s="198"/>
      <c r="AE143" s="198"/>
      <c r="AF143" s="197"/>
      <c r="AG143" s="197"/>
      <c r="AH143" s="197"/>
      <c r="AI143" s="197"/>
      <c r="AJ143" s="193"/>
      <c r="AK143" s="193"/>
      <c r="AL143" s="193"/>
      <c r="AM143" s="193"/>
      <c r="AN143" s="193"/>
      <c r="AO143" s="199"/>
      <c r="AP143" s="199"/>
      <c r="AQ143" s="199"/>
      <c r="AR143" s="199"/>
      <c r="AS143" s="199"/>
      <c r="AT143" s="199"/>
      <c r="AU143" s="199"/>
      <c r="AV143" s="199"/>
      <c r="AW143" s="199"/>
      <c r="AX143" s="199"/>
      <c r="AY143" s="199"/>
      <c r="AZ143" s="199"/>
      <c r="BA143" s="197"/>
      <c r="BB143" s="197"/>
      <c r="BC143" s="197"/>
      <c r="BD143" s="220"/>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row>
    <row r="144" spans="1:77" ht="14" customHeight="1">
      <c r="A144" s="137"/>
      <c r="B144" s="783"/>
      <c r="C144" s="784"/>
      <c r="D144" s="784"/>
      <c r="E144" s="238"/>
      <c r="F144" s="239"/>
      <c r="G144" s="239"/>
      <c r="H144" s="239"/>
      <c r="I144" s="239"/>
      <c r="J144" s="239"/>
      <c r="K144" s="193"/>
      <c r="L144" s="193"/>
      <c r="M144" s="193"/>
      <c r="N144" s="193"/>
      <c r="O144" s="199"/>
      <c r="P144" s="199"/>
      <c r="Q144" s="229"/>
      <c r="R144" s="229"/>
      <c r="S144" s="229"/>
      <c r="T144" s="242"/>
      <c r="U144" s="242"/>
      <c r="V144" s="242"/>
      <c r="W144" s="242"/>
      <c r="X144" s="242"/>
      <c r="Y144" s="242"/>
      <c r="Z144" s="242"/>
      <c r="AA144" s="242"/>
      <c r="AB144" s="242"/>
      <c r="AC144" s="242"/>
      <c r="AD144" s="242"/>
      <c r="AE144" s="242"/>
      <c r="AF144" s="229"/>
      <c r="AG144" s="229"/>
      <c r="AH144" s="229"/>
      <c r="AI144" s="229"/>
      <c r="AJ144" s="242"/>
      <c r="AK144" s="242"/>
      <c r="AL144" s="242"/>
      <c r="AM144" s="242"/>
      <c r="AN144" s="242"/>
      <c r="AO144" s="240"/>
      <c r="AP144" s="240"/>
      <c r="AQ144" s="240"/>
      <c r="AR144" s="240"/>
      <c r="AS144" s="240"/>
      <c r="AT144" s="240"/>
      <c r="AU144" s="240"/>
      <c r="AV144" s="240"/>
      <c r="AW144" s="240"/>
      <c r="AX144" s="240"/>
      <c r="AY144" s="240"/>
      <c r="AZ144" s="240"/>
      <c r="BA144" s="229"/>
      <c r="BB144" s="229"/>
      <c r="BC144" s="229"/>
      <c r="BD144" s="231"/>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row>
    <row r="145" spans="1:77" ht="14" customHeight="1">
      <c r="A145" s="137"/>
      <c r="B145" s="779" t="s">
        <v>162</v>
      </c>
      <c r="C145" s="780"/>
      <c r="D145" s="780"/>
      <c r="E145" s="198"/>
      <c r="F145" s="198"/>
      <c r="G145" s="198"/>
      <c r="H145" s="198"/>
      <c r="I145" s="198"/>
      <c r="J145" s="198"/>
      <c r="K145" s="198"/>
      <c r="L145" s="198"/>
      <c r="M145" s="198"/>
      <c r="N145" s="198"/>
      <c r="O145" s="198"/>
      <c r="P145" s="198"/>
      <c r="Q145" s="197"/>
      <c r="R145" s="197"/>
      <c r="S145" s="197"/>
      <c r="T145" s="195"/>
      <c r="U145" s="195"/>
      <c r="V145" s="198"/>
      <c r="W145" s="198"/>
      <c r="X145" s="198"/>
      <c r="Y145" s="198"/>
      <c r="Z145" s="198"/>
      <c r="AA145" s="193"/>
      <c r="AB145" s="193"/>
      <c r="AC145" s="199"/>
      <c r="AD145" s="199"/>
      <c r="AE145" s="199"/>
      <c r="AF145" s="197"/>
      <c r="AG145" s="197"/>
      <c r="AH145" s="197"/>
      <c r="AI145" s="197"/>
      <c r="AJ145" s="198"/>
      <c r="AK145" s="198"/>
      <c r="AL145" s="198"/>
      <c r="AM145" s="198"/>
      <c r="AN145" s="198"/>
      <c r="AO145" s="198"/>
      <c r="AP145" s="195"/>
      <c r="AQ145" s="195"/>
      <c r="AR145" s="195"/>
      <c r="AS145" s="195"/>
      <c r="AT145" s="195"/>
      <c r="AU145" s="195"/>
      <c r="AV145" s="198"/>
      <c r="AW145" s="198"/>
      <c r="AX145" s="198"/>
      <c r="AY145" s="195"/>
      <c r="AZ145" s="195"/>
      <c r="BA145" s="197"/>
      <c r="BB145" s="197"/>
      <c r="BC145" s="197"/>
      <c r="BD145" s="19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row>
    <row r="146" spans="1:77" ht="14" customHeight="1">
      <c r="A146" s="137"/>
      <c r="B146" s="781"/>
      <c r="C146" s="782"/>
      <c r="D146" s="782"/>
      <c r="E146" s="198"/>
      <c r="F146" s="198"/>
      <c r="G146" s="198"/>
      <c r="H146" s="198"/>
      <c r="I146" s="198"/>
      <c r="J146" s="198"/>
      <c r="K146" s="198"/>
      <c r="L146" s="198"/>
      <c r="M146" s="198"/>
      <c r="N146" s="198"/>
      <c r="O146" s="198"/>
      <c r="P146" s="198"/>
      <c r="Q146" s="197"/>
      <c r="R146" s="197"/>
      <c r="S146" s="197"/>
      <c r="T146" s="195"/>
      <c r="U146" s="195"/>
      <c r="V146" s="198"/>
      <c r="W146" s="193"/>
      <c r="X146" s="193"/>
      <c r="Y146" s="193"/>
      <c r="Z146" s="193"/>
      <c r="AA146" s="193"/>
      <c r="AB146" s="193"/>
      <c r="AC146" s="199"/>
      <c r="AD146" s="199"/>
      <c r="AE146" s="199"/>
      <c r="AF146" s="197"/>
      <c r="AG146" s="197"/>
      <c r="AH146" s="197"/>
      <c r="AI146" s="197"/>
      <c r="AJ146" s="198"/>
      <c r="AK146" s="198"/>
      <c r="AL146" s="198"/>
      <c r="AM146" s="198"/>
      <c r="AN146" s="198"/>
      <c r="AO146" s="198"/>
      <c r="AP146" s="195"/>
      <c r="AQ146" s="195"/>
      <c r="AR146" s="195"/>
      <c r="AS146" s="195"/>
      <c r="AT146" s="195"/>
      <c r="AU146" s="195"/>
      <c r="AV146" s="198"/>
      <c r="AW146" s="198"/>
      <c r="AX146" s="198"/>
      <c r="AY146" s="195"/>
      <c r="AZ146" s="195"/>
      <c r="BA146" s="197"/>
      <c r="BB146" s="197"/>
      <c r="BC146" s="197"/>
      <c r="BD146" s="19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row>
    <row r="147" spans="1:77" ht="14" customHeight="1">
      <c r="A147" s="137"/>
      <c r="B147" s="783"/>
      <c r="C147" s="784"/>
      <c r="D147" s="784"/>
      <c r="E147" s="198"/>
      <c r="F147" s="198"/>
      <c r="G147" s="198"/>
      <c r="H147" s="198"/>
      <c r="I147" s="198"/>
      <c r="J147" s="198"/>
      <c r="K147" s="198"/>
      <c r="L147" s="198"/>
      <c r="M147" s="198"/>
      <c r="N147" s="198"/>
      <c r="O147" s="198"/>
      <c r="P147" s="198"/>
      <c r="Q147" s="197"/>
      <c r="R147" s="197"/>
      <c r="S147" s="197"/>
      <c r="T147" s="193"/>
      <c r="U147" s="193"/>
      <c r="V147" s="193"/>
      <c r="W147" s="193"/>
      <c r="X147" s="193"/>
      <c r="Y147" s="193"/>
      <c r="Z147" s="193"/>
      <c r="AA147" s="193"/>
      <c r="AB147" s="193"/>
      <c r="AC147" s="199"/>
      <c r="AD147" s="199"/>
      <c r="AE147" s="199"/>
      <c r="AF147" s="197"/>
      <c r="AG147" s="197"/>
      <c r="AH147" s="197"/>
      <c r="AI147" s="197"/>
      <c r="AJ147" s="198"/>
      <c r="AK147" s="198"/>
      <c r="AL147" s="198"/>
      <c r="AM147" s="198"/>
      <c r="AN147" s="198"/>
      <c r="AO147" s="198"/>
      <c r="AP147" s="195"/>
      <c r="AQ147" s="195"/>
      <c r="AR147" s="195"/>
      <c r="AS147" s="195"/>
      <c r="AT147" s="195"/>
      <c r="AU147" s="195"/>
      <c r="AV147" s="198"/>
      <c r="AW147" s="198"/>
      <c r="AX147" s="198"/>
      <c r="AY147" s="195"/>
      <c r="AZ147" s="195"/>
      <c r="BA147" s="197"/>
      <c r="BB147" s="197"/>
      <c r="BC147" s="197"/>
      <c r="BD147" s="19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row>
    <row r="148" spans="1:77" ht="14" customHeight="1">
      <c r="A148" s="137"/>
      <c r="B148" s="779" t="s">
        <v>163</v>
      </c>
      <c r="C148" s="780"/>
      <c r="D148" s="780"/>
      <c r="E148" s="234"/>
      <c r="F148" s="235"/>
      <c r="G148" s="235"/>
      <c r="H148" s="235"/>
      <c r="I148" s="235"/>
      <c r="J148" s="235"/>
      <c r="K148" s="235"/>
      <c r="L148" s="235"/>
      <c r="M148" s="235"/>
      <c r="N148" s="235"/>
      <c r="O148" s="235"/>
      <c r="P148" s="235"/>
      <c r="Q148" s="216"/>
      <c r="R148" s="216"/>
      <c r="S148" s="216"/>
      <c r="T148" s="241"/>
      <c r="U148" s="241"/>
      <c r="V148" s="241"/>
      <c r="W148" s="241"/>
      <c r="X148" s="241"/>
      <c r="Y148" s="235"/>
      <c r="Z148" s="235"/>
      <c r="AA148" s="235"/>
      <c r="AB148" s="235"/>
      <c r="AC148" s="235"/>
      <c r="AD148" s="235"/>
      <c r="AE148" s="235"/>
      <c r="AF148" s="216"/>
      <c r="AG148" s="216"/>
      <c r="AH148" s="216"/>
      <c r="AI148" s="216"/>
      <c r="AJ148" s="235"/>
      <c r="AK148" s="235"/>
      <c r="AL148" s="235"/>
      <c r="AM148" s="235"/>
      <c r="AN148" s="235"/>
      <c r="AO148" s="235"/>
      <c r="AP148" s="217"/>
      <c r="AQ148" s="217"/>
      <c r="AR148" s="217"/>
      <c r="AS148" s="217"/>
      <c r="AT148" s="217"/>
      <c r="AU148" s="217"/>
      <c r="AV148" s="235"/>
      <c r="AW148" s="235"/>
      <c r="AX148" s="235"/>
      <c r="AY148" s="217"/>
      <c r="AZ148" s="217"/>
      <c r="BA148" s="216"/>
      <c r="BB148" s="216"/>
      <c r="BC148" s="216"/>
      <c r="BD148" s="218"/>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row>
    <row r="149" spans="1:77" ht="14" customHeight="1">
      <c r="A149" s="137"/>
      <c r="B149" s="781"/>
      <c r="C149" s="782"/>
      <c r="D149" s="782"/>
      <c r="E149" s="237"/>
      <c r="F149" s="198"/>
      <c r="G149" s="198"/>
      <c r="H149" s="198"/>
      <c r="I149" s="198"/>
      <c r="J149" s="198"/>
      <c r="K149" s="198"/>
      <c r="L149" s="198"/>
      <c r="M149" s="198"/>
      <c r="N149" s="198"/>
      <c r="O149" s="198"/>
      <c r="P149" s="198"/>
      <c r="Q149" s="197"/>
      <c r="R149" s="197"/>
      <c r="S149" s="197"/>
      <c r="T149" s="193"/>
      <c r="U149" s="193"/>
      <c r="V149" s="193"/>
      <c r="W149" s="193"/>
      <c r="X149" s="193"/>
      <c r="Y149" s="193"/>
      <c r="Z149" s="193"/>
      <c r="AA149" s="193"/>
      <c r="AB149" s="193"/>
      <c r="AC149" s="198"/>
      <c r="AD149" s="198"/>
      <c r="AE149" s="198"/>
      <c r="AF149" s="197"/>
      <c r="AG149" s="197"/>
      <c r="AH149" s="197"/>
      <c r="AI149" s="197"/>
      <c r="AJ149" s="198"/>
      <c r="AK149" s="198"/>
      <c r="AL149" s="198"/>
      <c r="AM149" s="198"/>
      <c r="AN149" s="198"/>
      <c r="AO149" s="198"/>
      <c r="AP149" s="195"/>
      <c r="AQ149" s="195"/>
      <c r="AR149" s="195"/>
      <c r="AS149" s="195"/>
      <c r="AT149" s="195"/>
      <c r="AU149" s="195"/>
      <c r="AV149" s="198"/>
      <c r="AW149" s="198"/>
      <c r="AX149" s="198"/>
      <c r="AY149" s="195"/>
      <c r="AZ149" s="195"/>
      <c r="BA149" s="197"/>
      <c r="BB149" s="197"/>
      <c r="BC149" s="197"/>
      <c r="BD149" s="220"/>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row>
    <row r="150" spans="1:77" ht="14" customHeight="1">
      <c r="A150" s="137"/>
      <c r="B150" s="783"/>
      <c r="C150" s="784"/>
      <c r="D150" s="784"/>
      <c r="E150" s="238"/>
      <c r="F150" s="239"/>
      <c r="G150" s="239"/>
      <c r="H150" s="239"/>
      <c r="I150" s="239"/>
      <c r="J150" s="239"/>
      <c r="K150" s="239"/>
      <c r="L150" s="239"/>
      <c r="M150" s="239"/>
      <c r="N150" s="239"/>
      <c r="O150" s="239"/>
      <c r="P150" s="239"/>
      <c r="Q150" s="229"/>
      <c r="R150" s="229"/>
      <c r="S150" s="229"/>
      <c r="T150" s="242"/>
      <c r="U150" s="242"/>
      <c r="V150" s="242"/>
      <c r="W150" s="242"/>
      <c r="X150" s="242"/>
      <c r="Y150" s="242"/>
      <c r="Z150" s="242"/>
      <c r="AA150" s="242"/>
      <c r="AB150" s="242"/>
      <c r="AC150" s="242"/>
      <c r="AD150" s="242"/>
      <c r="AE150" s="242"/>
      <c r="AF150" s="229"/>
      <c r="AG150" s="229"/>
      <c r="AH150" s="229"/>
      <c r="AI150" s="229"/>
      <c r="AJ150" s="239"/>
      <c r="AK150" s="239"/>
      <c r="AL150" s="239"/>
      <c r="AM150" s="239"/>
      <c r="AN150" s="239"/>
      <c r="AO150" s="239"/>
      <c r="AP150" s="230"/>
      <c r="AQ150" s="230"/>
      <c r="AR150" s="230"/>
      <c r="AS150" s="230"/>
      <c r="AT150" s="230"/>
      <c r="AU150" s="230"/>
      <c r="AV150" s="239"/>
      <c r="AW150" s="239"/>
      <c r="AX150" s="239"/>
      <c r="AY150" s="230"/>
      <c r="AZ150" s="230"/>
      <c r="BA150" s="229"/>
      <c r="BB150" s="229"/>
      <c r="BC150" s="229"/>
      <c r="BD150" s="231"/>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row>
    <row r="151" spans="1:77" ht="15.75">
      <c r="A151" s="137"/>
      <c r="B151" s="785" t="s">
        <v>164</v>
      </c>
      <c r="C151" s="786"/>
      <c r="D151" s="786"/>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row>
    <row r="152" spans="1:77" ht="14" customHeight="1">
      <c r="A152" s="137"/>
      <c r="B152" s="779" t="s">
        <v>165</v>
      </c>
      <c r="C152" s="780"/>
      <c r="D152" s="780"/>
      <c r="E152" s="234"/>
      <c r="F152" s="235"/>
      <c r="G152" s="235"/>
      <c r="H152" s="235"/>
      <c r="I152" s="235"/>
      <c r="J152" s="235"/>
      <c r="K152" s="235"/>
      <c r="L152" s="235"/>
      <c r="M152" s="235"/>
      <c r="N152" s="235"/>
      <c r="O152" s="235"/>
      <c r="P152" s="235"/>
      <c r="Q152" s="216"/>
      <c r="R152" s="216"/>
      <c r="S152" s="216"/>
      <c r="T152" s="217"/>
      <c r="U152" s="217"/>
      <c r="V152" s="235"/>
      <c r="W152" s="217"/>
      <c r="X152" s="217"/>
      <c r="Y152" s="217"/>
      <c r="Z152" s="217"/>
      <c r="AA152" s="217"/>
      <c r="AB152" s="217"/>
      <c r="AC152" s="217"/>
      <c r="AD152" s="217"/>
      <c r="AE152" s="217"/>
      <c r="AF152" s="216"/>
      <c r="AG152" s="216"/>
      <c r="AH152" s="216"/>
      <c r="AI152" s="216"/>
      <c r="AJ152" s="235"/>
      <c r="AK152" s="235"/>
      <c r="AL152" s="235"/>
      <c r="AM152" s="235"/>
      <c r="AN152" s="235"/>
      <c r="AO152" s="235"/>
      <c r="AP152" s="217"/>
      <c r="AQ152" s="217"/>
      <c r="AR152" s="217"/>
      <c r="AS152" s="217"/>
      <c r="AT152" s="217"/>
      <c r="AU152" s="217"/>
      <c r="AV152" s="235"/>
      <c r="AW152" s="235"/>
      <c r="AX152" s="235"/>
      <c r="AY152" s="217"/>
      <c r="AZ152" s="217"/>
      <c r="BA152" s="216"/>
      <c r="BB152" s="216"/>
      <c r="BC152" s="216"/>
      <c r="BD152" s="218"/>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row>
    <row r="153" spans="1:77" ht="14" customHeight="1">
      <c r="A153" s="137"/>
      <c r="B153" s="781"/>
      <c r="C153" s="782"/>
      <c r="D153" s="782"/>
      <c r="E153" s="237"/>
      <c r="F153" s="198"/>
      <c r="G153" s="198"/>
      <c r="H153" s="198"/>
      <c r="I153" s="198"/>
      <c r="J153" s="198"/>
      <c r="K153" s="198"/>
      <c r="L153" s="198"/>
      <c r="M153" s="198"/>
      <c r="N153" s="198"/>
      <c r="O153" s="198"/>
      <c r="P153" s="198"/>
      <c r="Q153" s="197"/>
      <c r="R153" s="197"/>
      <c r="S153" s="197"/>
      <c r="T153" s="195"/>
      <c r="U153" s="195"/>
      <c r="V153" s="198"/>
      <c r="W153" s="195"/>
      <c r="X153" s="195"/>
      <c r="Y153" s="195"/>
      <c r="Z153" s="195"/>
      <c r="AA153" s="195"/>
      <c r="AB153" s="195"/>
      <c r="AC153" s="195"/>
      <c r="AD153" s="195"/>
      <c r="AE153" s="195"/>
      <c r="AF153" s="197"/>
      <c r="AG153" s="197"/>
      <c r="AH153" s="197"/>
      <c r="AI153" s="197"/>
      <c r="AJ153" s="198"/>
      <c r="AK153" s="198"/>
      <c r="AL153" s="198"/>
      <c r="AM153" s="198"/>
      <c r="AN153" s="198"/>
      <c r="AO153" s="198"/>
      <c r="AP153" s="195"/>
      <c r="AQ153" s="195"/>
      <c r="AR153" s="195"/>
      <c r="AS153" s="195"/>
      <c r="AT153" s="195"/>
      <c r="AU153" s="195"/>
      <c r="AV153" s="198"/>
      <c r="AW153" s="198"/>
      <c r="AX153" s="198"/>
      <c r="AY153" s="195"/>
      <c r="AZ153" s="195"/>
      <c r="BA153" s="197"/>
      <c r="BB153" s="197"/>
      <c r="BC153" s="197"/>
      <c r="BD153" s="220"/>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row>
    <row r="154" spans="1:77" ht="14" customHeight="1">
      <c r="A154" s="137"/>
      <c r="B154" s="783"/>
      <c r="C154" s="784"/>
      <c r="D154" s="784"/>
      <c r="E154" s="256"/>
      <c r="F154" s="242"/>
      <c r="G154" s="242"/>
      <c r="H154" s="242"/>
      <c r="I154" s="242"/>
      <c r="J154" s="242"/>
      <c r="K154" s="242"/>
      <c r="L154" s="242"/>
      <c r="M154" s="242"/>
      <c r="N154" s="242"/>
      <c r="O154" s="242"/>
      <c r="P154" s="242"/>
      <c r="Q154" s="229"/>
      <c r="R154" s="229"/>
      <c r="S154" s="229"/>
      <c r="T154" s="240"/>
      <c r="U154" s="240"/>
      <c r="V154" s="240"/>
      <c r="W154" s="240"/>
      <c r="X154" s="240"/>
      <c r="Y154" s="240"/>
      <c r="Z154" s="240"/>
      <c r="AA154" s="240"/>
      <c r="AB154" s="240"/>
      <c r="AC154" s="240"/>
      <c r="AD154" s="240"/>
      <c r="AE154" s="240"/>
      <c r="AF154" s="229"/>
      <c r="AG154" s="229"/>
      <c r="AH154" s="229"/>
      <c r="AI154" s="229"/>
      <c r="AJ154" s="242"/>
      <c r="AK154" s="242"/>
      <c r="AL154" s="242"/>
      <c r="AM154" s="242"/>
      <c r="AN154" s="242"/>
      <c r="AO154" s="242"/>
      <c r="AP154" s="242"/>
      <c r="AQ154" s="242"/>
      <c r="AR154" s="242"/>
      <c r="AS154" s="242"/>
      <c r="AT154" s="240"/>
      <c r="AU154" s="240"/>
      <c r="AV154" s="240"/>
      <c r="AW154" s="240"/>
      <c r="AX154" s="240"/>
      <c r="AY154" s="240"/>
      <c r="AZ154" s="240"/>
      <c r="BA154" s="229"/>
      <c r="BB154" s="229"/>
      <c r="BC154" s="229"/>
      <c r="BD154" s="231"/>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row>
    <row r="155" spans="1:77" ht="14" customHeight="1">
      <c r="A155" s="137"/>
      <c r="B155" s="779" t="s">
        <v>166</v>
      </c>
      <c r="C155" s="780"/>
      <c r="D155" s="780"/>
      <c r="E155" s="198"/>
      <c r="F155" s="198"/>
      <c r="G155" s="198"/>
      <c r="H155" s="198"/>
      <c r="I155" s="198"/>
      <c r="J155" s="198"/>
      <c r="K155" s="198"/>
      <c r="L155" s="198"/>
      <c r="M155" s="198"/>
      <c r="N155" s="198"/>
      <c r="O155" s="198"/>
      <c r="P155" s="198"/>
      <c r="Q155" s="197"/>
      <c r="R155" s="197"/>
      <c r="S155" s="197"/>
      <c r="T155" s="195"/>
      <c r="U155" s="195"/>
      <c r="V155" s="198"/>
      <c r="W155" s="195"/>
      <c r="X155" s="195"/>
      <c r="Y155" s="195"/>
      <c r="Z155" s="195"/>
      <c r="AA155" s="195"/>
      <c r="AB155" s="195"/>
      <c r="AC155" s="195"/>
      <c r="AD155" s="195"/>
      <c r="AE155" s="195"/>
      <c r="AF155" s="197"/>
      <c r="AG155" s="197"/>
      <c r="AH155" s="197"/>
      <c r="AI155" s="197"/>
      <c r="AJ155" s="198"/>
      <c r="AK155" s="198"/>
      <c r="AL155" s="198"/>
      <c r="AM155" s="198"/>
      <c r="AN155" s="198"/>
      <c r="AO155" s="198"/>
      <c r="AP155" s="195"/>
      <c r="AQ155" s="195"/>
      <c r="AR155" s="195"/>
      <c r="AS155" s="195"/>
      <c r="AT155" s="195"/>
      <c r="AU155" s="195"/>
      <c r="AV155" s="198"/>
      <c r="AW155" s="198"/>
      <c r="AX155" s="198"/>
      <c r="AY155" s="195"/>
      <c r="AZ155" s="195"/>
      <c r="BA155" s="197"/>
      <c r="BB155" s="197"/>
      <c r="BC155" s="216"/>
      <c r="BD155" s="471"/>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row>
    <row r="156" spans="1:77" ht="14" customHeight="1">
      <c r="A156" s="137"/>
      <c r="B156" s="781"/>
      <c r="C156" s="782"/>
      <c r="D156" s="782"/>
      <c r="E156" s="198"/>
      <c r="F156" s="198"/>
      <c r="G156" s="198"/>
      <c r="H156" s="198"/>
      <c r="I156" s="198"/>
      <c r="J156" s="198"/>
      <c r="K156" s="198"/>
      <c r="L156" s="198"/>
      <c r="M156" s="198"/>
      <c r="N156" s="198"/>
      <c r="O156" s="198"/>
      <c r="P156" s="198"/>
      <c r="Q156" s="197"/>
      <c r="R156" s="197"/>
      <c r="S156" s="197"/>
      <c r="T156" s="195"/>
      <c r="U156" s="195"/>
      <c r="V156" s="198"/>
      <c r="W156" s="195"/>
      <c r="X156" s="195"/>
      <c r="Y156" s="195"/>
      <c r="Z156" s="195"/>
      <c r="AA156" s="195"/>
      <c r="AB156" s="195"/>
      <c r="AC156" s="195"/>
      <c r="AD156" s="195"/>
      <c r="AE156" s="195"/>
      <c r="AF156" s="197"/>
      <c r="AG156" s="197"/>
      <c r="AH156" s="197"/>
      <c r="AI156" s="197"/>
      <c r="AJ156" s="198"/>
      <c r="AK156" s="198"/>
      <c r="AL156" s="198"/>
      <c r="AM156" s="198"/>
      <c r="AN156" s="198"/>
      <c r="AO156" s="198"/>
      <c r="AP156" s="195"/>
      <c r="AQ156" s="195"/>
      <c r="AR156" s="195"/>
      <c r="AS156" s="195"/>
      <c r="AT156" s="195"/>
      <c r="AU156" s="195"/>
      <c r="AV156" s="198"/>
      <c r="AW156" s="198"/>
      <c r="AX156" s="198"/>
      <c r="AY156" s="195"/>
      <c r="AZ156" s="195"/>
      <c r="BA156" s="197"/>
      <c r="BB156" s="197"/>
      <c r="BC156" s="197"/>
      <c r="BD156" s="469"/>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row>
    <row r="157" spans="1:77" ht="14" customHeight="1">
      <c r="A157" s="137"/>
      <c r="B157" s="783"/>
      <c r="C157" s="784"/>
      <c r="D157" s="784"/>
      <c r="E157" s="193"/>
      <c r="F157" s="193"/>
      <c r="G157" s="193"/>
      <c r="H157" s="193"/>
      <c r="I157" s="193"/>
      <c r="J157" s="193"/>
      <c r="K157" s="193"/>
      <c r="L157" s="193"/>
      <c r="M157" s="193"/>
      <c r="N157" s="193"/>
      <c r="O157" s="193"/>
      <c r="P157" s="193"/>
      <c r="Q157" s="197"/>
      <c r="R157" s="197"/>
      <c r="S157" s="197"/>
      <c r="T157" s="199"/>
      <c r="U157" s="199"/>
      <c r="V157" s="199"/>
      <c r="W157" s="199"/>
      <c r="X157" s="199"/>
      <c r="Y157" s="199"/>
      <c r="Z157" s="199"/>
      <c r="AA157" s="199"/>
      <c r="AB157" s="199"/>
      <c r="AC157" s="199"/>
      <c r="AD157" s="199"/>
      <c r="AE157" s="199"/>
      <c r="AF157" s="197"/>
      <c r="AG157" s="197"/>
      <c r="AH157" s="197"/>
      <c r="AI157" s="197"/>
      <c r="AJ157" s="193"/>
      <c r="AK157" s="193"/>
      <c r="AL157" s="193"/>
      <c r="AM157" s="193"/>
      <c r="AN157" s="193"/>
      <c r="AO157" s="193"/>
      <c r="AP157" s="193"/>
      <c r="AQ157" s="193"/>
      <c r="AR157" s="193"/>
      <c r="AS157" s="193"/>
      <c r="AT157" s="199"/>
      <c r="AU157" s="199"/>
      <c r="AV157" s="199"/>
      <c r="AW157" s="199"/>
      <c r="AX157" s="199"/>
      <c r="AY157" s="199"/>
      <c r="AZ157" s="199"/>
      <c r="BA157" s="197"/>
      <c r="BB157" s="197"/>
      <c r="BC157" s="197"/>
      <c r="BD157" s="469"/>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row>
    <row r="158" spans="1:77" ht="14" customHeight="1">
      <c r="A158" s="137"/>
      <c r="B158" s="785" t="s">
        <v>167</v>
      </c>
      <c r="C158" s="786"/>
      <c r="D158" s="787"/>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470"/>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row>
    <row r="159" spans="1:77" ht="14" customHeight="1">
      <c r="A159" s="137"/>
      <c r="B159" s="791" t="s">
        <v>200</v>
      </c>
      <c r="C159" s="792"/>
      <c r="D159" s="793"/>
      <c r="E159" s="88" t="s">
        <v>6</v>
      </c>
      <c r="F159" s="87"/>
      <c r="G159" s="88"/>
      <c r="H159" s="88"/>
      <c r="I159" s="88"/>
      <c r="J159" s="88"/>
      <c r="K159" s="88"/>
      <c r="L159" s="88"/>
      <c r="M159" s="88"/>
      <c r="N159" s="88"/>
      <c r="O159" s="88"/>
      <c r="P159" s="88"/>
      <c r="Q159" s="89"/>
      <c r="R159" s="89"/>
      <c r="S159" s="89"/>
      <c r="T159" s="88" t="s">
        <v>6</v>
      </c>
      <c r="U159" s="87"/>
      <c r="V159" s="88"/>
      <c r="W159" s="88"/>
      <c r="X159" s="88"/>
      <c r="Y159" s="88"/>
      <c r="Z159" s="88"/>
      <c r="AA159" s="88"/>
      <c r="AB159" s="88"/>
      <c r="AC159" s="88"/>
      <c r="AD159" s="88"/>
      <c r="AE159" s="88"/>
      <c r="AF159" s="89"/>
      <c r="AG159" s="89"/>
      <c r="AH159" s="89"/>
      <c r="AI159" s="89"/>
      <c r="AJ159" s="88" t="s">
        <v>6</v>
      </c>
      <c r="AK159" s="87"/>
      <c r="AL159" s="88"/>
      <c r="AM159" s="88"/>
      <c r="AN159" s="88"/>
      <c r="AO159" s="88"/>
      <c r="AP159" s="88"/>
      <c r="AQ159" s="88"/>
      <c r="AR159" s="88"/>
      <c r="AS159" s="88"/>
      <c r="AT159" s="88"/>
      <c r="AU159" s="88"/>
      <c r="AV159" s="88" t="s">
        <v>6</v>
      </c>
      <c r="AW159" s="87"/>
      <c r="AX159" s="88"/>
      <c r="AY159" s="88"/>
      <c r="AZ159" s="86"/>
      <c r="BA159" s="51"/>
      <c r="BB159" s="51"/>
      <c r="BC159" s="51"/>
      <c r="BD159" s="470"/>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row>
    <row r="160" spans="1:77" ht="14" customHeight="1">
      <c r="A160" s="137"/>
      <c r="B160" s="791" t="s">
        <v>201</v>
      </c>
      <c r="C160" s="792"/>
      <c r="D160" s="793"/>
      <c r="E160" s="90"/>
      <c r="F160" s="88"/>
      <c r="G160" s="88"/>
      <c r="H160" s="88" t="s">
        <v>6</v>
      </c>
      <c r="I160" s="88"/>
      <c r="J160" s="88"/>
      <c r="K160" s="88"/>
      <c r="L160" s="88"/>
      <c r="M160" s="88"/>
      <c r="N160" s="88"/>
      <c r="O160" s="88"/>
      <c r="P160" s="88"/>
      <c r="Q160" s="89"/>
      <c r="R160" s="89"/>
      <c r="S160" s="89"/>
      <c r="T160" s="90"/>
      <c r="U160" s="88"/>
      <c r="V160" s="88"/>
      <c r="W160" s="88" t="s">
        <v>6</v>
      </c>
      <c r="X160" s="88"/>
      <c r="Y160" s="88"/>
      <c r="Z160" s="88"/>
      <c r="AA160" s="88"/>
      <c r="AB160" s="88"/>
      <c r="AC160" s="88"/>
      <c r="AD160" s="88"/>
      <c r="AE160" s="88"/>
      <c r="AF160" s="89"/>
      <c r="AG160" s="89"/>
      <c r="AH160" s="89"/>
      <c r="AI160" s="89"/>
      <c r="AJ160" s="90"/>
      <c r="AK160" s="88"/>
      <c r="AL160" s="88"/>
      <c r="AM160" s="88" t="s">
        <v>6</v>
      </c>
      <c r="AN160" s="88"/>
      <c r="AO160" s="88"/>
      <c r="AP160" s="88"/>
      <c r="AQ160" s="88"/>
      <c r="AR160" s="88"/>
      <c r="AS160" s="88"/>
      <c r="AT160" s="88"/>
      <c r="AU160" s="88"/>
      <c r="AV160" s="90"/>
      <c r="AW160" s="88"/>
      <c r="AX160" s="88"/>
      <c r="AY160" s="88" t="s">
        <v>6</v>
      </c>
      <c r="AZ160" s="86"/>
      <c r="BA160" s="51"/>
      <c r="BB160" s="51"/>
      <c r="BC160" s="51"/>
      <c r="BD160" s="470"/>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row>
    <row r="161" spans="1:77" ht="14" customHeight="1">
      <c r="A161" s="137"/>
      <c r="B161" s="791" t="s">
        <v>202</v>
      </c>
      <c r="C161" s="792"/>
      <c r="D161" s="793"/>
      <c r="E161" s="90"/>
      <c r="F161" s="87"/>
      <c r="G161" s="88"/>
      <c r="H161" s="88"/>
      <c r="I161" s="88"/>
      <c r="J161" s="88"/>
      <c r="K161" s="88" t="s">
        <v>6</v>
      </c>
      <c r="L161" s="88"/>
      <c r="M161" s="88"/>
      <c r="N161" s="88"/>
      <c r="O161" s="88"/>
      <c r="P161" s="88"/>
      <c r="Q161" s="89"/>
      <c r="R161" s="89"/>
      <c r="S161" s="89"/>
      <c r="T161" s="90"/>
      <c r="U161" s="87"/>
      <c r="V161" s="88"/>
      <c r="W161" s="88"/>
      <c r="X161" s="88"/>
      <c r="Y161" s="88"/>
      <c r="Z161" s="88" t="s">
        <v>6</v>
      </c>
      <c r="AA161" s="88"/>
      <c r="AB161" s="88"/>
      <c r="AC161" s="88"/>
      <c r="AD161" s="88"/>
      <c r="AE161" s="88"/>
      <c r="AF161" s="89"/>
      <c r="AG161" s="89"/>
      <c r="AH161" s="89"/>
      <c r="AI161" s="89"/>
      <c r="AJ161" s="90"/>
      <c r="AK161" s="87"/>
      <c r="AL161" s="88"/>
      <c r="AM161" s="88"/>
      <c r="AN161" s="88"/>
      <c r="AO161" s="88"/>
      <c r="AP161" s="88" t="s">
        <v>6</v>
      </c>
      <c r="AQ161" s="88"/>
      <c r="AR161" s="88"/>
      <c r="AS161" s="88"/>
      <c r="AT161" s="88"/>
      <c r="AU161" s="88"/>
      <c r="AV161" s="90"/>
      <c r="AW161" s="87"/>
      <c r="AX161" s="88"/>
      <c r="AY161" s="88"/>
      <c r="AZ161" s="86"/>
      <c r="BA161" s="51"/>
      <c r="BB161" s="51"/>
      <c r="BC161" s="51"/>
      <c r="BD161" s="470"/>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row>
    <row r="162" spans="1:77" ht="14" customHeight="1">
      <c r="A162" s="137"/>
      <c r="B162" s="791" t="s">
        <v>203</v>
      </c>
      <c r="C162" s="792"/>
      <c r="D162" s="793"/>
      <c r="E162" s="90"/>
      <c r="F162" s="139"/>
      <c r="G162" s="88"/>
      <c r="H162" s="88"/>
      <c r="I162" s="88"/>
      <c r="J162" s="88"/>
      <c r="K162" s="88"/>
      <c r="L162" s="88"/>
      <c r="M162" s="88"/>
      <c r="N162" s="88" t="s">
        <v>6</v>
      </c>
      <c r="O162" s="88"/>
      <c r="P162" s="88"/>
      <c r="Q162" s="89"/>
      <c r="R162" s="89"/>
      <c r="S162" s="89"/>
      <c r="T162" s="90"/>
      <c r="U162" s="139"/>
      <c r="V162" s="88"/>
      <c r="W162" s="88"/>
      <c r="X162" s="88"/>
      <c r="Y162" s="88"/>
      <c r="Z162" s="88"/>
      <c r="AA162" s="88"/>
      <c r="AB162" s="88"/>
      <c r="AC162" s="88" t="s">
        <v>6</v>
      </c>
      <c r="AD162" s="88"/>
      <c r="AE162" s="88"/>
      <c r="AF162" s="89"/>
      <c r="AG162" s="89"/>
      <c r="AH162" s="89"/>
      <c r="AI162" s="89"/>
      <c r="AJ162" s="90"/>
      <c r="AK162" s="139"/>
      <c r="AL162" s="88"/>
      <c r="AM162" s="88"/>
      <c r="AN162" s="88"/>
      <c r="AO162" s="88"/>
      <c r="AP162" s="88"/>
      <c r="AQ162" s="88"/>
      <c r="AR162" s="88"/>
      <c r="AS162" s="88" t="s">
        <v>6</v>
      </c>
      <c r="AT162" s="88"/>
      <c r="AU162" s="88"/>
      <c r="AV162" s="90"/>
      <c r="AW162" s="139"/>
      <c r="AX162" s="88"/>
      <c r="AY162" s="88"/>
      <c r="AZ162" s="86"/>
      <c r="BA162" s="51"/>
      <c r="BB162" s="51"/>
      <c r="BC162" s="51"/>
      <c r="BD162" s="470"/>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row>
    <row r="163" spans="1:77" ht="14" customHeight="1">
      <c r="A163" s="137"/>
      <c r="B163" s="785" t="s">
        <v>9</v>
      </c>
      <c r="C163" s="786"/>
      <c r="D163" s="787"/>
      <c r="E163" s="51"/>
      <c r="F163" s="34"/>
      <c r="G163" s="365"/>
      <c r="H163" s="365"/>
      <c r="I163" s="365"/>
      <c r="J163" s="365"/>
      <c r="K163" s="365"/>
      <c r="L163" s="365"/>
      <c r="M163" s="365"/>
      <c r="N163" s="365"/>
      <c r="O163" s="365"/>
      <c r="P163" s="365"/>
      <c r="Q163" s="365"/>
      <c r="R163" s="365"/>
      <c r="S163" s="34"/>
      <c r="T163" s="34"/>
      <c r="U163" s="34"/>
      <c r="V163" s="34"/>
      <c r="W163" s="34"/>
      <c r="X163" s="365"/>
      <c r="Y163" s="365"/>
      <c r="Z163" s="365"/>
      <c r="AA163" s="365"/>
      <c r="AB163" s="365"/>
      <c r="AC163" s="365"/>
      <c r="AD163" s="365"/>
      <c r="AE163" s="365"/>
      <c r="AF163" s="365"/>
      <c r="AG163" s="365"/>
      <c r="AH163" s="365"/>
      <c r="AI163" s="365"/>
      <c r="AJ163" s="51"/>
      <c r="AK163" s="34"/>
      <c r="AL163" s="365"/>
      <c r="AM163" s="365"/>
      <c r="AN163" s="365"/>
      <c r="AO163" s="365"/>
      <c r="AP163" s="365"/>
      <c r="AQ163" s="365"/>
      <c r="AR163" s="365"/>
      <c r="AS163" s="365"/>
      <c r="AT163" s="365"/>
      <c r="AU163" s="365"/>
      <c r="AV163" s="51"/>
      <c r="AW163" s="34"/>
      <c r="AX163" s="365"/>
      <c r="AY163" s="365"/>
      <c r="AZ163" s="51"/>
      <c r="BA163" s="51"/>
      <c r="BB163" s="51"/>
      <c r="BC163" s="51"/>
      <c r="BD163" s="470"/>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row>
    <row r="164" spans="1:77" ht="14" customHeight="1">
      <c r="A164" s="137"/>
      <c r="B164" s="791" t="s">
        <v>200</v>
      </c>
      <c r="C164" s="792"/>
      <c r="D164" s="793"/>
      <c r="E164" s="33"/>
      <c r="F164" s="367" t="s">
        <v>6</v>
      </c>
      <c r="G164" s="126"/>
      <c r="H164" s="367"/>
      <c r="I164" s="367"/>
      <c r="J164" s="126"/>
      <c r="K164" s="367"/>
      <c r="L164" s="367"/>
      <c r="M164" s="367"/>
      <c r="N164" s="367"/>
      <c r="O164" s="367"/>
      <c r="P164" s="367"/>
      <c r="Q164" s="365"/>
      <c r="R164" s="365"/>
      <c r="S164" s="365"/>
      <c r="T164" s="36"/>
      <c r="U164" s="367" t="s">
        <v>6</v>
      </c>
      <c r="V164" s="126"/>
      <c r="W164" s="367"/>
      <c r="X164" s="367"/>
      <c r="Y164" s="126"/>
      <c r="Z164" s="367"/>
      <c r="AA164" s="367"/>
      <c r="AB164" s="367"/>
      <c r="AC164" s="367"/>
      <c r="AD164" s="367"/>
      <c r="AE164" s="367"/>
      <c r="AF164" s="365"/>
      <c r="AG164" s="365"/>
      <c r="AH164" s="365"/>
      <c r="AI164" s="365"/>
      <c r="AJ164" s="33"/>
      <c r="AK164" s="367" t="s">
        <v>6</v>
      </c>
      <c r="AL164" s="126"/>
      <c r="AM164" s="367"/>
      <c r="AN164" s="367"/>
      <c r="AO164" s="126"/>
      <c r="AP164" s="367"/>
      <c r="AQ164" s="367"/>
      <c r="AR164" s="367"/>
      <c r="AS164" s="367"/>
      <c r="AT164" s="367"/>
      <c r="AU164" s="367"/>
      <c r="AV164" s="33"/>
      <c r="AW164" s="367" t="s">
        <v>6</v>
      </c>
      <c r="AX164" s="126"/>
      <c r="AY164" s="367"/>
      <c r="AZ164" s="86"/>
      <c r="BA164" s="51"/>
      <c r="BB164" s="51"/>
      <c r="BC164" s="51"/>
      <c r="BD164" s="470"/>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row>
    <row r="165" spans="1:77" ht="14" customHeight="1">
      <c r="A165" s="137"/>
      <c r="B165" s="791" t="s">
        <v>201</v>
      </c>
      <c r="C165" s="792"/>
      <c r="D165" s="793"/>
      <c r="E165" s="33"/>
      <c r="F165" s="367"/>
      <c r="G165" s="127"/>
      <c r="H165" s="367"/>
      <c r="I165" s="367" t="s">
        <v>6</v>
      </c>
      <c r="J165" s="128"/>
      <c r="K165" s="367"/>
      <c r="L165" s="367"/>
      <c r="M165" s="367"/>
      <c r="N165" s="367"/>
      <c r="O165" s="367"/>
      <c r="P165" s="33"/>
      <c r="Q165" s="51"/>
      <c r="R165" s="51"/>
      <c r="S165" s="51"/>
      <c r="T165" s="86"/>
      <c r="U165" s="367"/>
      <c r="V165" s="127"/>
      <c r="W165" s="367"/>
      <c r="X165" s="367" t="s">
        <v>6</v>
      </c>
      <c r="Y165" s="128"/>
      <c r="Z165" s="367"/>
      <c r="AA165" s="367"/>
      <c r="AB165" s="367"/>
      <c r="AC165" s="367"/>
      <c r="AD165" s="367"/>
      <c r="AE165" s="92"/>
      <c r="AF165" s="93"/>
      <c r="AG165" s="91"/>
      <c r="AH165" s="93"/>
      <c r="AI165" s="93"/>
      <c r="AJ165" s="33"/>
      <c r="AK165" s="367"/>
      <c r="AL165" s="127"/>
      <c r="AM165" s="367"/>
      <c r="AN165" s="367" t="s">
        <v>6</v>
      </c>
      <c r="AO165" s="128"/>
      <c r="AP165" s="367"/>
      <c r="AQ165" s="367"/>
      <c r="AR165" s="367"/>
      <c r="AS165" s="367"/>
      <c r="AT165" s="367"/>
      <c r="AU165" s="33"/>
      <c r="AV165" s="33"/>
      <c r="AW165" s="367"/>
      <c r="AX165" s="127"/>
      <c r="AY165" s="367"/>
      <c r="AZ165" s="86"/>
      <c r="BA165" s="51"/>
      <c r="BB165" s="51"/>
      <c r="BC165" s="51"/>
      <c r="BD165" s="470"/>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row>
    <row r="166" spans="1:77" ht="14" customHeight="1">
      <c r="A166" s="137"/>
      <c r="B166" s="791" t="s">
        <v>202</v>
      </c>
      <c r="C166" s="792"/>
      <c r="D166" s="793"/>
      <c r="E166" s="33"/>
      <c r="F166" s="367"/>
      <c r="G166" s="127"/>
      <c r="H166" s="367"/>
      <c r="I166" s="367"/>
      <c r="J166" s="367"/>
      <c r="K166" s="367"/>
      <c r="L166" s="367" t="s">
        <v>6</v>
      </c>
      <c r="M166" s="367"/>
      <c r="N166" s="367"/>
      <c r="O166" s="367"/>
      <c r="P166" s="33"/>
      <c r="Q166" s="51"/>
      <c r="R166" s="51"/>
      <c r="S166" s="51"/>
      <c r="T166" s="86"/>
      <c r="U166" s="367"/>
      <c r="V166" s="127"/>
      <c r="W166" s="367"/>
      <c r="X166" s="367"/>
      <c r="Y166" s="367"/>
      <c r="Z166" s="367"/>
      <c r="AA166" s="367" t="s">
        <v>6</v>
      </c>
      <c r="AB166" s="367"/>
      <c r="AC166" s="367"/>
      <c r="AD166" s="367"/>
      <c r="AE166" s="92"/>
      <c r="AF166" s="93"/>
      <c r="AG166" s="91"/>
      <c r="AH166" s="93"/>
      <c r="AI166" s="93"/>
      <c r="AJ166" s="33"/>
      <c r="AK166" s="367"/>
      <c r="AL166" s="127"/>
      <c r="AM166" s="367"/>
      <c r="AN166" s="367"/>
      <c r="AO166" s="367"/>
      <c r="AP166" s="367"/>
      <c r="AQ166" s="367" t="s">
        <v>6</v>
      </c>
      <c r="AR166" s="367"/>
      <c r="AS166" s="367"/>
      <c r="AT166" s="367"/>
      <c r="AU166" s="33"/>
      <c r="AV166" s="33"/>
      <c r="AW166" s="367"/>
      <c r="AX166" s="127"/>
      <c r="AY166" s="367"/>
      <c r="AZ166" s="86"/>
      <c r="BA166" s="51"/>
      <c r="BB166" s="51"/>
      <c r="BC166" s="51"/>
      <c r="BD166" s="470"/>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row>
    <row r="167" spans="1:77" ht="14" customHeight="1">
      <c r="A167" s="137"/>
      <c r="B167" s="791" t="s">
        <v>203</v>
      </c>
      <c r="C167" s="792"/>
      <c r="D167" s="793"/>
      <c r="E167" s="33"/>
      <c r="F167" s="367"/>
      <c r="G167" s="127"/>
      <c r="H167" s="367"/>
      <c r="I167" s="367"/>
      <c r="J167" s="367"/>
      <c r="K167" s="367"/>
      <c r="L167" s="367"/>
      <c r="M167" s="367"/>
      <c r="N167" s="128"/>
      <c r="O167" s="367" t="s">
        <v>6</v>
      </c>
      <c r="P167" s="33"/>
      <c r="Q167" s="51"/>
      <c r="R167" s="51"/>
      <c r="S167" s="51"/>
      <c r="T167" s="86"/>
      <c r="U167" s="367"/>
      <c r="V167" s="127"/>
      <c r="W167" s="367"/>
      <c r="X167" s="367"/>
      <c r="Y167" s="367"/>
      <c r="Z167" s="367"/>
      <c r="AA167" s="367"/>
      <c r="AB167" s="367"/>
      <c r="AC167" s="128"/>
      <c r="AD167" s="367" t="s">
        <v>6</v>
      </c>
      <c r="AE167" s="92"/>
      <c r="AF167" s="93"/>
      <c r="AG167" s="91"/>
      <c r="AH167" s="93"/>
      <c r="AI167" s="93"/>
      <c r="AJ167" s="33"/>
      <c r="AK167" s="367"/>
      <c r="AL167" s="127"/>
      <c r="AM167" s="367"/>
      <c r="AN167" s="367"/>
      <c r="AO167" s="367"/>
      <c r="AP167" s="367"/>
      <c r="AQ167" s="367"/>
      <c r="AR167" s="367"/>
      <c r="AS167" s="128"/>
      <c r="AT167" s="367" t="s">
        <v>6</v>
      </c>
      <c r="AU167" s="33"/>
      <c r="AV167" s="33"/>
      <c r="AW167" s="367"/>
      <c r="AX167" s="127"/>
      <c r="AY167" s="367"/>
      <c r="AZ167" s="86"/>
      <c r="BA167" s="51"/>
      <c r="BB167" s="51"/>
      <c r="BC167" s="51"/>
      <c r="BD167" s="470"/>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row>
    <row r="168" spans="1:77" ht="14" customHeight="1">
      <c r="A168" s="137"/>
      <c r="B168" s="785" t="s">
        <v>168</v>
      </c>
      <c r="C168" s="786"/>
      <c r="D168" s="787"/>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470"/>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row>
    <row r="169" spans="1:77" ht="14" customHeight="1">
      <c r="A169" s="137"/>
      <c r="B169" s="791" t="s">
        <v>200</v>
      </c>
      <c r="C169" s="792"/>
      <c r="D169" s="793"/>
      <c r="E169" s="33"/>
      <c r="F169" s="33"/>
      <c r="G169" s="367" t="s">
        <v>6</v>
      </c>
      <c r="H169" s="367"/>
      <c r="I169" s="367"/>
      <c r="J169" s="367"/>
      <c r="K169" s="367"/>
      <c r="L169" s="367"/>
      <c r="M169" s="367"/>
      <c r="N169" s="367"/>
      <c r="O169" s="367"/>
      <c r="P169" s="367"/>
      <c r="Q169" s="51"/>
      <c r="R169" s="51"/>
      <c r="S169" s="51"/>
      <c r="T169" s="86"/>
      <c r="U169" s="86"/>
      <c r="V169" s="367" t="s">
        <v>6</v>
      </c>
      <c r="W169" s="367"/>
      <c r="X169" s="367"/>
      <c r="Y169" s="367"/>
      <c r="Z169" s="367"/>
      <c r="AA169" s="367"/>
      <c r="AB169" s="367"/>
      <c r="AC169" s="367"/>
      <c r="AD169" s="367"/>
      <c r="AE169" s="367"/>
      <c r="AF169" s="51"/>
      <c r="AG169" s="51"/>
      <c r="AH169" s="51"/>
      <c r="AI169" s="51"/>
      <c r="AJ169" s="33"/>
      <c r="AK169" s="33"/>
      <c r="AL169" s="367" t="s">
        <v>6</v>
      </c>
      <c r="AM169" s="367"/>
      <c r="AN169" s="367"/>
      <c r="AO169" s="367"/>
      <c r="AP169" s="367"/>
      <c r="AQ169" s="367"/>
      <c r="AR169" s="367"/>
      <c r="AS169" s="367"/>
      <c r="AT169" s="367"/>
      <c r="AU169" s="367"/>
      <c r="AV169" s="33"/>
      <c r="AW169" s="33"/>
      <c r="AX169" s="367" t="s">
        <v>6</v>
      </c>
      <c r="AY169" s="367"/>
      <c r="AZ169" s="86"/>
      <c r="BA169" s="51"/>
      <c r="BB169" s="51"/>
      <c r="BC169" s="51"/>
      <c r="BD169" s="470"/>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row>
    <row r="170" spans="1:77" ht="14" customHeight="1">
      <c r="A170" s="137"/>
      <c r="B170" s="791" t="s">
        <v>201</v>
      </c>
      <c r="C170" s="792"/>
      <c r="D170" s="793"/>
      <c r="E170" s="33"/>
      <c r="F170" s="33"/>
      <c r="G170" s="367"/>
      <c r="H170" s="367"/>
      <c r="I170" s="367"/>
      <c r="J170" s="367" t="s">
        <v>6</v>
      </c>
      <c r="K170" s="367"/>
      <c r="L170" s="367"/>
      <c r="M170" s="367"/>
      <c r="N170" s="367"/>
      <c r="O170" s="367"/>
      <c r="P170" s="367"/>
      <c r="Q170" s="51"/>
      <c r="R170" s="51"/>
      <c r="S170" s="51"/>
      <c r="T170" s="86"/>
      <c r="U170" s="86"/>
      <c r="V170" s="367"/>
      <c r="W170" s="367"/>
      <c r="X170" s="367"/>
      <c r="Y170" s="367" t="s">
        <v>6</v>
      </c>
      <c r="Z170" s="367"/>
      <c r="AA170" s="367"/>
      <c r="AB170" s="367"/>
      <c r="AC170" s="367"/>
      <c r="AD170" s="367"/>
      <c r="AE170" s="367"/>
      <c r="AF170" s="51"/>
      <c r="AG170" s="51"/>
      <c r="AH170" s="51"/>
      <c r="AI170" s="51"/>
      <c r="AJ170" s="33"/>
      <c r="AK170" s="33"/>
      <c r="AL170" s="367"/>
      <c r="AM170" s="367"/>
      <c r="AN170" s="367"/>
      <c r="AO170" s="367" t="s">
        <v>6</v>
      </c>
      <c r="AP170" s="367"/>
      <c r="AQ170" s="367"/>
      <c r="AR170" s="367"/>
      <c r="AS170" s="367"/>
      <c r="AT170" s="367"/>
      <c r="AU170" s="367"/>
      <c r="AV170" s="33"/>
      <c r="AW170" s="33"/>
      <c r="AX170" s="367"/>
      <c r="AY170" s="367"/>
      <c r="AZ170" s="86"/>
      <c r="BA170" s="51"/>
      <c r="BB170" s="51"/>
      <c r="BC170" s="51"/>
      <c r="BD170" s="470"/>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row>
    <row r="171" spans="1:77" ht="14" customHeight="1">
      <c r="A171" s="137"/>
      <c r="B171" s="791" t="s">
        <v>202</v>
      </c>
      <c r="C171" s="792"/>
      <c r="D171" s="793"/>
      <c r="E171" s="33"/>
      <c r="F171" s="33"/>
      <c r="G171" s="367"/>
      <c r="H171" s="367"/>
      <c r="I171" s="367"/>
      <c r="J171" s="367"/>
      <c r="K171" s="367"/>
      <c r="L171" s="367"/>
      <c r="M171" s="367" t="s">
        <v>6</v>
      </c>
      <c r="N171" s="367"/>
      <c r="O171" s="367"/>
      <c r="P171" s="367"/>
      <c r="Q171" s="51"/>
      <c r="R171" s="51"/>
      <c r="S171" s="51"/>
      <c r="T171" s="86"/>
      <c r="U171" s="86"/>
      <c r="V171" s="367"/>
      <c r="W171" s="367"/>
      <c r="X171" s="367"/>
      <c r="Y171" s="367"/>
      <c r="Z171" s="367"/>
      <c r="AA171" s="367"/>
      <c r="AB171" s="367" t="s">
        <v>6</v>
      </c>
      <c r="AC171" s="367"/>
      <c r="AD171" s="367"/>
      <c r="AE171" s="367"/>
      <c r="AF171" s="51"/>
      <c r="AG171" s="51"/>
      <c r="AH171" s="51"/>
      <c r="AI171" s="51"/>
      <c r="AJ171" s="33"/>
      <c r="AK171" s="33"/>
      <c r="AL171" s="367"/>
      <c r="AM171" s="367"/>
      <c r="AN171" s="367"/>
      <c r="AO171" s="367"/>
      <c r="AP171" s="367"/>
      <c r="AQ171" s="367"/>
      <c r="AR171" s="367" t="s">
        <v>6</v>
      </c>
      <c r="AS171" s="367"/>
      <c r="AT171" s="367"/>
      <c r="AU171" s="367"/>
      <c r="AV171" s="33"/>
      <c r="AW171" s="33"/>
      <c r="AX171" s="367"/>
      <c r="AY171" s="367"/>
      <c r="AZ171" s="86"/>
      <c r="BA171" s="51"/>
      <c r="BB171" s="51"/>
      <c r="BC171" s="51"/>
      <c r="BD171" s="470"/>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row>
    <row r="172" spans="1:77" ht="14" customHeight="1">
      <c r="A172" s="137"/>
      <c r="B172" s="791" t="s">
        <v>203</v>
      </c>
      <c r="C172" s="792"/>
      <c r="D172" s="793"/>
      <c r="E172" s="33"/>
      <c r="F172" s="33"/>
      <c r="G172" s="367"/>
      <c r="H172" s="367"/>
      <c r="I172" s="367"/>
      <c r="J172" s="367"/>
      <c r="K172" s="367"/>
      <c r="L172" s="367"/>
      <c r="M172" s="367"/>
      <c r="N172" s="367"/>
      <c r="O172" s="367"/>
      <c r="P172" s="367" t="s">
        <v>6</v>
      </c>
      <c r="Q172" s="51"/>
      <c r="R172" s="51"/>
      <c r="S172" s="51"/>
      <c r="T172" s="86"/>
      <c r="U172" s="86"/>
      <c r="V172" s="367"/>
      <c r="W172" s="367"/>
      <c r="X172" s="367"/>
      <c r="Y172" s="367"/>
      <c r="Z172" s="367"/>
      <c r="AA172" s="367"/>
      <c r="AB172" s="367"/>
      <c r="AC172" s="367"/>
      <c r="AD172" s="367"/>
      <c r="AE172" s="367" t="s">
        <v>6</v>
      </c>
      <c r="AF172" s="51"/>
      <c r="AG172" s="51"/>
      <c r="AH172" s="51"/>
      <c r="AI172" s="51"/>
      <c r="AJ172" s="33"/>
      <c r="AK172" s="33"/>
      <c r="AL172" s="367"/>
      <c r="AM172" s="367"/>
      <c r="AN172" s="367"/>
      <c r="AO172" s="367"/>
      <c r="AP172" s="367"/>
      <c r="AQ172" s="367"/>
      <c r="AR172" s="367"/>
      <c r="AS172" s="367"/>
      <c r="AT172" s="367"/>
      <c r="AU172" s="367" t="s">
        <v>6</v>
      </c>
      <c r="AV172" s="33"/>
      <c r="AW172" s="33"/>
      <c r="AX172" s="367"/>
      <c r="AY172" s="367"/>
      <c r="AZ172" s="367" t="s">
        <v>6</v>
      </c>
      <c r="BA172" s="51"/>
      <c r="BB172" s="51"/>
      <c r="BC172" s="51"/>
      <c r="BD172" s="470"/>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row>
    <row r="175" spans="2:56" ht="15.75">
      <c r="B175" s="572" t="s">
        <v>335</v>
      </c>
      <c r="C175" s="573"/>
      <c r="D175" s="574"/>
      <c r="E175" s="578" t="s">
        <v>332</v>
      </c>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80"/>
      <c r="AH175" s="584"/>
      <c r="AI175" s="584"/>
      <c r="AJ175" s="584"/>
      <c r="AK175" s="584"/>
      <c r="AL175" s="584"/>
      <c r="AM175" s="584"/>
      <c r="AN175" s="584"/>
      <c r="AO175" s="584"/>
      <c r="AP175" s="584"/>
      <c r="AQ175" s="584"/>
      <c r="AR175" s="584"/>
      <c r="AS175" s="584"/>
      <c r="AT175" s="584"/>
      <c r="AU175" s="584"/>
      <c r="AV175" s="584"/>
      <c r="AW175" s="584"/>
      <c r="AX175" s="584"/>
      <c r="AY175" s="584"/>
      <c r="AZ175" s="584"/>
      <c r="BA175" s="584"/>
      <c r="BB175" s="584"/>
      <c r="BC175" s="584"/>
      <c r="BD175" s="584"/>
    </row>
    <row r="176" spans="2:56" ht="15.75">
      <c r="B176" s="575"/>
      <c r="C176" s="576"/>
      <c r="D176" s="577"/>
      <c r="E176" s="581"/>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3"/>
      <c r="AH176" s="584"/>
      <c r="AI176" s="584"/>
      <c r="AJ176" s="584"/>
      <c r="AK176" s="584"/>
      <c r="AL176" s="584"/>
      <c r="AM176" s="584"/>
      <c r="AN176" s="584"/>
      <c r="AO176" s="584"/>
      <c r="AP176" s="584"/>
      <c r="AQ176" s="584"/>
      <c r="AR176" s="584"/>
      <c r="AS176" s="584"/>
      <c r="AT176" s="584"/>
      <c r="AU176" s="584"/>
      <c r="AV176" s="584"/>
      <c r="AW176" s="584"/>
      <c r="AX176" s="584"/>
      <c r="AY176" s="584"/>
      <c r="AZ176" s="584"/>
      <c r="BA176" s="584"/>
      <c r="BB176" s="584"/>
      <c r="BC176" s="584"/>
      <c r="BD176" s="584"/>
    </row>
    <row r="177" spans="2:56" ht="15.75">
      <c r="B177" s="551"/>
      <c r="C177" s="551"/>
      <c r="D177" s="552"/>
      <c r="E177" s="578" t="s">
        <v>333</v>
      </c>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80"/>
      <c r="AH177" s="584"/>
      <c r="AI177" s="584"/>
      <c r="AJ177" s="584"/>
      <c r="AK177" s="584"/>
      <c r="AL177" s="584"/>
      <c r="AM177" s="584"/>
      <c r="AN177" s="584"/>
      <c r="AO177" s="584"/>
      <c r="AP177" s="584"/>
      <c r="AQ177" s="584"/>
      <c r="AR177" s="584"/>
      <c r="AS177" s="584"/>
      <c r="AT177" s="584"/>
      <c r="AU177" s="584"/>
      <c r="AV177" s="584"/>
      <c r="AW177" s="584"/>
      <c r="AX177" s="584"/>
      <c r="AY177" s="584"/>
      <c r="AZ177" s="584"/>
      <c r="BA177" s="584"/>
      <c r="BB177" s="584"/>
      <c r="BC177" s="584"/>
      <c r="BD177" s="584"/>
    </row>
    <row r="178" spans="2:56" ht="15.75">
      <c r="B178" s="551"/>
      <c r="C178" s="551"/>
      <c r="D178" s="552"/>
      <c r="E178" s="585"/>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7"/>
      <c r="AH178" s="584"/>
      <c r="AI178" s="584"/>
      <c r="AJ178" s="584"/>
      <c r="AK178" s="584"/>
      <c r="AL178" s="584"/>
      <c r="AM178" s="584"/>
      <c r="AN178" s="584"/>
      <c r="AO178" s="584"/>
      <c r="AP178" s="584"/>
      <c r="AQ178" s="584"/>
      <c r="AR178" s="584"/>
      <c r="AS178" s="584"/>
      <c r="AT178" s="584"/>
      <c r="AU178" s="584"/>
      <c r="AV178" s="584"/>
      <c r="AW178" s="584"/>
      <c r="AX178" s="584"/>
      <c r="AY178" s="584"/>
      <c r="AZ178" s="584"/>
      <c r="BA178" s="584"/>
      <c r="BB178" s="584"/>
      <c r="BC178" s="584"/>
      <c r="BD178" s="584"/>
    </row>
    <row r="179" spans="2:56" ht="15.75">
      <c r="B179" s="551"/>
      <c r="C179" s="551"/>
      <c r="D179" s="552"/>
      <c r="E179" s="585"/>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7"/>
      <c r="AH179" s="584"/>
      <c r="AI179" s="584"/>
      <c r="AJ179" s="584"/>
      <c r="AK179" s="584"/>
      <c r="AL179" s="584"/>
      <c r="AM179" s="584"/>
      <c r="AN179" s="584"/>
      <c r="AO179" s="584"/>
      <c r="AP179" s="584"/>
      <c r="AQ179" s="584"/>
      <c r="AR179" s="584"/>
      <c r="AS179" s="584"/>
      <c r="AT179" s="584"/>
      <c r="AU179" s="584"/>
      <c r="AV179" s="584"/>
      <c r="AW179" s="584"/>
      <c r="AX179" s="584"/>
      <c r="AY179" s="584"/>
      <c r="AZ179" s="584"/>
      <c r="BA179" s="584"/>
      <c r="BB179" s="584"/>
      <c r="BC179" s="584"/>
      <c r="BD179" s="584"/>
    </row>
    <row r="180" spans="2:56" ht="15.75">
      <c r="B180" s="551"/>
      <c r="C180" s="551"/>
      <c r="D180" s="552"/>
      <c r="E180" s="585"/>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7"/>
      <c r="AH180" s="584"/>
      <c r="AI180" s="584"/>
      <c r="AJ180" s="584"/>
      <c r="AK180" s="584"/>
      <c r="AL180" s="584"/>
      <c r="AM180" s="584"/>
      <c r="AN180" s="584"/>
      <c r="AO180" s="584"/>
      <c r="AP180" s="584"/>
      <c r="AQ180" s="584"/>
      <c r="AR180" s="584"/>
      <c r="AS180" s="584"/>
      <c r="AT180" s="584"/>
      <c r="AU180" s="584"/>
      <c r="AV180" s="584"/>
      <c r="AW180" s="584"/>
      <c r="AX180" s="584"/>
      <c r="AY180" s="584"/>
      <c r="AZ180" s="584"/>
      <c r="BA180" s="584"/>
      <c r="BB180" s="584"/>
      <c r="BC180" s="584"/>
      <c r="BD180" s="584"/>
    </row>
    <row r="181" spans="2:56" ht="15.75">
      <c r="B181" s="551"/>
      <c r="C181" s="551"/>
      <c r="D181" s="552"/>
      <c r="E181" s="585"/>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7"/>
      <c r="AH181" s="584"/>
      <c r="AI181" s="584"/>
      <c r="AJ181" s="584"/>
      <c r="AK181" s="584"/>
      <c r="AL181" s="584"/>
      <c r="AM181" s="584"/>
      <c r="AN181" s="584"/>
      <c r="AO181" s="584"/>
      <c r="AP181" s="584"/>
      <c r="AQ181" s="584"/>
      <c r="AR181" s="584"/>
      <c r="AS181" s="584"/>
      <c r="AT181" s="584"/>
      <c r="AU181" s="584"/>
      <c r="AV181" s="584"/>
      <c r="AW181" s="584"/>
      <c r="AX181" s="584"/>
      <c r="AY181" s="584"/>
      <c r="AZ181" s="584"/>
      <c r="BA181" s="584"/>
      <c r="BB181" s="584"/>
      <c r="BC181" s="584"/>
      <c r="BD181" s="584"/>
    </row>
    <row r="182" spans="2:56" ht="15.75">
      <c r="B182" s="551"/>
      <c r="C182" s="551"/>
      <c r="D182" s="552"/>
      <c r="E182" s="581"/>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3"/>
      <c r="AH182" s="584"/>
      <c r="AI182" s="584"/>
      <c r="AJ182" s="584"/>
      <c r="AK182" s="584"/>
      <c r="AL182" s="584"/>
      <c r="AM182" s="584"/>
      <c r="AN182" s="584"/>
      <c r="AO182" s="584"/>
      <c r="AP182" s="584"/>
      <c r="AQ182" s="584"/>
      <c r="AR182" s="584"/>
      <c r="AS182" s="584"/>
      <c r="AT182" s="584"/>
      <c r="AU182" s="584"/>
      <c r="AV182" s="584"/>
      <c r="AW182" s="584"/>
      <c r="AX182" s="584"/>
      <c r="AY182" s="584"/>
      <c r="AZ182" s="584"/>
      <c r="BA182" s="584"/>
      <c r="BB182" s="584"/>
      <c r="BC182" s="584"/>
      <c r="BD182" s="584"/>
    </row>
    <row r="183" spans="2:56" ht="15.75">
      <c r="B183" s="551"/>
      <c r="C183" s="551"/>
      <c r="D183" s="553"/>
      <c r="E183" s="588" t="s">
        <v>334</v>
      </c>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4"/>
      <c r="AI183" s="584"/>
      <c r="AJ183" s="584"/>
      <c r="AK183" s="584"/>
      <c r="AL183" s="584"/>
      <c r="AM183" s="584"/>
      <c r="AN183" s="584"/>
      <c r="AO183" s="584"/>
      <c r="AP183" s="584"/>
      <c r="AQ183" s="584"/>
      <c r="AR183" s="584"/>
      <c r="AS183" s="584"/>
      <c r="AT183" s="584"/>
      <c r="AU183" s="584"/>
      <c r="AV183" s="584"/>
      <c r="AW183" s="584"/>
      <c r="AX183" s="584"/>
      <c r="AY183" s="584"/>
      <c r="AZ183" s="584"/>
      <c r="BA183" s="584"/>
      <c r="BB183" s="584"/>
      <c r="BC183" s="584"/>
      <c r="BD183" s="584"/>
    </row>
    <row r="184" spans="2:56" ht="15.75">
      <c r="B184" s="551"/>
      <c r="C184" s="551"/>
      <c r="D184" s="553"/>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4"/>
      <c r="AI184" s="584"/>
      <c r="AJ184" s="584"/>
      <c r="AK184" s="584"/>
      <c r="AL184" s="584"/>
      <c r="AM184" s="584"/>
      <c r="AN184" s="584"/>
      <c r="AO184" s="584"/>
      <c r="AP184" s="584"/>
      <c r="AQ184" s="584"/>
      <c r="AR184" s="584"/>
      <c r="AS184" s="584"/>
      <c r="AT184" s="584"/>
      <c r="AU184" s="584"/>
      <c r="AV184" s="584"/>
      <c r="AW184" s="584"/>
      <c r="AX184" s="584"/>
      <c r="AY184" s="584"/>
      <c r="AZ184" s="584"/>
      <c r="BA184" s="584"/>
      <c r="BB184" s="584"/>
      <c r="BC184" s="584"/>
      <c r="BD184" s="584"/>
    </row>
    <row r="185" spans="5:56" ht="15.75">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4"/>
      <c r="AI185" s="584"/>
      <c r="AJ185" s="584"/>
      <c r="AK185" s="584"/>
      <c r="AL185" s="584"/>
      <c r="AM185" s="584"/>
      <c r="AN185" s="584"/>
      <c r="AO185" s="584"/>
      <c r="AP185" s="584"/>
      <c r="AQ185" s="584"/>
      <c r="AR185" s="584"/>
      <c r="AS185" s="584"/>
      <c r="AT185" s="584"/>
      <c r="AU185" s="584"/>
      <c r="AV185" s="584"/>
      <c r="AW185" s="584"/>
      <c r="AX185" s="584"/>
      <c r="AY185" s="584"/>
      <c r="AZ185" s="584"/>
      <c r="BA185" s="584"/>
      <c r="BB185" s="584"/>
      <c r="BC185" s="584"/>
      <c r="BD185" s="584"/>
    </row>
    <row r="186" spans="5:56" ht="15.75">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4"/>
      <c r="AI186" s="584"/>
      <c r="AJ186" s="584"/>
      <c r="AK186" s="584"/>
      <c r="AL186" s="584"/>
      <c r="AM186" s="584"/>
      <c r="AN186" s="584"/>
      <c r="AO186" s="584"/>
      <c r="AP186" s="584"/>
      <c r="AQ186" s="584"/>
      <c r="AR186" s="584"/>
      <c r="AS186" s="584"/>
      <c r="AT186" s="584"/>
      <c r="AU186" s="584"/>
      <c r="AV186" s="584"/>
      <c r="AW186" s="584"/>
      <c r="AX186" s="584"/>
      <c r="AY186" s="584"/>
      <c r="AZ186" s="584"/>
      <c r="BA186" s="584"/>
      <c r="BB186" s="584"/>
      <c r="BC186" s="584"/>
      <c r="BD186" s="584"/>
    </row>
  </sheetData>
  <mergeCells count="187">
    <mergeCell ref="B172:D172"/>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48:D150"/>
    <mergeCell ref="B151:D151"/>
    <mergeCell ref="B152:D154"/>
    <mergeCell ref="B155:D157"/>
    <mergeCell ref="B158:D158"/>
    <mergeCell ref="B159:D159"/>
    <mergeCell ref="B132:D132"/>
    <mergeCell ref="B133:D135"/>
    <mergeCell ref="B136:D138"/>
    <mergeCell ref="B139:D141"/>
    <mergeCell ref="B142:D144"/>
    <mergeCell ref="B145:D147"/>
    <mergeCell ref="B116:D116"/>
    <mergeCell ref="B117:D119"/>
    <mergeCell ref="B120:D122"/>
    <mergeCell ref="B123:D125"/>
    <mergeCell ref="B126:D128"/>
    <mergeCell ref="B129:D131"/>
    <mergeCell ref="B103:D103"/>
    <mergeCell ref="E103:BD103"/>
    <mergeCell ref="B104:D106"/>
    <mergeCell ref="B107:D109"/>
    <mergeCell ref="B110:D112"/>
    <mergeCell ref="B113:D115"/>
    <mergeCell ref="BA93:BD93"/>
    <mergeCell ref="B102:D102"/>
    <mergeCell ref="E102:P102"/>
    <mergeCell ref="T102:AE102"/>
    <mergeCell ref="AJ102:AR102"/>
    <mergeCell ref="AS102:AZ102"/>
    <mergeCell ref="BA102:BD102"/>
    <mergeCell ref="B94:D101"/>
    <mergeCell ref="E94:P97"/>
    <mergeCell ref="Q94:S96"/>
    <mergeCell ref="T94:V95"/>
    <mergeCell ref="W94:X94"/>
    <mergeCell ref="E98:P101"/>
    <mergeCell ref="Q99:T101"/>
    <mergeCell ref="U99:X101"/>
    <mergeCell ref="A48:A56"/>
    <mergeCell ref="B41:C41"/>
    <mergeCell ref="B42:C42"/>
    <mergeCell ref="A76:A79"/>
    <mergeCell ref="A80:C91"/>
    <mergeCell ref="D80:D85"/>
    <mergeCell ref="B57:C57"/>
    <mergeCell ref="A58:A61"/>
    <mergeCell ref="B58:C58"/>
    <mergeCell ref="B59:C59"/>
    <mergeCell ref="B60:C60"/>
    <mergeCell ref="A62:A75"/>
    <mergeCell ref="B73:C73"/>
    <mergeCell ref="B74:C74"/>
    <mergeCell ref="B75:C75"/>
    <mergeCell ref="B78:C78"/>
    <mergeCell ref="D38:D79"/>
    <mergeCell ref="D86:D91"/>
    <mergeCell ref="D37:BD37"/>
    <mergeCell ref="A39:A47"/>
    <mergeCell ref="AW35:AZ35"/>
    <mergeCell ref="B36:D36"/>
    <mergeCell ref="E36:P36"/>
    <mergeCell ref="T36:AE36"/>
    <mergeCell ref="AJ36:AN36"/>
    <mergeCell ref="AO36:AR36"/>
    <mergeCell ref="AS36:AV36"/>
    <mergeCell ref="AW36:AZ36"/>
    <mergeCell ref="B35:D35"/>
    <mergeCell ref="E35:P35"/>
    <mergeCell ref="T35:AE35"/>
    <mergeCell ref="AJ35:AN35"/>
    <mergeCell ref="AO35:AR35"/>
    <mergeCell ref="AS35:AV35"/>
    <mergeCell ref="B39:B40"/>
    <mergeCell ref="AB34:AE34"/>
    <mergeCell ref="AH34:AI34"/>
    <mergeCell ref="AJ34:AN34"/>
    <mergeCell ref="AO34:AR34"/>
    <mergeCell ref="AS34:AV34"/>
    <mergeCell ref="AW34:AZ34"/>
    <mergeCell ref="B34:D34"/>
    <mergeCell ref="E34:H34"/>
    <mergeCell ref="I34:L34"/>
    <mergeCell ref="M34:P34"/>
    <mergeCell ref="T34:W34"/>
    <mergeCell ref="X34:AA34"/>
    <mergeCell ref="AB33:AE33"/>
    <mergeCell ref="AH33:AI33"/>
    <mergeCell ref="AJ33:AN33"/>
    <mergeCell ref="AO33:AR33"/>
    <mergeCell ref="AS33:AV33"/>
    <mergeCell ref="AW33:AZ33"/>
    <mergeCell ref="B33:D33"/>
    <mergeCell ref="E33:H33"/>
    <mergeCell ref="I33:L33"/>
    <mergeCell ref="M33:P33"/>
    <mergeCell ref="T33:W33"/>
    <mergeCell ref="X33:AA33"/>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B15:D15"/>
    <mergeCell ref="A17:A26"/>
    <mergeCell ref="D17:D21"/>
    <mergeCell ref="D23:D24"/>
    <mergeCell ref="B27:D27"/>
    <mergeCell ref="B28:D28"/>
    <mergeCell ref="B12:D12"/>
    <mergeCell ref="B13:D13"/>
    <mergeCell ref="B14:D14"/>
    <mergeCell ref="E14:P14"/>
    <mergeCell ref="T14:AE14"/>
    <mergeCell ref="AJ14:AZ14"/>
    <mergeCell ref="BB7:BD7"/>
    <mergeCell ref="AT8:AU8"/>
    <mergeCell ref="AX8:BA8"/>
    <mergeCell ref="BB8:BD8"/>
    <mergeCell ref="B11:D11"/>
    <mergeCell ref="E11:AI11"/>
    <mergeCell ref="AJ11:BD11"/>
    <mergeCell ref="B3:D3"/>
    <mergeCell ref="AL3:AU3"/>
    <mergeCell ref="K4:AJ8"/>
    <mergeCell ref="AL4:AU4"/>
    <mergeCell ref="AL5:AU5"/>
    <mergeCell ref="AX5:BD5"/>
    <mergeCell ref="AT6:AU6"/>
    <mergeCell ref="AX6:BD6"/>
    <mergeCell ref="AT7:AU7"/>
    <mergeCell ref="AX7:BA7"/>
    <mergeCell ref="B45:C45"/>
    <mergeCell ref="B46:C46"/>
    <mergeCell ref="B47:C47"/>
    <mergeCell ref="B50:C50"/>
    <mergeCell ref="B51:C51"/>
    <mergeCell ref="B52:C52"/>
    <mergeCell ref="B53:C53"/>
    <mergeCell ref="B54:C54"/>
    <mergeCell ref="B55:C55"/>
    <mergeCell ref="B175:D176"/>
    <mergeCell ref="E175:AG176"/>
    <mergeCell ref="AH175:BD176"/>
    <mergeCell ref="E177:AG182"/>
    <mergeCell ref="AH177:BD182"/>
    <mergeCell ref="E183:AG186"/>
    <mergeCell ref="AH183:BD186"/>
    <mergeCell ref="B56:C56"/>
    <mergeCell ref="B61:C61"/>
    <mergeCell ref="B66:C66"/>
    <mergeCell ref="B67:C67"/>
    <mergeCell ref="B68:C68"/>
    <mergeCell ref="B69:C69"/>
    <mergeCell ref="B70:C70"/>
    <mergeCell ref="B71:C71"/>
    <mergeCell ref="B72:C72"/>
    <mergeCell ref="E80:BD85"/>
    <mergeCell ref="E86:BD91"/>
    <mergeCell ref="A92:BD92"/>
    <mergeCell ref="B93:D93"/>
    <mergeCell ref="E93:P93"/>
    <mergeCell ref="T93:AE93"/>
    <mergeCell ref="AJ93:AR93"/>
    <mergeCell ref="AS93:AZ93"/>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BV186"/>
  <sheetViews>
    <sheetView workbookViewId="0" topLeftCell="A1">
      <pane xSplit="4" ySplit="13" topLeftCell="E14" activePane="bottomRight" state="frozen"/>
      <selection pane="topRight" activeCell="I1" sqref="I1"/>
      <selection pane="bottomLeft" activeCell="A19" sqref="A19"/>
      <selection pane="bottomRight" activeCell="B5" sqref="B5"/>
    </sheetView>
  </sheetViews>
  <sheetFormatPr defaultColWidth="11.003906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74" width="11.00390625" style="2" customWidth="1"/>
    <col min="75" max="16384" width="11.00390625" style="137" customWidth="1"/>
  </cols>
  <sheetData>
    <row r="1" spans="2:57" s="137" customFormat="1" ht="15.75">
      <c r="B1" s="2"/>
      <c r="C1" s="2"/>
      <c r="D1" s="2"/>
      <c r="E1" s="2"/>
      <c r="F1" s="2"/>
      <c r="G1" s="2"/>
      <c r="H1" s="2"/>
      <c r="I1" s="2"/>
      <c r="J1" s="2"/>
      <c r="K1" s="2"/>
      <c r="L1" s="2"/>
      <c r="M1" s="2"/>
      <c r="N1" s="2"/>
      <c r="O1" s="2"/>
      <c r="P1" s="2"/>
      <c r="Q1" s="2"/>
      <c r="R1" s="2"/>
      <c r="S1" s="2"/>
      <c r="T1" s="2"/>
      <c r="U1" s="2"/>
      <c r="V1" s="3"/>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2:57" s="137" customFormat="1" ht="15.75">
      <c r="B2" s="2"/>
      <c r="C2" s="2"/>
      <c r="D2" s="2"/>
      <c r="E2" s="2"/>
      <c r="F2" s="2"/>
      <c r="G2" s="2"/>
      <c r="H2" s="2"/>
      <c r="I2" s="2"/>
      <c r="J2" s="2"/>
      <c r="K2" s="2"/>
      <c r="L2" s="2"/>
      <c r="M2" s="2"/>
      <c r="N2" s="2"/>
      <c r="O2" s="2"/>
      <c r="P2" s="2"/>
      <c r="Q2" s="2"/>
      <c r="R2" s="2"/>
      <c r="S2" s="2"/>
      <c r="T2" s="2"/>
      <c r="U2" s="2"/>
      <c r="V2" s="3"/>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2:57" s="137" customFormat="1" ht="15.75">
      <c r="B3" s="597" t="s">
        <v>98</v>
      </c>
      <c r="C3" s="598"/>
      <c r="D3" s="59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600"/>
      <c r="AM3" s="600"/>
      <c r="AN3" s="600"/>
      <c r="AO3" s="600"/>
      <c r="AP3" s="600"/>
      <c r="AQ3" s="600"/>
      <c r="AR3" s="600"/>
      <c r="AS3" s="600"/>
      <c r="AT3" s="600"/>
      <c r="AU3" s="600"/>
      <c r="AV3" s="2"/>
      <c r="AW3" s="2"/>
      <c r="AX3" s="2"/>
      <c r="AY3" s="2"/>
      <c r="AZ3" s="2"/>
      <c r="BA3" s="2"/>
      <c r="BB3" s="2"/>
      <c r="BC3" s="2"/>
      <c r="BD3" s="2"/>
      <c r="BE3" s="2"/>
    </row>
    <row r="4" spans="2:57" s="137" customFormat="1" ht="15.75">
      <c r="B4" s="135" t="s">
        <v>99</v>
      </c>
      <c r="C4" s="135" t="s">
        <v>100</v>
      </c>
      <c r="D4" s="134"/>
      <c r="E4" s="4"/>
      <c r="F4" s="4"/>
      <c r="G4" s="4"/>
      <c r="H4" s="4"/>
      <c r="I4" s="4"/>
      <c r="J4" s="4"/>
      <c r="K4" s="601" t="s">
        <v>101</v>
      </c>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3"/>
      <c r="AK4" s="2"/>
      <c r="AL4" s="610" t="s">
        <v>102</v>
      </c>
      <c r="AM4" s="611"/>
      <c r="AN4" s="611"/>
      <c r="AO4" s="611"/>
      <c r="AP4" s="611"/>
      <c r="AQ4" s="611"/>
      <c r="AR4" s="611"/>
      <c r="AS4" s="611"/>
      <c r="AT4" s="611"/>
      <c r="AU4" s="612"/>
      <c r="AV4" s="2"/>
      <c r="AW4" s="2"/>
      <c r="AX4" s="2"/>
      <c r="AY4" s="2"/>
      <c r="AZ4" s="2"/>
      <c r="BA4" s="2"/>
      <c r="BB4" s="2"/>
      <c r="BC4" s="2"/>
      <c r="BD4" s="2"/>
      <c r="BE4" s="2"/>
    </row>
    <row r="5" spans="2:57" s="137" customFormat="1" ht="15.75">
      <c r="B5" s="190" t="s">
        <v>103</v>
      </c>
      <c r="C5" s="190" t="s">
        <v>104</v>
      </c>
      <c r="D5" s="5" t="s">
        <v>12</v>
      </c>
      <c r="E5" s="6"/>
      <c r="F5" s="6"/>
      <c r="G5" s="6"/>
      <c r="H5" s="6"/>
      <c r="I5" s="6"/>
      <c r="J5" s="6"/>
      <c r="K5" s="604"/>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6"/>
      <c r="AK5" s="2"/>
      <c r="AL5" s="613" t="s">
        <v>105</v>
      </c>
      <c r="AM5" s="614"/>
      <c r="AN5" s="614"/>
      <c r="AO5" s="614"/>
      <c r="AP5" s="614"/>
      <c r="AQ5" s="614"/>
      <c r="AR5" s="614"/>
      <c r="AS5" s="614"/>
      <c r="AT5" s="614"/>
      <c r="AU5" s="615"/>
      <c r="AV5" s="2"/>
      <c r="AW5" s="2"/>
      <c r="AX5" s="597" t="s">
        <v>0</v>
      </c>
      <c r="AY5" s="598"/>
      <c r="AZ5" s="598"/>
      <c r="BA5" s="598"/>
      <c r="BB5" s="598"/>
      <c r="BC5" s="598"/>
      <c r="BD5" s="599"/>
      <c r="BE5" s="2"/>
    </row>
    <row r="6" spans="2:57" s="137" customFormat="1" ht="15.75">
      <c r="B6" s="191" t="s">
        <v>106</v>
      </c>
      <c r="C6" s="191" t="s">
        <v>107</v>
      </c>
      <c r="D6" s="5" t="s">
        <v>108</v>
      </c>
      <c r="E6" s="6"/>
      <c r="F6" s="6"/>
      <c r="G6" s="6"/>
      <c r="H6" s="6"/>
      <c r="I6" s="6"/>
      <c r="J6" s="6"/>
      <c r="K6" s="604"/>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6"/>
      <c r="AK6" s="2"/>
      <c r="AL6" s="7" t="s">
        <v>109</v>
      </c>
      <c r="AM6" s="8"/>
      <c r="AN6" s="8"/>
      <c r="AO6" s="8"/>
      <c r="AP6" s="8"/>
      <c r="AQ6" s="8"/>
      <c r="AR6" s="8"/>
      <c r="AS6" s="9"/>
      <c r="AT6" s="616">
        <f>BE17+BE18+BE19+BE20+BE21</f>
        <v>0</v>
      </c>
      <c r="AU6" s="617"/>
      <c r="AV6" s="2"/>
      <c r="AW6" s="2"/>
      <c r="AX6" s="618" t="s">
        <v>110</v>
      </c>
      <c r="AY6" s="619"/>
      <c r="AZ6" s="619"/>
      <c r="BA6" s="619"/>
      <c r="BB6" s="619"/>
      <c r="BC6" s="619"/>
      <c r="BD6" s="620"/>
      <c r="BE6" s="2"/>
    </row>
    <row r="7" spans="2:57" s="137" customFormat="1" ht="15.75">
      <c r="B7" s="192" t="s">
        <v>111</v>
      </c>
      <c r="C7" s="192" t="s">
        <v>112</v>
      </c>
      <c r="D7" s="5" t="s">
        <v>113</v>
      </c>
      <c r="E7" s="6"/>
      <c r="F7" s="6"/>
      <c r="G7" s="6"/>
      <c r="H7" s="6"/>
      <c r="I7" s="6"/>
      <c r="J7" s="6"/>
      <c r="K7" s="604"/>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6"/>
      <c r="AK7" s="2"/>
      <c r="AL7" s="7" t="s">
        <v>114</v>
      </c>
      <c r="AM7" s="8"/>
      <c r="AN7" s="8"/>
      <c r="AO7" s="8"/>
      <c r="AP7" s="8"/>
      <c r="AQ7" s="8"/>
      <c r="AR7" s="8"/>
      <c r="AS7" s="9"/>
      <c r="AT7" s="616">
        <f>BE23+BE24</f>
        <v>0</v>
      </c>
      <c r="AU7" s="617"/>
      <c r="AV7" s="2"/>
      <c r="AW7" s="2"/>
      <c r="AX7" s="621" t="s">
        <v>115</v>
      </c>
      <c r="AY7" s="621"/>
      <c r="AZ7" s="621"/>
      <c r="BA7" s="621"/>
      <c r="BB7" s="629" t="e">
        <f>(BE17+BE18+BE19+BE20+BE21)/(BE17+BE18+BE19+BE20+BE21+BE23+BE24)</f>
        <v>#DIV/0!</v>
      </c>
      <c r="BC7" s="629"/>
      <c r="BD7" s="629"/>
      <c r="BE7" s="2"/>
    </row>
    <row r="8" spans="2:57" s="137" customFormat="1" ht="15.75">
      <c r="B8" s="10" t="s">
        <v>116</v>
      </c>
      <c r="C8" s="10" t="s">
        <v>117</v>
      </c>
      <c r="D8" s="5" t="s">
        <v>1</v>
      </c>
      <c r="E8" s="6"/>
      <c r="F8" s="6"/>
      <c r="G8" s="6"/>
      <c r="H8" s="6"/>
      <c r="I8" s="6"/>
      <c r="J8" s="6"/>
      <c r="K8" s="607"/>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9"/>
      <c r="AK8" s="2"/>
      <c r="AL8" s="7" t="s">
        <v>118</v>
      </c>
      <c r="AM8" s="8"/>
      <c r="AN8" s="8"/>
      <c r="AO8" s="8"/>
      <c r="AP8" s="8"/>
      <c r="AQ8" s="8"/>
      <c r="AR8" s="8"/>
      <c r="AS8" s="9"/>
      <c r="AT8" s="616">
        <f>BE27</f>
        <v>0</v>
      </c>
      <c r="AU8" s="617"/>
      <c r="AV8" s="2"/>
      <c r="AW8" s="2"/>
      <c r="AX8" s="621" t="s">
        <v>119</v>
      </c>
      <c r="AY8" s="621"/>
      <c r="AZ8" s="621"/>
      <c r="BA8" s="621"/>
      <c r="BB8" s="629" t="e">
        <f>(BE23+BE24)/(BE17+BE18+BE19+BE20+BE21+BE23+BE24)</f>
        <v>#DIV/0!</v>
      </c>
      <c r="BC8" s="629"/>
      <c r="BD8" s="629"/>
      <c r="BE8" s="2"/>
    </row>
    <row r="9" spans="2:57" s="137" customFormat="1" ht="15.75">
      <c r="B9" s="274" t="s">
        <v>120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2:57" s="137" customFormat="1" ht="15.75">
      <c r="B10" s="27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2:57" s="137" customFormat="1" ht="15.75">
      <c r="B11" s="630" t="s">
        <v>121</v>
      </c>
      <c r="C11" s="631"/>
      <c r="D11" s="632"/>
      <c r="E11" s="633" t="s">
        <v>121</v>
      </c>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5"/>
      <c r="AJ11" s="636" t="s">
        <v>122</v>
      </c>
      <c r="AK11" s="634"/>
      <c r="AL11" s="634"/>
      <c r="AM11" s="634"/>
      <c r="AN11" s="634"/>
      <c r="AO11" s="634"/>
      <c r="AP11" s="634"/>
      <c r="AQ11" s="634"/>
      <c r="AR11" s="634"/>
      <c r="AS11" s="634"/>
      <c r="AT11" s="634"/>
      <c r="AU11" s="634"/>
      <c r="AV11" s="634"/>
      <c r="AW11" s="634"/>
      <c r="AX11" s="634"/>
      <c r="AY11" s="634"/>
      <c r="AZ11" s="634"/>
      <c r="BA11" s="634"/>
      <c r="BB11" s="634"/>
      <c r="BC11" s="634"/>
      <c r="BD11" s="637"/>
      <c r="BE11" s="2"/>
    </row>
    <row r="12" spans="2:57" s="137" customFormat="1" ht="15.75">
      <c r="B12" s="649" t="s">
        <v>123</v>
      </c>
      <c r="C12" s="649"/>
      <c r="D12" s="64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c r="BE12" s="2"/>
    </row>
    <row r="13" spans="2:57" s="137" customFormat="1" ht="38">
      <c r="B13" s="650" t="s">
        <v>124</v>
      </c>
      <c r="C13" s="650"/>
      <c r="D13" s="650"/>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c r="BE13" s="2"/>
    </row>
    <row r="14" spans="2:57" s="137" customFormat="1" ht="15.75">
      <c r="B14" s="650" t="s">
        <v>169</v>
      </c>
      <c r="C14" s="650"/>
      <c r="D14" s="650"/>
      <c r="E14" s="510"/>
      <c r="F14" s="510"/>
      <c r="G14" s="510"/>
      <c r="H14" s="510"/>
      <c r="I14" s="510"/>
      <c r="J14" s="510"/>
      <c r="K14" s="510"/>
      <c r="L14" s="510"/>
      <c r="M14" s="510"/>
      <c r="N14" s="510"/>
      <c r="O14" s="510"/>
      <c r="P14" s="390"/>
      <c r="Q14" s="390"/>
      <c r="R14" s="372"/>
      <c r="S14" s="21"/>
      <c r="T14" s="21"/>
      <c r="U14" s="390"/>
      <c r="V14" s="390"/>
      <c r="W14" s="390"/>
      <c r="X14" s="390"/>
      <c r="Y14" s="390"/>
      <c r="Z14" s="390"/>
      <c r="AA14" s="390"/>
      <c r="AB14" s="390"/>
      <c r="AC14" s="390"/>
      <c r="AD14" s="390"/>
      <c r="AE14" s="390"/>
      <c r="AF14" s="390"/>
      <c r="AG14" s="30"/>
      <c r="AH14" s="30"/>
      <c r="AI14" s="30"/>
      <c r="AJ14" s="390"/>
      <c r="AK14" s="390"/>
      <c r="AL14" s="390"/>
      <c r="AM14" s="390"/>
      <c r="AN14" s="390"/>
      <c r="AO14" s="390"/>
      <c r="AP14" s="390"/>
      <c r="AQ14" s="390"/>
      <c r="AR14" s="390"/>
      <c r="AS14" s="390"/>
      <c r="AT14" s="25"/>
      <c r="AU14" s="24"/>
      <c r="AV14" s="25"/>
      <c r="AW14" s="25"/>
      <c r="AX14" s="25"/>
      <c r="AY14" s="26"/>
      <c r="AZ14" s="25"/>
      <c r="BA14" s="21"/>
      <c r="BB14" s="21"/>
      <c r="BC14" s="21"/>
      <c r="BD14" s="21"/>
      <c r="BE14" s="2"/>
    </row>
    <row r="15" spans="2:57" s="137" customFormat="1" ht="26" customHeight="1">
      <c r="B15" s="638" t="s">
        <v>171</v>
      </c>
      <c r="C15" s="639"/>
      <c r="D15" s="640"/>
      <c r="E15" s="368"/>
      <c r="F15" s="368"/>
      <c r="G15" s="368"/>
      <c r="H15" s="368"/>
      <c r="I15" s="368"/>
      <c r="J15" s="368"/>
      <c r="K15" s="368"/>
      <c r="L15" s="368"/>
      <c r="M15" s="368"/>
      <c r="N15" s="368"/>
      <c r="O15" s="368"/>
      <c r="P15" s="368"/>
      <c r="Q15" s="368"/>
      <c r="R15" s="372"/>
      <c r="S15" s="21"/>
      <c r="T15" s="21"/>
      <c r="U15" s="368"/>
      <c r="V15" s="368"/>
      <c r="W15" s="368"/>
      <c r="X15" s="368"/>
      <c r="Y15" s="368"/>
      <c r="Z15" s="368"/>
      <c r="AA15" s="368"/>
      <c r="AB15" s="368"/>
      <c r="AC15" s="368"/>
      <c r="AD15" s="368"/>
      <c r="AE15" s="368"/>
      <c r="AF15" s="368"/>
      <c r="AG15" s="30"/>
      <c r="AH15" s="30"/>
      <c r="AI15" s="30"/>
      <c r="AJ15" s="368"/>
      <c r="AK15" s="368"/>
      <c r="AL15" s="368"/>
      <c r="AM15" s="368"/>
      <c r="AN15" s="368"/>
      <c r="AO15" s="368"/>
      <c r="AP15" s="368"/>
      <c r="AQ15" s="368"/>
      <c r="AR15" s="368"/>
      <c r="AS15" s="368"/>
      <c r="AT15" s="25"/>
      <c r="AU15" s="24"/>
      <c r="AV15" s="25"/>
      <c r="AW15" s="25"/>
      <c r="AX15" s="25"/>
      <c r="AY15" s="26"/>
      <c r="AZ15" s="25"/>
      <c r="BA15" s="21"/>
      <c r="BB15" s="21"/>
      <c r="BC15" s="21"/>
      <c r="BD15" s="21"/>
      <c r="BE15" s="2"/>
    </row>
    <row r="16" spans="2:57" s="137" customFormat="1" ht="15.75">
      <c r="B16" s="188" t="s">
        <v>173</v>
      </c>
      <c r="C16" s="129"/>
      <c r="D16" s="27"/>
      <c r="E16" s="21"/>
      <c r="F16" s="21"/>
      <c r="G16" s="21"/>
      <c r="H16" s="21"/>
      <c r="I16" s="21"/>
      <c r="J16" s="21"/>
      <c r="K16" s="21"/>
      <c r="L16" s="21"/>
      <c r="M16" s="21"/>
      <c r="N16" s="21"/>
      <c r="O16" s="21"/>
      <c r="P16" s="372"/>
      <c r="Q16" s="21"/>
      <c r="R16" s="372"/>
      <c r="S16" s="21"/>
      <c r="T16" s="21"/>
      <c r="U16" s="21"/>
      <c r="V16" s="21"/>
      <c r="W16" s="21"/>
      <c r="X16" s="21"/>
      <c r="Y16" s="21"/>
      <c r="Z16" s="21"/>
      <c r="AA16" s="21"/>
      <c r="AB16" s="21"/>
      <c r="AC16" s="21"/>
      <c r="AD16" s="21"/>
      <c r="AE16" s="21"/>
      <c r="AF16" s="21"/>
      <c r="AG16" s="30"/>
      <c r="AH16" s="30"/>
      <c r="AI16" s="30"/>
      <c r="AJ16" s="30"/>
      <c r="AK16" s="30"/>
      <c r="AL16" s="30"/>
      <c r="AM16" s="30"/>
      <c r="AN16" s="30"/>
      <c r="AO16" s="30"/>
      <c r="AP16" s="21"/>
      <c r="AQ16" s="21"/>
      <c r="AR16" s="21"/>
      <c r="AS16" s="21"/>
      <c r="AT16" s="32"/>
      <c r="AU16" s="32"/>
      <c r="AV16" s="32"/>
      <c r="AW16" s="32"/>
      <c r="AX16" s="32"/>
      <c r="AY16" s="30"/>
      <c r="AZ16" s="21"/>
      <c r="BA16" s="21"/>
      <c r="BB16" s="21"/>
      <c r="BC16" s="21"/>
      <c r="BD16" s="21"/>
      <c r="BE16" s="139">
        <f>SUM(E16:BD16)</f>
        <v>0</v>
      </c>
    </row>
    <row r="17" spans="1:57" s="137" customFormat="1" ht="15.75">
      <c r="A17" s="641" t="s">
        <v>4</v>
      </c>
      <c r="B17" s="389" t="s">
        <v>21</v>
      </c>
      <c r="C17" s="129"/>
      <c r="D17" s="644" t="s">
        <v>174</v>
      </c>
      <c r="E17" s="36"/>
      <c r="F17" s="36"/>
      <c r="G17" s="36"/>
      <c r="H17" s="36"/>
      <c r="I17" s="36"/>
      <c r="J17" s="36"/>
      <c r="K17" s="36"/>
      <c r="L17" s="36"/>
      <c r="M17" s="36"/>
      <c r="N17" s="36"/>
      <c r="O17" s="36"/>
      <c r="P17" s="36"/>
      <c r="Q17" s="36"/>
      <c r="R17" s="373"/>
      <c r="S17" s="36"/>
      <c r="T17" s="36"/>
      <c r="U17" s="36"/>
      <c r="V17" s="36"/>
      <c r="W17" s="36"/>
      <c r="X17" s="36"/>
      <c r="Y17" s="36"/>
      <c r="Z17" s="36"/>
      <c r="AA17" s="36"/>
      <c r="AB17" s="36"/>
      <c r="AC17" s="36"/>
      <c r="AD17" s="36"/>
      <c r="AE17" s="36"/>
      <c r="AF17" s="36"/>
      <c r="AG17" s="38"/>
      <c r="AH17" s="38"/>
      <c r="AI17" s="38"/>
      <c r="AJ17" s="36"/>
      <c r="AK17" s="36"/>
      <c r="AL17" s="36"/>
      <c r="AM17" s="36"/>
      <c r="AN17" s="36"/>
      <c r="AO17" s="36"/>
      <c r="AP17" s="36"/>
      <c r="AQ17" s="36"/>
      <c r="AR17" s="36"/>
      <c r="AS17" s="36"/>
      <c r="AT17" s="36"/>
      <c r="AU17" s="36"/>
      <c r="AV17" s="36"/>
      <c r="AW17" s="36"/>
      <c r="AX17" s="36"/>
      <c r="AY17" s="36"/>
      <c r="AZ17" s="36"/>
      <c r="BA17" s="36"/>
      <c r="BB17" s="36"/>
      <c r="BC17" s="36"/>
      <c r="BD17" s="364"/>
      <c r="BE17" s="138">
        <f>SUM(E17:BD17)</f>
        <v>0</v>
      </c>
    </row>
    <row r="18" spans="1:57" s="137" customFormat="1" ht="15.75">
      <c r="A18" s="642"/>
      <c r="B18" s="389" t="s">
        <v>22</v>
      </c>
      <c r="C18" s="130"/>
      <c r="D18" s="645"/>
      <c r="E18" s="36"/>
      <c r="F18" s="36"/>
      <c r="G18" s="36"/>
      <c r="H18" s="36"/>
      <c r="I18" s="36"/>
      <c r="J18" s="36"/>
      <c r="K18" s="36"/>
      <c r="L18" s="36"/>
      <c r="M18" s="36"/>
      <c r="N18" s="36"/>
      <c r="O18" s="36"/>
      <c r="P18" s="36"/>
      <c r="Q18" s="36"/>
      <c r="R18" s="373"/>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4"/>
      <c r="BE18" s="138">
        <f aca="true" t="shared" si="0" ref="BE18:BE26">SUM(E18:BD18)</f>
        <v>0</v>
      </c>
    </row>
    <row r="19" spans="1:57" s="137" customFormat="1" ht="15.75">
      <c r="A19" s="642"/>
      <c r="B19" s="389" t="s">
        <v>23</v>
      </c>
      <c r="C19" s="130"/>
      <c r="D19" s="645"/>
      <c r="E19" s="36"/>
      <c r="F19" s="36"/>
      <c r="G19" s="36"/>
      <c r="H19" s="36"/>
      <c r="I19" s="36"/>
      <c r="J19" s="36"/>
      <c r="K19" s="36"/>
      <c r="L19" s="36"/>
      <c r="M19" s="36"/>
      <c r="N19" s="36"/>
      <c r="O19" s="36"/>
      <c r="P19" s="36"/>
      <c r="Q19" s="36"/>
      <c r="R19" s="373"/>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4"/>
      <c r="BE19" s="138">
        <f t="shared" si="0"/>
        <v>0</v>
      </c>
    </row>
    <row r="20" spans="1:57" s="137" customFormat="1" ht="15.75">
      <c r="A20" s="642"/>
      <c r="B20" s="389" t="s">
        <v>24</v>
      </c>
      <c r="C20" s="130"/>
      <c r="D20" s="645"/>
      <c r="E20" s="36"/>
      <c r="F20" s="36"/>
      <c r="G20" s="36"/>
      <c r="H20" s="36"/>
      <c r="I20" s="36"/>
      <c r="J20" s="36"/>
      <c r="K20" s="36"/>
      <c r="L20" s="36"/>
      <c r="M20" s="36"/>
      <c r="N20" s="36"/>
      <c r="O20" s="36"/>
      <c r="P20" s="36"/>
      <c r="Q20" s="36"/>
      <c r="R20" s="373"/>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4"/>
      <c r="BE20" s="138">
        <f t="shared" si="0"/>
        <v>0</v>
      </c>
    </row>
    <row r="21" spans="1:57" s="137" customFormat="1" ht="15.75">
      <c r="A21" s="642"/>
      <c r="B21" s="389" t="s">
        <v>25</v>
      </c>
      <c r="C21" s="131"/>
      <c r="D21" s="646"/>
      <c r="E21" s="36"/>
      <c r="F21" s="36"/>
      <c r="G21" s="36"/>
      <c r="H21" s="36"/>
      <c r="I21" s="36"/>
      <c r="J21" s="36"/>
      <c r="K21" s="36"/>
      <c r="L21" s="36"/>
      <c r="M21" s="36"/>
      <c r="N21" s="36"/>
      <c r="O21" s="36"/>
      <c r="P21" s="36"/>
      <c r="Q21" s="36"/>
      <c r="R21" s="373"/>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4"/>
      <c r="BE21" s="138">
        <f t="shared" si="0"/>
        <v>0</v>
      </c>
    </row>
    <row r="22" spans="1:57" s="137" customFormat="1" ht="15.75">
      <c r="A22" s="642"/>
      <c r="B22" s="389" t="s">
        <v>26</v>
      </c>
      <c r="C22" s="131"/>
      <c r="D22" s="388"/>
      <c r="E22" s="36"/>
      <c r="F22" s="36"/>
      <c r="G22" s="36"/>
      <c r="H22" s="36"/>
      <c r="I22" s="36"/>
      <c r="J22" s="36"/>
      <c r="K22" s="36"/>
      <c r="L22" s="36"/>
      <c r="M22" s="36"/>
      <c r="N22" s="36"/>
      <c r="O22" s="36"/>
      <c r="P22" s="36"/>
      <c r="Q22" s="36"/>
      <c r="R22" s="373"/>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4"/>
      <c r="BE22" s="138">
        <f t="shared" si="0"/>
        <v>0</v>
      </c>
    </row>
    <row r="23" spans="1:57" s="137" customFormat="1" ht="15.75">
      <c r="A23" s="642"/>
      <c r="B23" s="389" t="s">
        <v>175</v>
      </c>
      <c r="C23" s="129"/>
      <c r="D23" s="647" t="s">
        <v>5</v>
      </c>
      <c r="E23" s="36"/>
      <c r="F23" s="36"/>
      <c r="G23" s="36"/>
      <c r="H23" s="36"/>
      <c r="I23" s="36"/>
      <c r="J23" s="36"/>
      <c r="K23" s="36"/>
      <c r="L23" s="36"/>
      <c r="M23" s="36"/>
      <c r="N23" s="36"/>
      <c r="O23" s="36"/>
      <c r="P23" s="36"/>
      <c r="Q23" s="36"/>
      <c r="R23" s="373"/>
      <c r="S23" s="36"/>
      <c r="T23" s="36"/>
      <c r="U23" s="39"/>
      <c r="V23" s="39"/>
      <c r="W23" s="39"/>
      <c r="X23" s="39"/>
      <c r="Y23" s="39"/>
      <c r="Z23" s="39"/>
      <c r="AA23" s="39"/>
      <c r="AB23" s="39"/>
      <c r="AC23" s="39"/>
      <c r="AD23" s="39"/>
      <c r="AE23" s="39"/>
      <c r="AF23" s="39"/>
      <c r="AG23" s="39"/>
      <c r="AH23" s="36"/>
      <c r="AI23" s="36"/>
      <c r="AJ23" s="36"/>
      <c r="AK23" s="39"/>
      <c r="AL23" s="39"/>
      <c r="AM23" s="39"/>
      <c r="AN23" s="39"/>
      <c r="AO23" s="39"/>
      <c r="AP23" s="39"/>
      <c r="AQ23" s="39"/>
      <c r="AR23" s="39"/>
      <c r="AS23" s="39"/>
      <c r="AT23" s="39"/>
      <c r="AU23" s="39"/>
      <c r="AV23" s="39"/>
      <c r="AW23" s="39"/>
      <c r="AX23" s="39"/>
      <c r="AY23" s="39"/>
      <c r="AZ23" s="39"/>
      <c r="BA23" s="36"/>
      <c r="BB23" s="36"/>
      <c r="BC23" s="36"/>
      <c r="BD23" s="364"/>
      <c r="BE23" s="138">
        <f t="shared" si="0"/>
        <v>0</v>
      </c>
    </row>
    <row r="24" spans="1:57" s="137" customFormat="1" ht="15.75">
      <c r="A24" s="642"/>
      <c r="B24" s="389" t="s">
        <v>176</v>
      </c>
      <c r="C24" s="131"/>
      <c r="D24" s="648"/>
      <c r="E24" s="36"/>
      <c r="F24" s="36"/>
      <c r="G24" s="36"/>
      <c r="H24" s="36"/>
      <c r="I24" s="36"/>
      <c r="J24" s="36"/>
      <c r="K24" s="36"/>
      <c r="L24" s="36"/>
      <c r="M24" s="36"/>
      <c r="N24" s="36"/>
      <c r="O24" s="36"/>
      <c r="P24" s="36"/>
      <c r="Q24" s="36"/>
      <c r="R24" s="373"/>
      <c r="S24" s="36"/>
      <c r="T24" s="36"/>
      <c r="U24" s="41"/>
      <c r="V24" s="41"/>
      <c r="W24" s="41"/>
      <c r="X24" s="41"/>
      <c r="Y24" s="39"/>
      <c r="Z24" s="39"/>
      <c r="AA24" s="39"/>
      <c r="AB24" s="39"/>
      <c r="AC24" s="39"/>
      <c r="AD24" s="39"/>
      <c r="AE24" s="39"/>
      <c r="AF24" s="39"/>
      <c r="AG24" s="39"/>
      <c r="AH24" s="38"/>
      <c r="AI24" s="38"/>
      <c r="AJ24" s="38"/>
      <c r="AK24" s="39"/>
      <c r="AL24" s="39"/>
      <c r="AM24" s="39"/>
      <c r="AN24" s="39"/>
      <c r="AO24" s="39"/>
      <c r="AP24" s="39"/>
      <c r="AQ24" s="39"/>
      <c r="AR24" s="39"/>
      <c r="AS24" s="39"/>
      <c r="AT24" s="39"/>
      <c r="AU24" s="39"/>
      <c r="AV24" s="39"/>
      <c r="AW24" s="39"/>
      <c r="AX24" s="39"/>
      <c r="AY24" s="39"/>
      <c r="AZ24" s="39"/>
      <c r="BA24" s="36"/>
      <c r="BB24" s="36"/>
      <c r="BC24" s="36"/>
      <c r="BD24" s="364"/>
      <c r="BE24" s="138">
        <f t="shared" si="0"/>
        <v>0</v>
      </c>
    </row>
    <row r="25" spans="1:57" s="137" customFormat="1" ht="15.75">
      <c r="A25" s="642"/>
      <c r="B25" s="389" t="s">
        <v>177</v>
      </c>
      <c r="C25" s="389"/>
      <c r="D25" s="43"/>
      <c r="E25" s="36"/>
      <c r="F25" s="36"/>
      <c r="G25" s="36"/>
      <c r="H25" s="36"/>
      <c r="I25" s="36"/>
      <c r="J25" s="36"/>
      <c r="K25" s="36"/>
      <c r="L25" s="36"/>
      <c r="M25" s="36"/>
      <c r="N25" s="36"/>
      <c r="O25" s="36"/>
      <c r="P25" s="36"/>
      <c r="Q25" s="36"/>
      <c r="R25" s="373"/>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4"/>
      <c r="BE25" s="138">
        <f t="shared" si="0"/>
        <v>0</v>
      </c>
    </row>
    <row r="26" spans="1:57" s="137" customFormat="1" ht="15.75">
      <c r="A26" s="643"/>
      <c r="B26" s="389" t="s">
        <v>178</v>
      </c>
      <c r="C26" s="389"/>
      <c r="D26" s="43"/>
      <c r="E26" s="36"/>
      <c r="F26" s="36"/>
      <c r="G26" s="36"/>
      <c r="H26" s="36"/>
      <c r="I26" s="36"/>
      <c r="J26" s="36"/>
      <c r="K26" s="36"/>
      <c r="L26" s="36"/>
      <c r="M26" s="36"/>
      <c r="N26" s="36"/>
      <c r="O26" s="36"/>
      <c r="P26" s="36"/>
      <c r="Q26" s="36"/>
      <c r="R26" s="11"/>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4"/>
      <c r="BB26" s="364"/>
      <c r="BC26" s="364"/>
      <c r="BD26" s="364"/>
      <c r="BE26" s="138">
        <f t="shared" si="0"/>
        <v>0</v>
      </c>
    </row>
    <row r="27" spans="1:57" s="137" customFormat="1" ht="15.75">
      <c r="A27" s="2"/>
      <c r="B27" s="649" t="s">
        <v>179</v>
      </c>
      <c r="C27" s="649"/>
      <c r="D27" s="649"/>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45"/>
      <c r="AP27" s="45"/>
      <c r="AQ27" s="45"/>
      <c r="AR27" s="45"/>
      <c r="AS27" s="45"/>
      <c r="AT27" s="45"/>
      <c r="AU27" s="45"/>
      <c r="AV27" s="45"/>
      <c r="AW27" s="45"/>
      <c r="AX27" s="45"/>
      <c r="AY27" s="45"/>
      <c r="AZ27" s="45"/>
      <c r="BA27" s="45"/>
      <c r="BB27" s="45"/>
      <c r="BC27" s="45"/>
      <c r="BD27" s="45"/>
      <c r="BE27" s="138">
        <f>SUM(BE17:BE26)</f>
        <v>0</v>
      </c>
    </row>
    <row r="28" spans="1:57" s="137" customFormat="1" ht="15.75">
      <c r="A28" s="2"/>
      <c r="B28" s="649" t="s">
        <v>180</v>
      </c>
      <c r="C28" s="649"/>
      <c r="D28" s="649"/>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45"/>
      <c r="AP28" s="45"/>
      <c r="AQ28" s="45"/>
      <c r="AR28" s="45"/>
      <c r="AS28" s="45"/>
      <c r="AT28" s="45"/>
      <c r="AU28" s="45"/>
      <c r="AV28" s="45"/>
      <c r="AW28" s="45"/>
      <c r="AX28" s="45"/>
      <c r="AY28" s="45"/>
      <c r="AZ28" s="45"/>
      <c r="BA28" s="45"/>
      <c r="BB28" s="45"/>
      <c r="BC28" s="45"/>
      <c r="BD28" s="45"/>
      <c r="BE28" s="2"/>
    </row>
    <row r="29" spans="1:57" s="137" customFormat="1" ht="15.75">
      <c r="A29" s="2"/>
      <c r="B29" s="657" t="s">
        <v>181</v>
      </c>
      <c r="C29" s="657"/>
      <c r="D29" s="657"/>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45"/>
      <c r="AP29" s="45"/>
      <c r="AQ29" s="45"/>
      <c r="AR29" s="45"/>
      <c r="AS29" s="45"/>
      <c r="AT29" s="45"/>
      <c r="AU29" s="45"/>
      <c r="AV29" s="45"/>
      <c r="AW29" s="45"/>
      <c r="AX29" s="45"/>
      <c r="AY29" s="45"/>
      <c r="AZ29" s="45"/>
      <c r="BA29" s="45"/>
      <c r="BB29" s="45"/>
      <c r="BC29" s="45"/>
      <c r="BD29" s="45"/>
      <c r="BE29" s="2"/>
    </row>
    <row r="30" spans="1:57" s="137" customFormat="1" ht="15.75">
      <c r="A30" s="2"/>
      <c r="B30" s="657" t="s">
        <v>183</v>
      </c>
      <c r="C30" s="657"/>
      <c r="D30" s="657"/>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45"/>
      <c r="AP30" s="45"/>
      <c r="AQ30" s="45"/>
      <c r="AR30" s="45"/>
      <c r="AS30" s="45"/>
      <c r="AT30" s="45"/>
      <c r="AU30" s="45"/>
      <c r="AV30" s="45"/>
      <c r="AW30" s="45"/>
      <c r="AX30" s="45"/>
      <c r="AY30" s="45"/>
      <c r="AZ30" s="45"/>
      <c r="BA30" s="45"/>
      <c r="BB30" s="45"/>
      <c r="BC30" s="45"/>
      <c r="BD30" s="45"/>
      <c r="BE30" s="2"/>
    </row>
    <row r="31" spans="1:57" s="137" customFormat="1" ht="15.75">
      <c r="A31" s="2"/>
      <c r="B31" s="650" t="s">
        <v>184</v>
      </c>
      <c r="C31" s="650"/>
      <c r="D31" s="650"/>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45"/>
      <c r="AP31" s="45"/>
      <c r="AQ31" s="45"/>
      <c r="AR31" s="45"/>
      <c r="AS31" s="45"/>
      <c r="AT31" s="45"/>
      <c r="AU31" s="45"/>
      <c r="AV31" s="45"/>
      <c r="AW31" s="45"/>
      <c r="AX31" s="45"/>
      <c r="AY31" s="45"/>
      <c r="AZ31" s="45"/>
      <c r="BA31" s="45"/>
      <c r="BB31" s="45"/>
      <c r="BC31" s="45"/>
      <c r="BD31" s="45"/>
      <c r="BE31" s="2"/>
    </row>
    <row r="32" spans="1:57" s="137" customFormat="1" ht="15.75">
      <c r="A32" s="2"/>
      <c r="B32" s="650" t="s">
        <v>7</v>
      </c>
      <c r="C32" s="650"/>
      <c r="D32" s="650"/>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45"/>
      <c r="AP32" s="45"/>
      <c r="AQ32" s="45"/>
      <c r="AR32" s="45"/>
      <c r="AS32" s="45"/>
      <c r="AT32" s="45"/>
      <c r="AU32" s="45"/>
      <c r="AV32" s="45"/>
      <c r="AW32" s="45"/>
      <c r="AX32" s="45"/>
      <c r="AY32" s="45"/>
      <c r="AZ32" s="45"/>
      <c r="BA32" s="45"/>
      <c r="BB32" s="45"/>
      <c r="BC32" s="45"/>
      <c r="BD32" s="45"/>
      <c r="BE32" s="2"/>
    </row>
    <row r="33" spans="2:74" ht="15.75">
      <c r="B33" s="650" t="s">
        <v>191</v>
      </c>
      <c r="C33" s="650"/>
      <c r="D33" s="650"/>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45"/>
      <c r="AP33" s="45"/>
      <c r="AQ33" s="45"/>
      <c r="AR33" s="45"/>
      <c r="AS33" s="45"/>
      <c r="AT33" s="45"/>
      <c r="AU33" s="45"/>
      <c r="AV33" s="45"/>
      <c r="AW33" s="45"/>
      <c r="AX33" s="45"/>
      <c r="AY33" s="45"/>
      <c r="AZ33" s="45"/>
      <c r="BA33" s="45"/>
      <c r="BB33" s="45"/>
      <c r="BC33" s="45"/>
      <c r="BD33" s="45"/>
      <c r="BE33" s="137"/>
      <c r="BF33" s="137"/>
      <c r="BG33" s="137"/>
      <c r="BH33" s="137"/>
      <c r="BI33" s="137"/>
      <c r="BJ33" s="137"/>
      <c r="BK33" s="137"/>
      <c r="BL33" s="137"/>
      <c r="BM33" s="137"/>
      <c r="BN33" s="137"/>
      <c r="BO33" s="137"/>
      <c r="BP33" s="137"/>
      <c r="BQ33" s="137"/>
      <c r="BR33" s="137"/>
      <c r="BS33" s="137"/>
      <c r="BT33" s="137"/>
      <c r="BU33" s="137"/>
      <c r="BV33" s="137"/>
    </row>
    <row r="34" spans="2:74" ht="15.75">
      <c r="B34" s="671" t="s">
        <v>192</v>
      </c>
      <c r="C34" s="671"/>
      <c r="D34" s="67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45"/>
      <c r="AP34" s="45"/>
      <c r="AQ34" s="45"/>
      <c r="AR34" s="45"/>
      <c r="AS34" s="45"/>
      <c r="AT34" s="45"/>
      <c r="AU34" s="45"/>
      <c r="AV34" s="45"/>
      <c r="AW34" s="45"/>
      <c r="AX34" s="45"/>
      <c r="AY34" s="45"/>
      <c r="AZ34" s="45"/>
      <c r="BA34" s="45"/>
      <c r="BB34" s="45"/>
      <c r="BC34" s="45"/>
      <c r="BD34" s="45"/>
      <c r="BE34" s="137"/>
      <c r="BF34" s="137"/>
      <c r="BG34" s="137"/>
      <c r="BH34" s="137"/>
      <c r="BI34" s="137"/>
      <c r="BJ34" s="137"/>
      <c r="BK34" s="137"/>
      <c r="BL34" s="137"/>
      <c r="BM34" s="137"/>
      <c r="BN34" s="137"/>
      <c r="BO34" s="137"/>
      <c r="BP34" s="137"/>
      <c r="BQ34" s="137"/>
      <c r="BR34" s="137"/>
      <c r="BS34" s="137"/>
      <c r="BT34" s="137"/>
      <c r="BU34" s="137"/>
      <c r="BV34" s="137"/>
    </row>
    <row r="35" spans="2:74" ht="15.75">
      <c r="B35" s="689" t="s">
        <v>193</v>
      </c>
      <c r="C35" s="689"/>
      <c r="D35" s="690"/>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45"/>
      <c r="AP35" s="45"/>
      <c r="AQ35" s="45"/>
      <c r="AR35" s="45"/>
      <c r="AS35" s="45"/>
      <c r="AT35" s="45"/>
      <c r="AU35" s="45"/>
      <c r="AV35" s="45"/>
      <c r="AW35" s="45"/>
      <c r="AX35" s="45"/>
      <c r="AY35" s="45"/>
      <c r="AZ35" s="45"/>
      <c r="BA35" s="45"/>
      <c r="BB35" s="45"/>
      <c r="BC35" s="45"/>
      <c r="BD35" s="45"/>
      <c r="BE35" s="137"/>
      <c r="BF35" s="137"/>
      <c r="BG35" s="137"/>
      <c r="BH35" s="137"/>
      <c r="BI35" s="137"/>
      <c r="BJ35" s="137"/>
      <c r="BK35" s="137"/>
      <c r="BL35" s="137"/>
      <c r="BM35" s="137"/>
      <c r="BN35" s="137"/>
      <c r="BO35" s="137"/>
      <c r="BP35" s="137"/>
      <c r="BQ35" s="137"/>
      <c r="BR35" s="137"/>
      <c r="BS35" s="137"/>
      <c r="BT35" s="137"/>
      <c r="BU35" s="137"/>
      <c r="BV35" s="137"/>
    </row>
    <row r="36" spans="2:74" ht="16" thickBot="1">
      <c r="B36" s="682" t="s">
        <v>194</v>
      </c>
      <c r="C36" s="682"/>
      <c r="D36" s="683"/>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45"/>
      <c r="AP36" s="45"/>
      <c r="AQ36" s="45"/>
      <c r="AR36" s="45"/>
      <c r="AS36" s="45"/>
      <c r="AT36" s="45"/>
      <c r="AU36" s="45"/>
      <c r="AV36" s="45"/>
      <c r="AW36" s="45"/>
      <c r="AX36" s="45"/>
      <c r="AY36" s="45"/>
      <c r="AZ36" s="45"/>
      <c r="BA36" s="45"/>
      <c r="BB36" s="45"/>
      <c r="BC36" s="45"/>
      <c r="BD36" s="45"/>
      <c r="BE36" s="137"/>
      <c r="BF36" s="137"/>
      <c r="BG36" s="137"/>
      <c r="BH36" s="137"/>
      <c r="BI36" s="137"/>
      <c r="BJ36" s="137"/>
      <c r="BK36" s="137"/>
      <c r="BL36" s="137"/>
      <c r="BM36" s="137"/>
      <c r="BN36" s="137"/>
      <c r="BO36" s="137"/>
      <c r="BP36" s="137"/>
      <c r="BQ36" s="137"/>
      <c r="BR36" s="137"/>
      <c r="BS36" s="137"/>
      <c r="BT36" s="137"/>
      <c r="BU36" s="137"/>
      <c r="BV36" s="137"/>
    </row>
    <row r="37" spans="1:74" ht="16" thickBot="1">
      <c r="A37" s="180" t="s">
        <v>11</v>
      </c>
      <c r="B37" s="69" t="s">
        <v>195</v>
      </c>
      <c r="C37" s="132" t="s">
        <v>196</v>
      </c>
      <c r="D37" s="674"/>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6"/>
      <c r="BE37" s="137"/>
      <c r="BF37" s="137"/>
      <c r="BG37" s="137"/>
      <c r="BH37" s="137"/>
      <c r="BI37" s="137"/>
      <c r="BJ37" s="137"/>
      <c r="BK37" s="137"/>
      <c r="BL37" s="137"/>
      <c r="BM37" s="137"/>
      <c r="BN37" s="137"/>
      <c r="BO37" s="137"/>
      <c r="BP37" s="137"/>
      <c r="BQ37" s="137"/>
      <c r="BR37" s="137"/>
      <c r="BS37" s="137"/>
      <c r="BT37" s="137"/>
      <c r="BU37" s="137"/>
      <c r="BV37" s="137"/>
    </row>
    <row r="38" spans="1:74" ht="62" customHeight="1" thickBot="1">
      <c r="A38" s="514" t="s">
        <v>125</v>
      </c>
      <c r="B38" s="532" t="s">
        <v>197</v>
      </c>
      <c r="C38" s="533" t="s">
        <v>285</v>
      </c>
      <c r="D38" s="715" t="s">
        <v>198</v>
      </c>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54"/>
      <c r="BE38" s="137"/>
      <c r="BF38" s="137"/>
      <c r="BG38" s="137"/>
      <c r="BH38" s="137"/>
      <c r="BI38" s="137"/>
      <c r="BJ38" s="137"/>
      <c r="BK38" s="137"/>
      <c r="BL38" s="137"/>
      <c r="BM38" s="137"/>
      <c r="BN38" s="137"/>
      <c r="BO38" s="137"/>
      <c r="BP38" s="137"/>
      <c r="BQ38" s="137"/>
      <c r="BR38" s="137"/>
      <c r="BS38" s="137"/>
      <c r="BT38" s="137"/>
      <c r="BU38" s="137"/>
      <c r="BV38" s="137"/>
    </row>
    <row r="39" spans="1:74" ht="24">
      <c r="A39" s="677" t="s">
        <v>126</v>
      </c>
      <c r="B39" s="693" t="s">
        <v>286</v>
      </c>
      <c r="C39" s="520" t="s">
        <v>294</v>
      </c>
      <c r="D39" s="716"/>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559"/>
      <c r="BE39" s="137"/>
      <c r="BF39" s="137"/>
      <c r="BG39" s="137"/>
      <c r="BH39" s="137"/>
      <c r="BI39" s="137"/>
      <c r="BJ39" s="137"/>
      <c r="BK39" s="137"/>
      <c r="BL39" s="137"/>
      <c r="BM39" s="137"/>
      <c r="BN39" s="137"/>
      <c r="BO39" s="137"/>
      <c r="BP39" s="137"/>
      <c r="BQ39" s="137"/>
      <c r="BR39" s="137"/>
      <c r="BS39" s="137"/>
      <c r="BT39" s="137"/>
      <c r="BU39" s="137"/>
      <c r="BV39" s="137"/>
    </row>
    <row r="40" spans="1:74" ht="36">
      <c r="A40" s="678"/>
      <c r="B40" s="694"/>
      <c r="C40" s="521" t="s">
        <v>295</v>
      </c>
      <c r="D40" s="716"/>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556"/>
      <c r="BE40" s="137"/>
      <c r="BF40" s="137"/>
      <c r="BG40" s="137"/>
      <c r="BH40" s="137"/>
      <c r="BI40" s="137"/>
      <c r="BJ40" s="137"/>
      <c r="BK40" s="137"/>
      <c r="BL40" s="137"/>
      <c r="BM40" s="137"/>
      <c r="BN40" s="137"/>
      <c r="BO40" s="137"/>
      <c r="BP40" s="137"/>
      <c r="BQ40" s="137"/>
      <c r="BR40" s="137"/>
      <c r="BS40" s="137"/>
      <c r="BT40" s="137"/>
      <c r="BU40" s="137"/>
      <c r="BV40" s="137"/>
    </row>
    <row r="41" spans="1:74" ht="18" customHeight="1">
      <c r="A41" s="678"/>
      <c r="B41" s="594" t="s">
        <v>287</v>
      </c>
      <c r="C41" s="595"/>
      <c r="D41" s="716"/>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556"/>
      <c r="BE41" s="137"/>
      <c r="BF41" s="137"/>
      <c r="BG41" s="137"/>
      <c r="BH41" s="137"/>
      <c r="BI41" s="137"/>
      <c r="BJ41" s="137"/>
      <c r="BK41" s="137"/>
      <c r="BL41" s="137"/>
      <c r="BM41" s="137"/>
      <c r="BN41" s="137"/>
      <c r="BO41" s="137"/>
      <c r="BP41" s="137"/>
      <c r="BQ41" s="137"/>
      <c r="BR41" s="137"/>
      <c r="BS41" s="137"/>
      <c r="BT41" s="137"/>
      <c r="BU41" s="137"/>
      <c r="BV41" s="137"/>
    </row>
    <row r="42" spans="1:74" ht="20" customHeight="1">
      <c r="A42" s="678"/>
      <c r="B42" s="594" t="s">
        <v>288</v>
      </c>
      <c r="C42" s="595"/>
      <c r="D42" s="716"/>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556"/>
      <c r="BE42" s="137"/>
      <c r="BF42" s="137"/>
      <c r="BG42" s="137"/>
      <c r="BH42" s="137"/>
      <c r="BI42" s="137"/>
      <c r="BJ42" s="137"/>
      <c r="BK42" s="137"/>
      <c r="BL42" s="137"/>
      <c r="BM42" s="137"/>
      <c r="BN42" s="137"/>
      <c r="BO42" s="137"/>
      <c r="BP42" s="137"/>
      <c r="BQ42" s="137"/>
      <c r="BR42" s="137"/>
      <c r="BS42" s="137"/>
      <c r="BT42" s="137"/>
      <c r="BU42" s="137"/>
      <c r="BV42" s="137"/>
    </row>
    <row r="43" spans="1:74" ht="24">
      <c r="A43" s="678"/>
      <c r="B43" s="519" t="s">
        <v>289</v>
      </c>
      <c r="C43" s="518" t="s">
        <v>296</v>
      </c>
      <c r="D43" s="716"/>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556"/>
      <c r="BE43" s="137"/>
      <c r="BF43" s="137"/>
      <c r="BG43" s="137"/>
      <c r="BH43" s="137"/>
      <c r="BI43" s="137"/>
      <c r="BJ43" s="137"/>
      <c r="BK43" s="137"/>
      <c r="BL43" s="137"/>
      <c r="BM43" s="137"/>
      <c r="BN43" s="137"/>
      <c r="BO43" s="137"/>
      <c r="BP43" s="137"/>
      <c r="BQ43" s="137"/>
      <c r="BR43" s="137"/>
      <c r="BS43" s="137"/>
      <c r="BT43" s="137"/>
      <c r="BU43" s="137"/>
      <c r="BV43" s="137"/>
    </row>
    <row r="44" spans="1:74" ht="60">
      <c r="A44" s="678"/>
      <c r="B44" s="518" t="s">
        <v>290</v>
      </c>
      <c r="C44" s="518" t="s">
        <v>297</v>
      </c>
      <c r="D44" s="716"/>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556"/>
      <c r="BE44" s="137"/>
      <c r="BF44" s="137"/>
      <c r="BG44" s="137"/>
      <c r="BH44" s="137"/>
      <c r="BI44" s="137"/>
      <c r="BJ44" s="137"/>
      <c r="BK44" s="137"/>
      <c r="BL44" s="137"/>
      <c r="BM44" s="137"/>
      <c r="BN44" s="137"/>
      <c r="BO44" s="137"/>
      <c r="BP44" s="137"/>
      <c r="BQ44" s="137"/>
      <c r="BR44" s="137"/>
      <c r="BS44" s="137"/>
      <c r="BT44" s="137"/>
      <c r="BU44" s="137"/>
      <c r="BV44" s="137"/>
    </row>
    <row r="45" spans="1:74" ht="18" customHeight="1">
      <c r="A45" s="678"/>
      <c r="B45" s="594" t="s">
        <v>291</v>
      </c>
      <c r="C45" s="595"/>
      <c r="D45" s="716"/>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556"/>
      <c r="BE45" s="137"/>
      <c r="BF45" s="137"/>
      <c r="BG45" s="137"/>
      <c r="BH45" s="137"/>
      <c r="BI45" s="137"/>
      <c r="BJ45" s="137"/>
      <c r="BK45" s="137"/>
      <c r="BL45" s="137"/>
      <c r="BM45" s="137"/>
      <c r="BN45" s="137"/>
      <c r="BO45" s="137"/>
      <c r="BP45" s="137"/>
      <c r="BQ45" s="137"/>
      <c r="BR45" s="137"/>
      <c r="BS45" s="137"/>
      <c r="BT45" s="137"/>
      <c r="BU45" s="137"/>
      <c r="BV45" s="137"/>
    </row>
    <row r="46" spans="1:74" ht="18" customHeight="1">
      <c r="A46" s="678"/>
      <c r="B46" s="594" t="s">
        <v>292</v>
      </c>
      <c r="C46" s="595"/>
      <c r="D46" s="716"/>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556"/>
      <c r="BE46" s="137"/>
      <c r="BF46" s="137"/>
      <c r="BG46" s="137"/>
      <c r="BH46" s="137"/>
      <c r="BI46" s="137"/>
      <c r="BJ46" s="137"/>
      <c r="BK46" s="137"/>
      <c r="BL46" s="137"/>
      <c r="BM46" s="137"/>
      <c r="BN46" s="137"/>
      <c r="BO46" s="137"/>
      <c r="BP46" s="137"/>
      <c r="BQ46" s="137"/>
      <c r="BR46" s="137"/>
      <c r="BS46" s="137"/>
      <c r="BT46" s="137"/>
      <c r="BU46" s="137"/>
      <c r="BV46" s="137"/>
    </row>
    <row r="47" spans="1:74" ht="16" thickBot="1">
      <c r="A47" s="679"/>
      <c r="B47" s="596" t="s">
        <v>293</v>
      </c>
      <c r="C47" s="596"/>
      <c r="D47" s="716"/>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54"/>
      <c r="BE47" s="137"/>
      <c r="BF47" s="137"/>
      <c r="BG47" s="137"/>
      <c r="BH47" s="137"/>
      <c r="BI47" s="137"/>
      <c r="BJ47" s="137"/>
      <c r="BK47" s="137"/>
      <c r="BL47" s="137"/>
      <c r="BM47" s="137"/>
      <c r="BN47" s="137"/>
      <c r="BO47" s="137"/>
      <c r="BP47" s="137"/>
      <c r="BQ47" s="137"/>
      <c r="BR47" s="137"/>
      <c r="BS47" s="137"/>
      <c r="BT47" s="137"/>
      <c r="BU47" s="137"/>
      <c r="BV47" s="137"/>
    </row>
    <row r="48" spans="1:74" ht="15.75">
      <c r="A48" s="695" t="s">
        <v>127</v>
      </c>
      <c r="B48" s="522" t="s">
        <v>298</v>
      </c>
      <c r="C48" s="531"/>
      <c r="D48" s="716"/>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555"/>
      <c r="BE48" s="137"/>
      <c r="BF48" s="137"/>
      <c r="BG48" s="137"/>
      <c r="BH48" s="137"/>
      <c r="BI48" s="137"/>
      <c r="BJ48" s="137"/>
      <c r="BK48" s="137"/>
      <c r="BL48" s="137"/>
      <c r="BM48" s="137"/>
      <c r="BN48" s="137"/>
      <c r="BO48" s="137"/>
      <c r="BP48" s="137"/>
      <c r="BQ48" s="137"/>
      <c r="BR48" s="137"/>
      <c r="BS48" s="137"/>
      <c r="BT48" s="137"/>
      <c r="BU48" s="137"/>
      <c r="BV48" s="137"/>
    </row>
    <row r="49" spans="1:74" ht="15.75">
      <c r="A49" s="695"/>
      <c r="B49" s="518" t="s">
        <v>299</v>
      </c>
      <c r="C49" s="534"/>
      <c r="D49" s="716"/>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556"/>
      <c r="BE49" s="137"/>
      <c r="BF49" s="137"/>
      <c r="BG49" s="137"/>
      <c r="BH49" s="137"/>
      <c r="BI49" s="137"/>
      <c r="BJ49" s="137"/>
      <c r="BK49" s="137"/>
      <c r="BL49" s="137"/>
      <c r="BM49" s="137"/>
      <c r="BN49" s="137"/>
      <c r="BO49" s="137"/>
      <c r="BP49" s="137"/>
      <c r="BQ49" s="137"/>
      <c r="BR49" s="137"/>
      <c r="BS49" s="137"/>
      <c r="BT49" s="137"/>
      <c r="BU49" s="137"/>
      <c r="BV49" s="137"/>
    </row>
    <row r="50" spans="1:74" ht="16" customHeight="1">
      <c r="A50" s="695"/>
      <c r="B50" s="594" t="s">
        <v>300</v>
      </c>
      <c r="C50" s="595"/>
      <c r="D50" s="716"/>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556"/>
      <c r="BE50" s="137"/>
      <c r="BF50" s="137"/>
      <c r="BG50" s="137"/>
      <c r="BH50" s="137"/>
      <c r="BI50" s="137"/>
      <c r="BJ50" s="137"/>
      <c r="BK50" s="137"/>
      <c r="BL50" s="137"/>
      <c r="BM50" s="137"/>
      <c r="BN50" s="137"/>
      <c r="BO50" s="137"/>
      <c r="BP50" s="137"/>
      <c r="BQ50" s="137"/>
      <c r="BR50" s="137"/>
      <c r="BS50" s="137"/>
      <c r="BT50" s="137"/>
      <c r="BU50" s="137"/>
      <c r="BV50" s="137"/>
    </row>
    <row r="51" spans="1:74" ht="16" customHeight="1">
      <c r="A51" s="695"/>
      <c r="B51" s="594" t="s">
        <v>301</v>
      </c>
      <c r="C51" s="595"/>
      <c r="D51" s="716"/>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556"/>
      <c r="BE51" s="137"/>
      <c r="BF51" s="137"/>
      <c r="BG51" s="137"/>
      <c r="BH51" s="137"/>
      <c r="BI51" s="137"/>
      <c r="BJ51" s="137"/>
      <c r="BK51" s="137"/>
      <c r="BL51" s="137"/>
      <c r="BM51" s="137"/>
      <c r="BN51" s="137"/>
      <c r="BO51" s="137"/>
      <c r="BP51" s="137"/>
      <c r="BQ51" s="137"/>
      <c r="BR51" s="137"/>
      <c r="BS51" s="137"/>
      <c r="BT51" s="137"/>
      <c r="BU51" s="137"/>
      <c r="BV51" s="137"/>
    </row>
    <row r="52" spans="1:74" ht="48" customHeight="1">
      <c r="A52" s="695"/>
      <c r="B52" s="594" t="s">
        <v>302</v>
      </c>
      <c r="C52" s="595"/>
      <c r="D52" s="716"/>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556"/>
      <c r="BE52" s="137"/>
      <c r="BF52" s="137"/>
      <c r="BG52" s="137"/>
      <c r="BH52" s="137"/>
      <c r="BI52" s="137"/>
      <c r="BJ52" s="137"/>
      <c r="BK52" s="137"/>
      <c r="BL52" s="137"/>
      <c r="BM52" s="137"/>
      <c r="BN52" s="137"/>
      <c r="BO52" s="137"/>
      <c r="BP52" s="137"/>
      <c r="BQ52" s="137"/>
      <c r="BR52" s="137"/>
      <c r="BS52" s="137"/>
      <c r="BT52" s="137"/>
      <c r="BU52" s="137"/>
      <c r="BV52" s="137"/>
    </row>
    <row r="53" spans="1:74" ht="21" customHeight="1">
      <c r="A53" s="695"/>
      <c r="B53" s="594" t="s">
        <v>303</v>
      </c>
      <c r="C53" s="595"/>
      <c r="D53" s="716"/>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556"/>
      <c r="BE53" s="137"/>
      <c r="BF53" s="137"/>
      <c r="BG53" s="137"/>
      <c r="BH53" s="137"/>
      <c r="BI53" s="137"/>
      <c r="BJ53" s="137"/>
      <c r="BK53" s="137"/>
      <c r="BL53" s="137"/>
      <c r="BM53" s="137"/>
      <c r="BN53" s="137"/>
      <c r="BO53" s="137"/>
      <c r="BP53" s="137"/>
      <c r="BQ53" s="137"/>
      <c r="BR53" s="137"/>
      <c r="BS53" s="137"/>
      <c r="BT53" s="137"/>
      <c r="BU53" s="137"/>
      <c r="BV53" s="137"/>
    </row>
    <row r="54" spans="1:74" ht="29" customHeight="1">
      <c r="A54" s="695"/>
      <c r="B54" s="594" t="s">
        <v>304</v>
      </c>
      <c r="C54" s="595"/>
      <c r="D54" s="716"/>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556"/>
      <c r="BE54" s="137"/>
      <c r="BF54" s="137"/>
      <c r="BG54" s="137"/>
      <c r="BH54" s="137"/>
      <c r="BI54" s="137"/>
      <c r="BJ54" s="137"/>
      <c r="BK54" s="137"/>
      <c r="BL54" s="137"/>
      <c r="BM54" s="137"/>
      <c r="BN54" s="137"/>
      <c r="BO54" s="137"/>
      <c r="BP54" s="137"/>
      <c r="BQ54" s="137"/>
      <c r="BR54" s="137"/>
      <c r="BS54" s="137"/>
      <c r="BT54" s="137"/>
      <c r="BU54" s="137"/>
      <c r="BV54" s="137"/>
    </row>
    <row r="55" spans="1:74" ht="19" customHeight="1">
      <c r="A55" s="695"/>
      <c r="B55" s="594" t="s">
        <v>305</v>
      </c>
      <c r="C55" s="595"/>
      <c r="D55" s="716"/>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556"/>
      <c r="BE55" s="137"/>
      <c r="BF55" s="137"/>
      <c r="BG55" s="137"/>
      <c r="BH55" s="137"/>
      <c r="BI55" s="137"/>
      <c r="BJ55" s="137"/>
      <c r="BK55" s="137"/>
      <c r="BL55" s="137"/>
      <c r="BM55" s="137"/>
      <c r="BN55" s="137"/>
      <c r="BO55" s="137"/>
      <c r="BP55" s="137"/>
      <c r="BQ55" s="137"/>
      <c r="BR55" s="137"/>
      <c r="BS55" s="137"/>
      <c r="BT55" s="137"/>
      <c r="BU55" s="137"/>
      <c r="BV55" s="137"/>
    </row>
    <row r="56" spans="1:74" ht="30" customHeight="1" thickBot="1">
      <c r="A56" s="696"/>
      <c r="B56" s="589" t="s">
        <v>306</v>
      </c>
      <c r="C56" s="590"/>
      <c r="D56" s="716"/>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56"/>
      <c r="BE56" s="137"/>
      <c r="BF56" s="137"/>
      <c r="BG56" s="137"/>
      <c r="BH56" s="137"/>
      <c r="BI56" s="137"/>
      <c r="BJ56" s="137"/>
      <c r="BK56" s="137"/>
      <c r="BL56" s="137"/>
      <c r="BM56" s="137"/>
      <c r="BN56" s="137"/>
      <c r="BO56" s="137"/>
      <c r="BP56" s="137"/>
      <c r="BQ56" s="137"/>
      <c r="BR56" s="137"/>
      <c r="BS56" s="137"/>
      <c r="BT56" s="137"/>
      <c r="BU56" s="137"/>
      <c r="BV56" s="137"/>
    </row>
    <row r="57" spans="1:74" ht="25" thickBot="1">
      <c r="A57" s="515" t="s">
        <v>307</v>
      </c>
      <c r="B57" s="705" t="s">
        <v>199</v>
      </c>
      <c r="C57" s="706"/>
      <c r="D57" s="716"/>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556"/>
      <c r="BE57" s="137"/>
      <c r="BF57" s="137"/>
      <c r="BG57" s="137"/>
      <c r="BH57" s="137"/>
      <c r="BI57" s="137"/>
      <c r="BJ57" s="137"/>
      <c r="BK57" s="137"/>
      <c r="BL57" s="137"/>
      <c r="BM57" s="137"/>
      <c r="BN57" s="137"/>
      <c r="BO57" s="137"/>
      <c r="BP57" s="137"/>
      <c r="BQ57" s="137"/>
      <c r="BR57" s="137"/>
      <c r="BS57" s="137"/>
      <c r="BT57" s="137"/>
      <c r="BU57" s="137"/>
      <c r="BV57" s="137"/>
    </row>
    <row r="58" spans="1:74" ht="19" customHeight="1">
      <c r="A58" s="677" t="s">
        <v>308</v>
      </c>
      <c r="B58" s="707" t="s">
        <v>309</v>
      </c>
      <c r="C58" s="708"/>
      <c r="D58" s="716"/>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556"/>
      <c r="BE58" s="137"/>
      <c r="BF58" s="137"/>
      <c r="BG58" s="137"/>
      <c r="BH58" s="137"/>
      <c r="BI58" s="137"/>
      <c r="BJ58" s="137"/>
      <c r="BK58" s="137"/>
      <c r="BL58" s="137"/>
      <c r="BM58" s="137"/>
      <c r="BN58" s="137"/>
      <c r="BO58" s="137"/>
      <c r="BP58" s="137"/>
      <c r="BQ58" s="137"/>
      <c r="BR58" s="137"/>
      <c r="BS58" s="137"/>
      <c r="BT58" s="137"/>
      <c r="BU58" s="137"/>
      <c r="BV58" s="137"/>
    </row>
    <row r="59" spans="1:74" ht="19" customHeight="1">
      <c r="A59" s="678"/>
      <c r="B59" s="709" t="s">
        <v>310</v>
      </c>
      <c r="C59" s="710"/>
      <c r="D59" s="716"/>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556"/>
      <c r="BE59" s="137"/>
      <c r="BF59" s="137"/>
      <c r="BG59" s="137"/>
      <c r="BH59" s="137"/>
      <c r="BI59" s="137"/>
      <c r="BJ59" s="137"/>
      <c r="BK59" s="137"/>
      <c r="BL59" s="137"/>
      <c r="BM59" s="137"/>
      <c r="BN59" s="137"/>
      <c r="BO59" s="137"/>
      <c r="BP59" s="137"/>
      <c r="BQ59" s="137"/>
      <c r="BR59" s="137"/>
      <c r="BS59" s="137"/>
      <c r="BT59" s="137"/>
      <c r="BU59" s="137"/>
      <c r="BV59" s="137"/>
    </row>
    <row r="60" spans="1:74" ht="19" customHeight="1">
      <c r="A60" s="678"/>
      <c r="B60" s="709" t="s">
        <v>311</v>
      </c>
      <c r="C60" s="710"/>
      <c r="D60" s="716"/>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556"/>
      <c r="BE60" s="137"/>
      <c r="BF60" s="137"/>
      <c r="BG60" s="137"/>
      <c r="BH60" s="137"/>
      <c r="BI60" s="137"/>
      <c r="BJ60" s="137"/>
      <c r="BK60" s="137"/>
      <c r="BL60" s="137"/>
      <c r="BM60" s="137"/>
      <c r="BN60" s="137"/>
      <c r="BO60" s="137"/>
      <c r="BP60" s="137"/>
      <c r="BQ60" s="137"/>
      <c r="BR60" s="137"/>
      <c r="BS60" s="137"/>
      <c r="BT60" s="137"/>
      <c r="BU60" s="137"/>
      <c r="BV60" s="137"/>
    </row>
    <row r="61" spans="1:74" ht="19" customHeight="1" thickBot="1">
      <c r="A61" s="679"/>
      <c r="B61" s="591" t="s">
        <v>312</v>
      </c>
      <c r="C61" s="592"/>
      <c r="D61" s="716"/>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7"/>
      <c r="AO61" s="547"/>
      <c r="AP61" s="547"/>
      <c r="AQ61" s="547"/>
      <c r="AR61" s="547"/>
      <c r="AS61" s="547"/>
      <c r="AT61" s="547"/>
      <c r="AU61" s="547"/>
      <c r="AV61" s="547"/>
      <c r="AW61" s="547"/>
      <c r="AX61" s="547"/>
      <c r="AY61" s="547"/>
      <c r="AZ61" s="547"/>
      <c r="BA61" s="547"/>
      <c r="BB61" s="547"/>
      <c r="BC61" s="547"/>
      <c r="BD61" s="556"/>
      <c r="BE61" s="137"/>
      <c r="BF61" s="137"/>
      <c r="BG61" s="137"/>
      <c r="BH61" s="137"/>
      <c r="BI61" s="137"/>
      <c r="BJ61" s="137"/>
      <c r="BK61" s="137"/>
      <c r="BL61" s="137"/>
      <c r="BM61" s="137"/>
      <c r="BN61" s="137"/>
      <c r="BO61" s="137"/>
      <c r="BP61" s="137"/>
      <c r="BQ61" s="137"/>
      <c r="BR61" s="137"/>
      <c r="BS61" s="137"/>
      <c r="BT61" s="137"/>
      <c r="BU61" s="137"/>
      <c r="BV61" s="137"/>
    </row>
    <row r="62" spans="1:74" ht="17" customHeight="1">
      <c r="A62" s="695" t="s">
        <v>128</v>
      </c>
      <c r="B62" s="522" t="s">
        <v>314</v>
      </c>
      <c r="C62" s="535"/>
      <c r="D62" s="716"/>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556"/>
      <c r="BE62" s="137"/>
      <c r="BF62" s="137"/>
      <c r="BG62" s="137"/>
      <c r="BH62" s="137"/>
      <c r="BI62" s="137"/>
      <c r="BJ62" s="137"/>
      <c r="BK62" s="137"/>
      <c r="BL62" s="137"/>
      <c r="BM62" s="137"/>
      <c r="BN62" s="137"/>
      <c r="BO62" s="137"/>
      <c r="BP62" s="137"/>
      <c r="BQ62" s="137"/>
      <c r="BR62" s="137"/>
      <c r="BS62" s="137"/>
      <c r="BT62" s="137"/>
      <c r="BU62" s="137"/>
      <c r="BV62" s="137"/>
    </row>
    <row r="63" spans="1:74" ht="15.75">
      <c r="A63" s="695"/>
      <c r="B63" s="518" t="s">
        <v>315</v>
      </c>
      <c r="C63" s="523"/>
      <c r="D63" s="716"/>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556"/>
      <c r="BE63" s="137"/>
      <c r="BF63" s="137"/>
      <c r="BG63" s="137"/>
      <c r="BH63" s="137"/>
      <c r="BI63" s="137"/>
      <c r="BJ63" s="137"/>
      <c r="BK63" s="137"/>
      <c r="BL63" s="137"/>
      <c r="BM63" s="137"/>
      <c r="BN63" s="137"/>
      <c r="BO63" s="137"/>
      <c r="BP63" s="137"/>
      <c r="BQ63" s="137"/>
      <c r="BR63" s="137"/>
      <c r="BS63" s="137"/>
      <c r="BT63" s="137"/>
      <c r="BU63" s="137"/>
      <c r="BV63" s="137"/>
    </row>
    <row r="64" spans="1:74" ht="15.75">
      <c r="A64" s="695"/>
      <c r="B64" s="518" t="s">
        <v>316</v>
      </c>
      <c r="C64" s="523"/>
      <c r="D64" s="716"/>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556"/>
      <c r="BE64" s="137"/>
      <c r="BF64" s="137"/>
      <c r="BG64" s="137"/>
      <c r="BH64" s="137"/>
      <c r="BI64" s="137"/>
      <c r="BJ64" s="137"/>
      <c r="BK64" s="137"/>
      <c r="BL64" s="137"/>
      <c r="BM64" s="137"/>
      <c r="BN64" s="137"/>
      <c r="BO64" s="137"/>
      <c r="BP64" s="137"/>
      <c r="BQ64" s="137"/>
      <c r="BR64" s="137"/>
      <c r="BS64" s="137"/>
      <c r="BT64" s="137"/>
      <c r="BU64" s="137"/>
      <c r="BV64" s="137"/>
    </row>
    <row r="65" spans="1:74" ht="15.75">
      <c r="A65" s="695"/>
      <c r="B65" s="518" t="s">
        <v>317</v>
      </c>
      <c r="C65" s="523"/>
      <c r="D65" s="716"/>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556"/>
      <c r="BE65" s="137"/>
      <c r="BF65" s="137"/>
      <c r="BG65" s="137"/>
      <c r="BH65" s="137"/>
      <c r="BI65" s="137"/>
      <c r="BJ65" s="137"/>
      <c r="BK65" s="137"/>
      <c r="BL65" s="137"/>
      <c r="BM65" s="137"/>
      <c r="BN65" s="137"/>
      <c r="BO65" s="137"/>
      <c r="BP65" s="137"/>
      <c r="BQ65" s="137"/>
      <c r="BR65" s="137"/>
      <c r="BS65" s="137"/>
      <c r="BT65" s="137"/>
      <c r="BU65" s="137"/>
      <c r="BV65" s="137"/>
    </row>
    <row r="66" spans="1:74" ht="20" customHeight="1">
      <c r="A66" s="695"/>
      <c r="B66" s="593" t="s">
        <v>318</v>
      </c>
      <c r="C66" s="593"/>
      <c r="D66" s="716"/>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556"/>
      <c r="BE66" s="137"/>
      <c r="BF66" s="137"/>
      <c r="BG66" s="137"/>
      <c r="BH66" s="137"/>
      <c r="BI66" s="137"/>
      <c r="BJ66" s="137"/>
      <c r="BK66" s="137"/>
      <c r="BL66" s="137"/>
      <c r="BM66" s="137"/>
      <c r="BN66" s="137"/>
      <c r="BO66" s="137"/>
      <c r="BP66" s="137"/>
      <c r="BQ66" s="137"/>
      <c r="BR66" s="137"/>
      <c r="BS66" s="137"/>
      <c r="BT66" s="137"/>
      <c r="BU66" s="137"/>
      <c r="BV66" s="137"/>
    </row>
    <row r="67" spans="1:74" ht="17" customHeight="1">
      <c r="A67" s="695"/>
      <c r="B67" s="593" t="s">
        <v>319</v>
      </c>
      <c r="C67" s="593"/>
      <c r="D67" s="716"/>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556"/>
      <c r="BE67" s="137"/>
      <c r="BF67" s="137"/>
      <c r="BG67" s="137"/>
      <c r="BH67" s="137"/>
      <c r="BI67" s="137"/>
      <c r="BJ67" s="137"/>
      <c r="BK67" s="137"/>
      <c r="BL67" s="137"/>
      <c r="BM67" s="137"/>
      <c r="BN67" s="137"/>
      <c r="BO67" s="137"/>
      <c r="BP67" s="137"/>
      <c r="BQ67" s="137"/>
      <c r="BR67" s="137"/>
      <c r="BS67" s="137"/>
      <c r="BT67" s="137"/>
      <c r="BU67" s="137"/>
      <c r="BV67" s="137"/>
    </row>
    <row r="68" spans="1:74" ht="29" customHeight="1">
      <c r="A68" s="695"/>
      <c r="B68" s="593" t="s">
        <v>320</v>
      </c>
      <c r="C68" s="593"/>
      <c r="D68" s="716"/>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556"/>
      <c r="BE68" s="137"/>
      <c r="BF68" s="137"/>
      <c r="BG68" s="137"/>
      <c r="BH68" s="137"/>
      <c r="BI68" s="137"/>
      <c r="BJ68" s="137"/>
      <c r="BK68" s="137"/>
      <c r="BL68" s="137"/>
      <c r="BM68" s="137"/>
      <c r="BN68" s="137"/>
      <c r="BO68" s="137"/>
      <c r="BP68" s="137"/>
      <c r="BQ68" s="137"/>
      <c r="BR68" s="137"/>
      <c r="BS68" s="137"/>
      <c r="BT68" s="137"/>
      <c r="BU68" s="137"/>
      <c r="BV68" s="137"/>
    </row>
    <row r="69" spans="1:74" ht="25" customHeight="1">
      <c r="A69" s="695"/>
      <c r="B69" s="593" t="s">
        <v>321</v>
      </c>
      <c r="C69" s="593"/>
      <c r="D69" s="716"/>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c r="AX69" s="543"/>
      <c r="AY69" s="543"/>
      <c r="AZ69" s="543"/>
      <c r="BA69" s="543"/>
      <c r="BB69" s="543"/>
      <c r="BC69" s="543"/>
      <c r="BD69" s="557"/>
      <c r="BE69" s="137"/>
      <c r="BF69" s="137"/>
      <c r="BG69" s="137"/>
      <c r="BH69" s="137"/>
      <c r="BI69" s="137"/>
      <c r="BJ69" s="137"/>
      <c r="BK69" s="137"/>
      <c r="BL69" s="137"/>
      <c r="BM69" s="137"/>
      <c r="BN69" s="137"/>
      <c r="BO69" s="137"/>
      <c r="BP69" s="137"/>
      <c r="BQ69" s="137"/>
      <c r="BR69" s="137"/>
      <c r="BS69" s="137"/>
      <c r="BT69" s="137"/>
      <c r="BU69" s="137"/>
      <c r="BV69" s="137"/>
    </row>
    <row r="70" spans="1:74" ht="24" customHeight="1">
      <c r="A70" s="695"/>
      <c r="B70" s="593" t="s">
        <v>322</v>
      </c>
      <c r="C70" s="593"/>
      <c r="D70" s="716"/>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556"/>
      <c r="BE70" s="137"/>
      <c r="BF70" s="137"/>
      <c r="BG70" s="137"/>
      <c r="BH70" s="137"/>
      <c r="BI70" s="137"/>
      <c r="BJ70" s="137"/>
      <c r="BK70" s="137"/>
      <c r="BL70" s="137"/>
      <c r="BM70" s="137"/>
      <c r="BN70" s="137"/>
      <c r="BO70" s="137"/>
      <c r="BP70" s="137"/>
      <c r="BQ70" s="137"/>
      <c r="BR70" s="137"/>
      <c r="BS70" s="137"/>
      <c r="BT70" s="137"/>
      <c r="BU70" s="137"/>
      <c r="BV70" s="137"/>
    </row>
    <row r="71" spans="1:74" ht="33" customHeight="1">
      <c r="A71" s="695"/>
      <c r="B71" s="593" t="s">
        <v>323</v>
      </c>
      <c r="C71" s="593"/>
      <c r="D71" s="716"/>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556"/>
      <c r="BE71" s="137"/>
      <c r="BF71" s="137"/>
      <c r="BG71" s="137"/>
      <c r="BH71" s="137"/>
      <c r="BI71" s="137"/>
      <c r="BJ71" s="137"/>
      <c r="BK71" s="137"/>
      <c r="BL71" s="137"/>
      <c r="BM71" s="137"/>
      <c r="BN71" s="137"/>
      <c r="BO71" s="137"/>
      <c r="BP71" s="137"/>
      <c r="BQ71" s="137"/>
      <c r="BR71" s="137"/>
      <c r="BS71" s="137"/>
      <c r="BT71" s="137"/>
      <c r="BU71" s="137"/>
      <c r="BV71" s="137"/>
    </row>
    <row r="72" spans="1:74" ht="20" customHeight="1">
      <c r="A72" s="695"/>
      <c r="B72" s="593" t="s">
        <v>324</v>
      </c>
      <c r="C72" s="593"/>
      <c r="D72" s="716"/>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556"/>
      <c r="BE72" s="137"/>
      <c r="BF72" s="137"/>
      <c r="BG72" s="137"/>
      <c r="BH72" s="137"/>
      <c r="BI72" s="137"/>
      <c r="BJ72" s="137"/>
      <c r="BK72" s="137"/>
      <c r="BL72" s="137"/>
      <c r="BM72" s="137"/>
      <c r="BN72" s="137"/>
      <c r="BO72" s="137"/>
      <c r="BP72" s="137"/>
      <c r="BQ72" s="137"/>
      <c r="BR72" s="137"/>
      <c r="BS72" s="137"/>
      <c r="BT72" s="137"/>
      <c r="BU72" s="137"/>
      <c r="BV72" s="137"/>
    </row>
    <row r="73" spans="1:74" ht="28" customHeight="1">
      <c r="A73" s="695"/>
      <c r="B73" s="593" t="s">
        <v>325</v>
      </c>
      <c r="C73" s="593"/>
      <c r="D73" s="716"/>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556"/>
      <c r="BE73" s="137"/>
      <c r="BF73" s="137"/>
      <c r="BG73" s="137"/>
      <c r="BH73" s="137"/>
      <c r="BI73" s="137"/>
      <c r="BJ73" s="137"/>
      <c r="BK73" s="137"/>
      <c r="BL73" s="137"/>
      <c r="BM73" s="137"/>
      <c r="BN73" s="137"/>
      <c r="BO73" s="137"/>
      <c r="BP73" s="137"/>
      <c r="BQ73" s="137"/>
      <c r="BR73" s="137"/>
      <c r="BS73" s="137"/>
      <c r="BT73" s="137"/>
      <c r="BU73" s="137"/>
      <c r="BV73" s="137"/>
    </row>
    <row r="74" spans="1:74" ht="19" customHeight="1">
      <c r="A74" s="695"/>
      <c r="B74" s="593" t="s">
        <v>326</v>
      </c>
      <c r="C74" s="593"/>
      <c r="D74" s="716"/>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556"/>
      <c r="BE74" s="137"/>
      <c r="BF74" s="137"/>
      <c r="BG74" s="137"/>
      <c r="BH74" s="137"/>
      <c r="BI74" s="137"/>
      <c r="BJ74" s="137"/>
      <c r="BK74" s="137"/>
      <c r="BL74" s="137"/>
      <c r="BM74" s="137"/>
      <c r="BN74" s="137"/>
      <c r="BO74" s="137"/>
      <c r="BP74" s="137"/>
      <c r="BQ74" s="137"/>
      <c r="BR74" s="137"/>
      <c r="BS74" s="137"/>
      <c r="BT74" s="137"/>
      <c r="BU74" s="137"/>
      <c r="BV74" s="137"/>
    </row>
    <row r="75" spans="1:74" ht="19" customHeight="1" thickBot="1">
      <c r="A75" s="696"/>
      <c r="B75" s="713" t="s">
        <v>313</v>
      </c>
      <c r="C75" s="713"/>
      <c r="D75" s="716"/>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57"/>
      <c r="BE75" s="137"/>
      <c r="BF75" s="137"/>
      <c r="BG75" s="137"/>
      <c r="BH75" s="137"/>
      <c r="BI75" s="137"/>
      <c r="BJ75" s="137"/>
      <c r="BK75" s="137"/>
      <c r="BL75" s="137"/>
      <c r="BM75" s="137"/>
      <c r="BN75" s="137"/>
      <c r="BO75" s="137"/>
      <c r="BP75" s="137"/>
      <c r="BQ75" s="137"/>
      <c r="BR75" s="137"/>
      <c r="BS75" s="137"/>
      <c r="BT75" s="137"/>
      <c r="BU75" s="137"/>
      <c r="BV75" s="137"/>
    </row>
    <row r="76" spans="1:74" ht="24">
      <c r="A76" s="697" t="s">
        <v>10</v>
      </c>
      <c r="B76" s="541" t="s">
        <v>327</v>
      </c>
      <c r="C76" s="542" t="s">
        <v>330</v>
      </c>
      <c r="D76" s="716"/>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556"/>
      <c r="BE76" s="137"/>
      <c r="BF76" s="137"/>
      <c r="BG76" s="137"/>
      <c r="BH76" s="137"/>
      <c r="BI76" s="137"/>
      <c r="BJ76" s="137"/>
      <c r="BK76" s="137"/>
      <c r="BL76" s="137"/>
      <c r="BM76" s="137"/>
      <c r="BN76" s="137"/>
      <c r="BO76" s="137"/>
      <c r="BP76" s="137"/>
      <c r="BQ76" s="137"/>
      <c r="BR76" s="137"/>
      <c r="BS76" s="137"/>
      <c r="BT76" s="137"/>
      <c r="BU76" s="137"/>
      <c r="BV76" s="137"/>
    </row>
    <row r="77" spans="1:74" ht="24">
      <c r="A77" s="678"/>
      <c r="B77" s="530" t="s">
        <v>328</v>
      </c>
      <c r="C77" s="524" t="s">
        <v>330</v>
      </c>
      <c r="D77" s="716"/>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556"/>
      <c r="BE77" s="137"/>
      <c r="BF77" s="137"/>
      <c r="BG77" s="137"/>
      <c r="BH77" s="137"/>
      <c r="BI77" s="137"/>
      <c r="BJ77" s="137"/>
      <c r="BK77" s="137"/>
      <c r="BL77" s="137"/>
      <c r="BM77" s="137"/>
      <c r="BN77" s="137"/>
      <c r="BO77" s="137"/>
      <c r="BP77" s="137"/>
      <c r="BQ77" s="137"/>
      <c r="BR77" s="137"/>
      <c r="BS77" s="137"/>
      <c r="BT77" s="137"/>
      <c r="BU77" s="137"/>
      <c r="BV77" s="137"/>
    </row>
    <row r="78" spans="1:74" ht="17" customHeight="1">
      <c r="A78" s="678"/>
      <c r="B78" s="714" t="s">
        <v>329</v>
      </c>
      <c r="C78" s="714"/>
      <c r="D78" s="716"/>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556"/>
      <c r="BE78" s="137"/>
      <c r="BF78" s="137"/>
      <c r="BG78" s="137"/>
      <c r="BH78" s="137"/>
      <c r="BI78" s="137"/>
      <c r="BJ78" s="137"/>
      <c r="BK78" s="137"/>
      <c r="BL78" s="137"/>
      <c r="BM78" s="137"/>
      <c r="BN78" s="137"/>
      <c r="BO78" s="137"/>
      <c r="BP78" s="137"/>
      <c r="BQ78" s="137"/>
      <c r="BR78" s="137"/>
      <c r="BS78" s="137"/>
      <c r="BT78" s="137"/>
      <c r="BU78" s="137"/>
      <c r="BV78" s="137"/>
    </row>
    <row r="79" spans="1:74" ht="25" thickBot="1">
      <c r="A79" s="679"/>
      <c r="B79" s="536" t="s">
        <v>331</v>
      </c>
      <c r="C79" s="537" t="s">
        <v>330</v>
      </c>
      <c r="D79" s="717"/>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60"/>
      <c r="BE79" s="137"/>
      <c r="BF79" s="137"/>
      <c r="BG79" s="137"/>
      <c r="BH79" s="137"/>
      <c r="BI79" s="137"/>
      <c r="BJ79" s="137"/>
      <c r="BK79" s="137"/>
      <c r="BL79" s="137"/>
      <c r="BM79" s="137"/>
      <c r="BN79" s="137"/>
      <c r="BO79" s="137"/>
      <c r="BP79" s="137"/>
      <c r="BQ79" s="137"/>
      <c r="BR79" s="137"/>
      <c r="BS79" s="137"/>
      <c r="BT79" s="137"/>
      <c r="BU79" s="137"/>
      <c r="BV79" s="137"/>
    </row>
    <row r="80" spans="1:74" ht="15.75">
      <c r="A80" s="698" t="s">
        <v>129</v>
      </c>
      <c r="B80" s="698"/>
      <c r="C80" s="794"/>
      <c r="D80" s="703" t="s">
        <v>8</v>
      </c>
      <c r="E80" s="718" t="s">
        <v>130</v>
      </c>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20"/>
      <c r="BE80" s="137"/>
      <c r="BF80" s="137"/>
      <c r="BG80" s="137"/>
      <c r="BH80" s="137"/>
      <c r="BI80" s="137"/>
      <c r="BJ80" s="137"/>
      <c r="BK80" s="137"/>
      <c r="BL80" s="137"/>
      <c r="BM80" s="137"/>
      <c r="BN80" s="137"/>
      <c r="BO80" s="137"/>
      <c r="BP80" s="137"/>
      <c r="BQ80" s="137"/>
      <c r="BR80" s="137"/>
      <c r="BS80" s="137"/>
      <c r="BT80" s="137"/>
      <c r="BU80" s="137"/>
      <c r="BV80" s="137"/>
    </row>
    <row r="81" spans="1:74" ht="15.75">
      <c r="A81" s="699"/>
      <c r="B81" s="699"/>
      <c r="C81" s="700"/>
      <c r="D81" s="704"/>
      <c r="E81" s="721"/>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3"/>
      <c r="BE81" s="137"/>
      <c r="BF81" s="137"/>
      <c r="BG81" s="137"/>
      <c r="BH81" s="137"/>
      <c r="BI81" s="137"/>
      <c r="BJ81" s="137"/>
      <c r="BK81" s="137"/>
      <c r="BL81" s="137"/>
      <c r="BM81" s="137"/>
      <c r="BN81" s="137"/>
      <c r="BO81" s="137"/>
      <c r="BP81" s="137"/>
      <c r="BQ81" s="137"/>
      <c r="BR81" s="137"/>
      <c r="BS81" s="137"/>
      <c r="BT81" s="137"/>
      <c r="BU81" s="137"/>
      <c r="BV81" s="137"/>
    </row>
    <row r="82" spans="1:74" ht="15.75">
      <c r="A82" s="699"/>
      <c r="B82" s="699"/>
      <c r="C82" s="700"/>
      <c r="D82" s="704"/>
      <c r="E82" s="721"/>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2"/>
      <c r="BA82" s="722"/>
      <c r="BB82" s="722"/>
      <c r="BC82" s="722"/>
      <c r="BD82" s="723"/>
      <c r="BE82" s="137"/>
      <c r="BF82" s="137"/>
      <c r="BG82" s="137"/>
      <c r="BH82" s="137"/>
      <c r="BI82" s="137"/>
      <c r="BJ82" s="137"/>
      <c r="BK82" s="137"/>
      <c r="BL82" s="137"/>
      <c r="BM82" s="137"/>
      <c r="BN82" s="137"/>
      <c r="BO82" s="137"/>
      <c r="BP82" s="137"/>
      <c r="BQ82" s="137"/>
      <c r="BR82" s="137"/>
      <c r="BS82" s="137"/>
      <c r="BT82" s="137"/>
      <c r="BU82" s="137"/>
      <c r="BV82" s="137"/>
    </row>
    <row r="83" spans="1:74" ht="15.75">
      <c r="A83" s="699"/>
      <c r="B83" s="699"/>
      <c r="C83" s="700"/>
      <c r="D83" s="704"/>
      <c r="E83" s="721"/>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2"/>
      <c r="BB83" s="722"/>
      <c r="BC83" s="722"/>
      <c r="BD83" s="723"/>
      <c r="BE83" s="137"/>
      <c r="BF83" s="137"/>
      <c r="BG83" s="137"/>
      <c r="BH83" s="137"/>
      <c r="BI83" s="137"/>
      <c r="BJ83" s="137"/>
      <c r="BK83" s="137"/>
      <c r="BL83" s="137"/>
      <c r="BM83" s="137"/>
      <c r="BN83" s="137"/>
      <c r="BO83" s="137"/>
      <c r="BP83" s="137"/>
      <c r="BQ83" s="137"/>
      <c r="BR83" s="137"/>
      <c r="BS83" s="137"/>
      <c r="BT83" s="137"/>
      <c r="BU83" s="137"/>
      <c r="BV83" s="137"/>
    </row>
    <row r="84" spans="1:74" ht="15.75">
      <c r="A84" s="699"/>
      <c r="B84" s="699"/>
      <c r="C84" s="700"/>
      <c r="D84" s="704"/>
      <c r="E84" s="721"/>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c r="BA84" s="722"/>
      <c r="BB84" s="722"/>
      <c r="BC84" s="722"/>
      <c r="BD84" s="723"/>
      <c r="BE84" s="137"/>
      <c r="BF84" s="137"/>
      <c r="BG84" s="137"/>
      <c r="BH84" s="137"/>
      <c r="BI84" s="137"/>
      <c r="BJ84" s="137"/>
      <c r="BK84" s="137"/>
      <c r="BL84" s="137"/>
      <c r="BM84" s="137"/>
      <c r="BN84" s="137"/>
      <c r="BO84" s="137"/>
      <c r="BP84" s="137"/>
      <c r="BQ84" s="137"/>
      <c r="BR84" s="137"/>
      <c r="BS84" s="137"/>
      <c r="BT84" s="137"/>
      <c r="BU84" s="137"/>
      <c r="BV84" s="137"/>
    </row>
    <row r="85" spans="1:74" ht="15.75">
      <c r="A85" s="699"/>
      <c r="B85" s="699"/>
      <c r="C85" s="700"/>
      <c r="D85" s="704"/>
      <c r="E85" s="724"/>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6"/>
      <c r="BE85" s="137"/>
      <c r="BF85" s="137"/>
      <c r="BG85" s="137"/>
      <c r="BH85" s="137"/>
      <c r="BI85" s="137"/>
      <c r="BJ85" s="137"/>
      <c r="BK85" s="137"/>
      <c r="BL85" s="137"/>
      <c r="BM85" s="137"/>
      <c r="BN85" s="137"/>
      <c r="BO85" s="137"/>
      <c r="BP85" s="137"/>
      <c r="BQ85" s="137"/>
      <c r="BR85" s="137"/>
      <c r="BS85" s="137"/>
      <c r="BT85" s="137"/>
      <c r="BU85" s="137"/>
      <c r="BV85" s="137"/>
    </row>
    <row r="86" spans="1:74" ht="15.75">
      <c r="A86" s="699"/>
      <c r="B86" s="699"/>
      <c r="C86" s="700"/>
      <c r="D86" s="727" t="s">
        <v>131</v>
      </c>
      <c r="E86" s="728" t="s">
        <v>132</v>
      </c>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729"/>
      <c r="BA86" s="729"/>
      <c r="BB86" s="729"/>
      <c r="BC86" s="729"/>
      <c r="BD86" s="730"/>
      <c r="BE86" s="137"/>
      <c r="BF86" s="137"/>
      <c r="BG86" s="137"/>
      <c r="BH86" s="137"/>
      <c r="BI86" s="137"/>
      <c r="BJ86" s="137"/>
      <c r="BK86" s="137"/>
      <c r="BL86" s="137"/>
      <c r="BM86" s="137"/>
      <c r="BN86" s="137"/>
      <c r="BO86" s="137"/>
      <c r="BP86" s="137"/>
      <c r="BQ86" s="137"/>
      <c r="BR86" s="137"/>
      <c r="BS86" s="137"/>
      <c r="BT86" s="137"/>
      <c r="BU86" s="137"/>
      <c r="BV86" s="137"/>
    </row>
    <row r="87" spans="1:74" ht="15.75">
      <c r="A87" s="699"/>
      <c r="B87" s="699"/>
      <c r="C87" s="700"/>
      <c r="D87" s="727"/>
      <c r="E87" s="731"/>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3"/>
      <c r="BE87" s="137"/>
      <c r="BF87" s="137"/>
      <c r="BG87" s="137"/>
      <c r="BH87" s="137"/>
      <c r="BI87" s="137"/>
      <c r="BJ87" s="137"/>
      <c r="BK87" s="137"/>
      <c r="BL87" s="137"/>
      <c r="BM87" s="137"/>
      <c r="BN87" s="137"/>
      <c r="BO87" s="137"/>
      <c r="BP87" s="137"/>
      <c r="BQ87" s="137"/>
      <c r="BR87" s="137"/>
      <c r="BS87" s="137"/>
      <c r="BT87" s="137"/>
      <c r="BU87" s="137"/>
      <c r="BV87" s="137"/>
    </row>
    <row r="88" spans="1:74" ht="15.75">
      <c r="A88" s="699"/>
      <c r="B88" s="699"/>
      <c r="C88" s="700"/>
      <c r="D88" s="727"/>
      <c r="E88" s="731"/>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32"/>
      <c r="AK88" s="732"/>
      <c r="AL88" s="732"/>
      <c r="AM88" s="732"/>
      <c r="AN88" s="732"/>
      <c r="AO88" s="732"/>
      <c r="AP88" s="732"/>
      <c r="AQ88" s="732"/>
      <c r="AR88" s="732"/>
      <c r="AS88" s="732"/>
      <c r="AT88" s="732"/>
      <c r="AU88" s="732"/>
      <c r="AV88" s="732"/>
      <c r="AW88" s="732"/>
      <c r="AX88" s="732"/>
      <c r="AY88" s="732"/>
      <c r="AZ88" s="732"/>
      <c r="BA88" s="732"/>
      <c r="BB88" s="732"/>
      <c r="BC88" s="732"/>
      <c r="BD88" s="733"/>
      <c r="BE88" s="137"/>
      <c r="BF88" s="137"/>
      <c r="BG88" s="137"/>
      <c r="BH88" s="137"/>
      <c r="BI88" s="137"/>
      <c r="BJ88" s="137"/>
      <c r="BK88" s="137"/>
      <c r="BL88" s="137"/>
      <c r="BM88" s="137"/>
      <c r="BN88" s="137"/>
      <c r="BO88" s="137"/>
      <c r="BP88" s="137"/>
      <c r="BQ88" s="137"/>
      <c r="BR88" s="137"/>
      <c r="BS88" s="137"/>
      <c r="BT88" s="137"/>
      <c r="BU88" s="137"/>
      <c r="BV88" s="137"/>
    </row>
    <row r="89" spans="1:74" ht="15.75">
      <c r="A89" s="699"/>
      <c r="B89" s="699"/>
      <c r="C89" s="700"/>
      <c r="D89" s="727"/>
      <c r="E89" s="731"/>
      <c r="F89" s="732"/>
      <c r="G89" s="732"/>
      <c r="H89" s="732"/>
      <c r="I89" s="732"/>
      <c r="J89" s="732"/>
      <c r="K89" s="732"/>
      <c r="L89" s="732"/>
      <c r="M89" s="732"/>
      <c r="N89" s="732"/>
      <c r="O89" s="732"/>
      <c r="P89" s="732"/>
      <c r="Q89" s="732"/>
      <c r="R89" s="732"/>
      <c r="S89" s="732"/>
      <c r="T89" s="732"/>
      <c r="U89" s="732"/>
      <c r="V89" s="732"/>
      <c r="W89" s="732"/>
      <c r="X89" s="732"/>
      <c r="Y89" s="732"/>
      <c r="Z89" s="732"/>
      <c r="AA89" s="732"/>
      <c r="AB89" s="732"/>
      <c r="AC89" s="732"/>
      <c r="AD89" s="732"/>
      <c r="AE89" s="732"/>
      <c r="AF89" s="732"/>
      <c r="AG89" s="732"/>
      <c r="AH89" s="732"/>
      <c r="AI89" s="732"/>
      <c r="AJ89" s="732"/>
      <c r="AK89" s="732"/>
      <c r="AL89" s="732"/>
      <c r="AM89" s="732"/>
      <c r="AN89" s="732"/>
      <c r="AO89" s="732"/>
      <c r="AP89" s="732"/>
      <c r="AQ89" s="732"/>
      <c r="AR89" s="732"/>
      <c r="AS89" s="732"/>
      <c r="AT89" s="732"/>
      <c r="AU89" s="732"/>
      <c r="AV89" s="732"/>
      <c r="AW89" s="732"/>
      <c r="AX89" s="732"/>
      <c r="AY89" s="732"/>
      <c r="AZ89" s="732"/>
      <c r="BA89" s="732"/>
      <c r="BB89" s="732"/>
      <c r="BC89" s="732"/>
      <c r="BD89" s="733"/>
      <c r="BE89" s="137"/>
      <c r="BF89" s="137"/>
      <c r="BG89" s="137"/>
      <c r="BH89" s="137"/>
      <c r="BI89" s="137"/>
      <c r="BJ89" s="137"/>
      <c r="BK89" s="137"/>
      <c r="BL89" s="137"/>
      <c r="BM89" s="137"/>
      <c r="BN89" s="137"/>
      <c r="BO89" s="137"/>
      <c r="BP89" s="137"/>
      <c r="BQ89" s="137"/>
      <c r="BR89" s="137"/>
      <c r="BS89" s="137"/>
      <c r="BT89" s="137"/>
      <c r="BU89" s="137"/>
      <c r="BV89" s="137"/>
    </row>
    <row r="90" spans="1:74" ht="15.75">
      <c r="A90" s="699"/>
      <c r="B90" s="699"/>
      <c r="C90" s="700"/>
      <c r="D90" s="727"/>
      <c r="E90" s="731"/>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2"/>
      <c r="AN90" s="732"/>
      <c r="AO90" s="732"/>
      <c r="AP90" s="732"/>
      <c r="AQ90" s="732"/>
      <c r="AR90" s="732"/>
      <c r="AS90" s="732"/>
      <c r="AT90" s="732"/>
      <c r="AU90" s="732"/>
      <c r="AV90" s="732"/>
      <c r="AW90" s="732"/>
      <c r="AX90" s="732"/>
      <c r="AY90" s="732"/>
      <c r="AZ90" s="732"/>
      <c r="BA90" s="732"/>
      <c r="BB90" s="732"/>
      <c r="BC90" s="732"/>
      <c r="BD90" s="733"/>
      <c r="BE90" s="137"/>
      <c r="BF90" s="137"/>
      <c r="BG90" s="137"/>
      <c r="BH90" s="137"/>
      <c r="BI90" s="137"/>
      <c r="BJ90" s="137"/>
      <c r="BK90" s="137"/>
      <c r="BL90" s="137"/>
      <c r="BM90" s="137"/>
      <c r="BN90" s="137"/>
      <c r="BO90" s="137"/>
      <c r="BP90" s="137"/>
      <c r="BQ90" s="137"/>
      <c r="BR90" s="137"/>
      <c r="BS90" s="137"/>
      <c r="BT90" s="137"/>
      <c r="BU90" s="137"/>
      <c r="BV90" s="137"/>
    </row>
    <row r="91" spans="1:74" ht="15.75">
      <c r="A91" s="701"/>
      <c r="B91" s="701"/>
      <c r="C91" s="702"/>
      <c r="D91" s="727"/>
      <c r="E91" s="734"/>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6"/>
      <c r="BE91" s="137"/>
      <c r="BF91" s="137"/>
      <c r="BG91" s="137"/>
      <c r="BH91" s="137"/>
      <c r="BI91" s="137"/>
      <c r="BJ91" s="137"/>
      <c r="BK91" s="137"/>
      <c r="BL91" s="137"/>
      <c r="BM91" s="137"/>
      <c r="BN91" s="137"/>
      <c r="BO91" s="137"/>
      <c r="BP91" s="137"/>
      <c r="BQ91" s="137"/>
      <c r="BR91" s="137"/>
      <c r="BS91" s="137"/>
      <c r="BT91" s="137"/>
      <c r="BU91" s="137"/>
      <c r="BV91" s="137"/>
    </row>
    <row r="92" spans="1:74" ht="135" customHeight="1" thickBot="1">
      <c r="A92" s="737" t="s">
        <v>269</v>
      </c>
      <c r="B92" s="737"/>
      <c r="C92" s="737"/>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8"/>
      <c r="BE92" s="137"/>
      <c r="BF92" s="137"/>
      <c r="BG92" s="137"/>
      <c r="BH92" s="137"/>
      <c r="BI92" s="137"/>
      <c r="BJ92" s="137"/>
      <c r="BK92" s="137"/>
      <c r="BL92" s="137"/>
      <c r="BM92" s="137"/>
      <c r="BN92" s="137"/>
      <c r="BO92" s="137"/>
      <c r="BP92" s="137"/>
      <c r="BQ92" s="137"/>
      <c r="BR92" s="137"/>
      <c r="BS92" s="137"/>
      <c r="BT92" s="137"/>
      <c r="BU92" s="137"/>
      <c r="BV92" s="137"/>
    </row>
    <row r="93" spans="2:74" ht="16" thickBot="1">
      <c r="B93" s="739"/>
      <c r="C93" s="740"/>
      <c r="D93" s="741"/>
      <c r="E93" s="742"/>
      <c r="F93" s="795"/>
      <c r="G93" s="795"/>
      <c r="H93" s="795"/>
      <c r="I93" s="795"/>
      <c r="J93" s="795"/>
      <c r="K93" s="795"/>
      <c r="L93" s="795"/>
      <c r="M93" s="795"/>
      <c r="N93" s="795"/>
      <c r="O93" s="795"/>
      <c r="P93" s="795"/>
      <c r="Q93" s="795"/>
      <c r="R93" s="795"/>
      <c r="S93" s="795"/>
      <c r="T93" s="795"/>
      <c r="U93" s="795"/>
      <c r="V93" s="795"/>
      <c r="W93" s="795"/>
      <c r="X93" s="795"/>
      <c r="Y93" s="795"/>
      <c r="Z93" s="795"/>
      <c r="AA93" s="795"/>
      <c r="AB93" s="795"/>
      <c r="AC93" s="795"/>
      <c r="AD93" s="795"/>
      <c r="AE93" s="795"/>
      <c r="AF93" s="795"/>
      <c r="AG93" s="795"/>
      <c r="AH93" s="795"/>
      <c r="AI93" s="795"/>
      <c r="AJ93" s="795"/>
      <c r="AK93" s="795"/>
      <c r="AL93" s="795"/>
      <c r="AM93" s="795"/>
      <c r="AN93" s="795"/>
      <c r="AO93" s="795"/>
      <c r="AP93" s="795"/>
      <c r="AQ93" s="795"/>
      <c r="AR93" s="795"/>
      <c r="AS93" s="795"/>
      <c r="AT93" s="795"/>
      <c r="AU93" s="795"/>
      <c r="AV93" s="795"/>
      <c r="AW93" s="795"/>
      <c r="AX93" s="795"/>
      <c r="AY93" s="795"/>
      <c r="AZ93" s="795"/>
      <c r="BA93" s="795"/>
      <c r="BB93" s="795"/>
      <c r="BC93" s="795"/>
      <c r="BD93" s="796"/>
      <c r="BE93" s="137"/>
      <c r="BF93" s="137"/>
      <c r="BG93" s="137"/>
      <c r="BH93" s="137"/>
      <c r="BI93" s="137"/>
      <c r="BJ93" s="137"/>
      <c r="BK93" s="137"/>
      <c r="BL93" s="137"/>
      <c r="BM93" s="137"/>
      <c r="BN93" s="137"/>
      <c r="BO93" s="137"/>
      <c r="BP93" s="137"/>
      <c r="BQ93" s="137"/>
      <c r="BR93" s="137"/>
      <c r="BS93" s="137"/>
      <c r="BT93" s="137"/>
      <c r="BU93" s="137"/>
      <c r="BV93" s="137"/>
    </row>
    <row r="94" spans="2:74" ht="13" customHeight="1">
      <c r="B94" s="751" t="s">
        <v>133</v>
      </c>
      <c r="C94" s="752"/>
      <c r="D94" s="753"/>
      <c r="E94" s="757" t="s">
        <v>134</v>
      </c>
      <c r="F94" s="758"/>
      <c r="G94" s="758"/>
      <c r="H94" s="758"/>
      <c r="I94" s="758"/>
      <c r="J94" s="758"/>
      <c r="K94" s="758"/>
      <c r="L94" s="758"/>
      <c r="M94" s="758"/>
      <c r="N94" s="758"/>
      <c r="O94" s="758"/>
      <c r="P94" s="758"/>
      <c r="Q94" s="761" t="s">
        <v>135</v>
      </c>
      <c r="R94" s="762"/>
      <c r="S94" s="762"/>
      <c r="T94" s="763" t="s">
        <v>136</v>
      </c>
      <c r="U94" s="763"/>
      <c r="V94" s="763"/>
      <c r="W94" s="763" t="s">
        <v>137</v>
      </c>
      <c r="X94" s="763"/>
      <c r="Y94" s="311"/>
      <c r="Z94" s="311"/>
      <c r="AA94" s="311"/>
      <c r="AB94" s="311"/>
      <c r="AC94" s="311"/>
      <c r="AD94" s="311"/>
      <c r="AE94" s="311"/>
      <c r="AF94" s="196"/>
      <c r="AG94" s="195"/>
      <c r="AH94" s="195"/>
      <c r="AI94" s="195"/>
      <c r="AJ94" s="311"/>
      <c r="AK94" s="311"/>
      <c r="AL94" s="311"/>
      <c r="AM94" s="311"/>
      <c r="AN94" s="311"/>
      <c r="AO94" s="311"/>
      <c r="AP94" s="311"/>
      <c r="AQ94" s="311"/>
      <c r="AR94" s="311"/>
      <c r="AS94" s="311"/>
      <c r="AT94" s="311"/>
      <c r="AU94" s="311"/>
      <c r="AV94" s="311"/>
      <c r="AW94" s="311"/>
      <c r="AX94" s="311"/>
      <c r="AY94" s="311"/>
      <c r="AZ94" s="311"/>
      <c r="BA94" s="311"/>
      <c r="BB94" s="311"/>
      <c r="BC94" s="311"/>
      <c r="BD94" s="189"/>
      <c r="BE94" s="137"/>
      <c r="BF94" s="137"/>
      <c r="BG94" s="137"/>
      <c r="BH94" s="137"/>
      <c r="BI94" s="137"/>
      <c r="BJ94" s="137"/>
      <c r="BK94" s="137"/>
      <c r="BL94" s="137"/>
      <c r="BM94" s="137"/>
      <c r="BN94" s="137"/>
      <c r="BO94" s="137"/>
      <c r="BP94" s="137"/>
      <c r="BQ94" s="137"/>
      <c r="BR94" s="137"/>
      <c r="BS94" s="137"/>
      <c r="BT94" s="137"/>
      <c r="BU94" s="137"/>
      <c r="BV94" s="137"/>
    </row>
    <row r="95" spans="2:74" ht="13" customHeight="1">
      <c r="B95" s="751"/>
      <c r="C95" s="752"/>
      <c r="D95" s="753"/>
      <c r="E95" s="759"/>
      <c r="F95" s="760"/>
      <c r="G95" s="760"/>
      <c r="H95" s="760"/>
      <c r="I95" s="760"/>
      <c r="J95" s="760"/>
      <c r="K95" s="760"/>
      <c r="L95" s="760"/>
      <c r="M95" s="760"/>
      <c r="N95" s="760"/>
      <c r="O95" s="760"/>
      <c r="P95" s="760"/>
      <c r="Q95" s="761"/>
      <c r="R95" s="762"/>
      <c r="S95" s="762"/>
      <c r="T95" s="763"/>
      <c r="U95" s="763"/>
      <c r="V95" s="763"/>
      <c r="W95" s="311"/>
      <c r="X95" s="311"/>
      <c r="Y95" s="311"/>
      <c r="Z95" s="311"/>
      <c r="AA95" s="311"/>
      <c r="AB95" s="311"/>
      <c r="AC95" s="311"/>
      <c r="AD95" s="311"/>
      <c r="AE95" s="311"/>
      <c r="AF95" s="196"/>
      <c r="AG95" s="195"/>
      <c r="AH95" s="195"/>
      <c r="AI95" s="195"/>
      <c r="AJ95" s="311"/>
      <c r="AK95" s="311"/>
      <c r="AL95" s="311"/>
      <c r="AM95" s="311"/>
      <c r="AN95" s="311"/>
      <c r="AO95" s="311"/>
      <c r="AP95" s="311"/>
      <c r="AQ95" s="311"/>
      <c r="AR95" s="311"/>
      <c r="AS95" s="311"/>
      <c r="AT95" s="311"/>
      <c r="AU95" s="311"/>
      <c r="AV95" s="311"/>
      <c r="AW95" s="311"/>
      <c r="AX95" s="311"/>
      <c r="AY95" s="311"/>
      <c r="AZ95" s="311"/>
      <c r="BA95" s="311"/>
      <c r="BB95" s="311"/>
      <c r="BC95" s="311"/>
      <c r="BD95" s="189"/>
      <c r="BE95" s="137"/>
      <c r="BF95" s="137"/>
      <c r="BG95" s="137"/>
      <c r="BH95" s="137"/>
      <c r="BI95" s="137"/>
      <c r="BJ95" s="137"/>
      <c r="BK95" s="137"/>
      <c r="BL95" s="137"/>
      <c r="BM95" s="137"/>
      <c r="BN95" s="137"/>
      <c r="BO95" s="137"/>
      <c r="BP95" s="137"/>
      <c r="BQ95" s="137"/>
      <c r="BR95" s="137"/>
      <c r="BS95" s="137"/>
      <c r="BT95" s="137"/>
      <c r="BU95" s="137"/>
      <c r="BV95" s="137"/>
    </row>
    <row r="96" spans="2:74" ht="13" customHeight="1">
      <c r="B96" s="751"/>
      <c r="C96" s="752"/>
      <c r="D96" s="753"/>
      <c r="E96" s="759"/>
      <c r="F96" s="760"/>
      <c r="G96" s="760"/>
      <c r="H96" s="760"/>
      <c r="I96" s="760"/>
      <c r="J96" s="760"/>
      <c r="K96" s="760"/>
      <c r="L96" s="760"/>
      <c r="M96" s="760"/>
      <c r="N96" s="760"/>
      <c r="O96" s="760"/>
      <c r="P96" s="760"/>
      <c r="Q96" s="761"/>
      <c r="R96" s="762"/>
      <c r="S96" s="762"/>
      <c r="T96" s="196"/>
      <c r="U96" s="196"/>
      <c r="V96" s="311"/>
      <c r="W96" s="311"/>
      <c r="X96" s="311"/>
      <c r="Y96" s="311"/>
      <c r="Z96" s="311"/>
      <c r="AA96" s="311"/>
      <c r="AB96" s="311"/>
      <c r="AC96" s="311"/>
      <c r="AD96" s="311"/>
      <c r="AE96" s="311"/>
      <c r="AF96" s="196"/>
      <c r="AG96" s="195"/>
      <c r="AH96" s="195"/>
      <c r="AI96" s="195"/>
      <c r="AJ96" s="311"/>
      <c r="AK96" s="311"/>
      <c r="AL96" s="311"/>
      <c r="AM96" s="311"/>
      <c r="AN96" s="311"/>
      <c r="AO96" s="311"/>
      <c r="AP96" s="311"/>
      <c r="AQ96" s="311"/>
      <c r="AR96" s="311"/>
      <c r="AS96" s="311"/>
      <c r="AT96" s="311"/>
      <c r="AU96" s="311"/>
      <c r="AV96" s="311"/>
      <c r="AW96" s="311"/>
      <c r="AX96" s="311"/>
      <c r="AY96" s="311"/>
      <c r="AZ96" s="311"/>
      <c r="BA96" s="311"/>
      <c r="BB96" s="311"/>
      <c r="BC96" s="311"/>
      <c r="BD96" s="189"/>
      <c r="BE96" s="137"/>
      <c r="BF96" s="137"/>
      <c r="BG96" s="137"/>
      <c r="BH96" s="137"/>
      <c r="BI96" s="137"/>
      <c r="BJ96" s="137"/>
      <c r="BK96" s="137"/>
      <c r="BL96" s="137"/>
      <c r="BM96" s="137"/>
      <c r="BN96" s="137"/>
      <c r="BO96" s="137"/>
      <c r="BP96" s="137"/>
      <c r="BQ96" s="137"/>
      <c r="BR96" s="137"/>
      <c r="BS96" s="137"/>
      <c r="BT96" s="137"/>
      <c r="BU96" s="137"/>
      <c r="BV96" s="137"/>
    </row>
    <row r="97" spans="2:74" ht="13" customHeight="1">
      <c r="B97" s="751"/>
      <c r="C97" s="752"/>
      <c r="D97" s="753"/>
      <c r="E97" s="759"/>
      <c r="F97" s="760"/>
      <c r="G97" s="760"/>
      <c r="H97" s="760"/>
      <c r="I97" s="760"/>
      <c r="J97" s="760"/>
      <c r="K97" s="760"/>
      <c r="L97" s="760"/>
      <c r="M97" s="760"/>
      <c r="N97" s="760"/>
      <c r="O97" s="760"/>
      <c r="P97" s="760"/>
      <c r="Q97" s="194"/>
      <c r="R97" s="195"/>
      <c r="S97" s="195"/>
      <c r="T97" s="311"/>
      <c r="U97" s="311"/>
      <c r="V97" s="311"/>
      <c r="W97" s="311"/>
      <c r="X97" s="311"/>
      <c r="Y97" s="311"/>
      <c r="Z97" s="311"/>
      <c r="AA97" s="311"/>
      <c r="AB97" s="311"/>
      <c r="AC97" s="311"/>
      <c r="AD97" s="311"/>
      <c r="AE97" s="311"/>
      <c r="AF97" s="196"/>
      <c r="AG97" s="195"/>
      <c r="AH97" s="195"/>
      <c r="AI97" s="195"/>
      <c r="AJ97" s="311"/>
      <c r="AK97" s="311"/>
      <c r="AL97" s="311"/>
      <c r="AM97" s="311"/>
      <c r="AN97" s="311"/>
      <c r="AO97" s="311"/>
      <c r="AP97" s="311"/>
      <c r="AQ97" s="311"/>
      <c r="AR97" s="311"/>
      <c r="AS97" s="311"/>
      <c r="AT97" s="311"/>
      <c r="AU97" s="311"/>
      <c r="AV97" s="311"/>
      <c r="AW97" s="311"/>
      <c r="AX97" s="311"/>
      <c r="AY97" s="311"/>
      <c r="AZ97" s="311"/>
      <c r="BA97" s="311"/>
      <c r="BB97" s="311"/>
      <c r="BC97" s="311"/>
      <c r="BD97" s="189"/>
      <c r="BE97" s="137"/>
      <c r="BF97" s="137"/>
      <c r="BG97" s="137"/>
      <c r="BH97" s="137"/>
      <c r="BI97" s="137"/>
      <c r="BJ97" s="137"/>
      <c r="BK97" s="137"/>
      <c r="BL97" s="137"/>
      <c r="BM97" s="137"/>
      <c r="BN97" s="137"/>
      <c r="BO97" s="137"/>
      <c r="BP97" s="137"/>
      <c r="BQ97" s="137"/>
      <c r="BR97" s="137"/>
      <c r="BS97" s="137"/>
      <c r="BT97" s="137"/>
      <c r="BU97" s="137"/>
      <c r="BV97" s="137"/>
    </row>
    <row r="98" spans="2:74" ht="13" customHeight="1">
      <c r="B98" s="751"/>
      <c r="C98" s="752"/>
      <c r="D98" s="753"/>
      <c r="E98" s="764" t="s">
        <v>138</v>
      </c>
      <c r="F98" s="765"/>
      <c r="G98" s="765"/>
      <c r="H98" s="765"/>
      <c r="I98" s="765"/>
      <c r="J98" s="765"/>
      <c r="K98" s="765"/>
      <c r="L98" s="765"/>
      <c r="M98" s="765"/>
      <c r="N98" s="765"/>
      <c r="O98" s="765"/>
      <c r="P98" s="765"/>
      <c r="Q98" s="194"/>
      <c r="R98" s="195"/>
      <c r="S98" s="195"/>
      <c r="T98" s="311"/>
      <c r="U98" s="311"/>
      <c r="V98" s="311"/>
      <c r="W98" s="311"/>
      <c r="X98" s="311"/>
      <c r="Y98" s="311"/>
      <c r="Z98" s="311"/>
      <c r="AA98" s="311"/>
      <c r="AB98" s="311"/>
      <c r="AC98" s="311"/>
      <c r="AD98" s="311"/>
      <c r="AE98" s="311"/>
      <c r="AF98" s="196"/>
      <c r="AG98" s="195"/>
      <c r="AH98" s="195"/>
      <c r="AI98" s="195"/>
      <c r="AJ98" s="311"/>
      <c r="AK98" s="311"/>
      <c r="AL98" s="311"/>
      <c r="AM98" s="311"/>
      <c r="AN98" s="311"/>
      <c r="AO98" s="311"/>
      <c r="AP98" s="311"/>
      <c r="AQ98" s="311"/>
      <c r="AR98" s="311"/>
      <c r="AS98" s="311"/>
      <c r="AT98" s="311"/>
      <c r="AU98" s="311"/>
      <c r="AV98" s="311"/>
      <c r="AW98" s="311"/>
      <c r="AX98" s="311"/>
      <c r="AY98" s="311"/>
      <c r="AZ98" s="311"/>
      <c r="BA98" s="311"/>
      <c r="BB98" s="311"/>
      <c r="BC98" s="311"/>
      <c r="BD98" s="189"/>
      <c r="BE98" s="137"/>
      <c r="BF98" s="137"/>
      <c r="BG98" s="137"/>
      <c r="BH98" s="137"/>
      <c r="BI98" s="137"/>
      <c r="BJ98" s="137"/>
      <c r="BK98" s="137"/>
      <c r="BL98" s="137"/>
      <c r="BM98" s="137"/>
      <c r="BN98" s="137"/>
      <c r="BO98" s="137"/>
      <c r="BP98" s="137"/>
      <c r="BQ98" s="137"/>
      <c r="BR98" s="137"/>
      <c r="BS98" s="137"/>
      <c r="BT98" s="137"/>
      <c r="BU98" s="137"/>
      <c r="BV98" s="137"/>
    </row>
    <row r="99" spans="2:74" ht="13" customHeight="1">
      <c r="B99" s="751"/>
      <c r="C99" s="752"/>
      <c r="D99" s="753"/>
      <c r="E99" s="764"/>
      <c r="F99" s="765"/>
      <c r="G99" s="765"/>
      <c r="H99" s="765"/>
      <c r="I99" s="765"/>
      <c r="J99" s="765"/>
      <c r="K99" s="765"/>
      <c r="L99" s="765"/>
      <c r="M99" s="765"/>
      <c r="N99" s="765"/>
      <c r="O99" s="765"/>
      <c r="P99" s="765"/>
      <c r="Q99" s="768" t="s">
        <v>139</v>
      </c>
      <c r="R99" s="763"/>
      <c r="S99" s="763"/>
      <c r="T99" s="763"/>
      <c r="U99" s="770" t="s">
        <v>140</v>
      </c>
      <c r="V99" s="771"/>
      <c r="W99" s="771"/>
      <c r="X99" s="772"/>
      <c r="Y99" s="311"/>
      <c r="Z99" s="311"/>
      <c r="AA99" s="311"/>
      <c r="AB99" s="311"/>
      <c r="AC99" s="311"/>
      <c r="AD99" s="311"/>
      <c r="AE99" s="311"/>
      <c r="AF99" s="196"/>
      <c r="AG99" s="195"/>
      <c r="AH99" s="195"/>
      <c r="AI99" s="195"/>
      <c r="AJ99" s="311"/>
      <c r="AK99" s="311"/>
      <c r="AL99" s="311"/>
      <c r="AM99" s="311"/>
      <c r="AN99" s="311"/>
      <c r="AO99" s="311"/>
      <c r="AP99" s="311"/>
      <c r="AQ99" s="311"/>
      <c r="AR99" s="311"/>
      <c r="AS99" s="311"/>
      <c r="AT99" s="311"/>
      <c r="AU99" s="311"/>
      <c r="AV99" s="311"/>
      <c r="AW99" s="311"/>
      <c r="AX99" s="311"/>
      <c r="AY99" s="311"/>
      <c r="AZ99" s="311"/>
      <c r="BA99" s="311"/>
      <c r="BB99" s="311"/>
      <c r="BC99" s="311"/>
      <c r="BD99" s="189"/>
      <c r="BE99" s="137"/>
      <c r="BF99" s="137"/>
      <c r="BG99" s="137"/>
      <c r="BH99" s="137"/>
      <c r="BI99" s="137"/>
      <c r="BJ99" s="137"/>
      <c r="BK99" s="137"/>
      <c r="BL99" s="137"/>
      <c r="BM99" s="137"/>
      <c r="BN99" s="137"/>
      <c r="BO99" s="137"/>
      <c r="BP99" s="137"/>
      <c r="BQ99" s="137"/>
      <c r="BR99" s="137"/>
      <c r="BS99" s="137"/>
      <c r="BT99" s="137"/>
      <c r="BU99" s="137"/>
      <c r="BV99" s="137"/>
    </row>
    <row r="100" spans="2:74" ht="13" customHeight="1">
      <c r="B100" s="751"/>
      <c r="C100" s="752"/>
      <c r="D100" s="753"/>
      <c r="E100" s="764"/>
      <c r="F100" s="765"/>
      <c r="G100" s="765"/>
      <c r="H100" s="765"/>
      <c r="I100" s="765"/>
      <c r="J100" s="765"/>
      <c r="K100" s="765"/>
      <c r="L100" s="765"/>
      <c r="M100" s="765"/>
      <c r="N100" s="765"/>
      <c r="O100" s="765"/>
      <c r="P100" s="765"/>
      <c r="Q100" s="769"/>
      <c r="R100" s="763"/>
      <c r="S100" s="763"/>
      <c r="T100" s="763"/>
      <c r="U100" s="773"/>
      <c r="V100" s="773"/>
      <c r="W100" s="773"/>
      <c r="X100" s="774"/>
      <c r="Y100" s="311"/>
      <c r="Z100" s="311"/>
      <c r="AA100" s="311"/>
      <c r="AB100" s="311"/>
      <c r="AC100" s="311"/>
      <c r="AD100" s="311"/>
      <c r="AE100" s="311"/>
      <c r="AF100" s="196"/>
      <c r="AG100" s="195"/>
      <c r="AH100" s="195"/>
      <c r="AI100" s="195"/>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189"/>
      <c r="BE100" s="137"/>
      <c r="BF100" s="137"/>
      <c r="BG100" s="137"/>
      <c r="BH100" s="137"/>
      <c r="BI100" s="137"/>
      <c r="BJ100" s="137"/>
      <c r="BK100" s="137"/>
      <c r="BL100" s="137"/>
      <c r="BM100" s="137"/>
      <c r="BN100" s="137"/>
      <c r="BO100" s="137"/>
      <c r="BP100" s="137"/>
      <c r="BQ100" s="137"/>
      <c r="BR100" s="137"/>
      <c r="BS100" s="137"/>
      <c r="BT100" s="137"/>
      <c r="BU100" s="137"/>
      <c r="BV100" s="137"/>
    </row>
    <row r="101" spans="1:74" ht="13" customHeight="1" thickBot="1">
      <c r="A101" s="137"/>
      <c r="B101" s="754"/>
      <c r="C101" s="755"/>
      <c r="D101" s="756"/>
      <c r="E101" s="766"/>
      <c r="F101" s="767"/>
      <c r="G101" s="767"/>
      <c r="H101" s="767"/>
      <c r="I101" s="767"/>
      <c r="J101" s="767"/>
      <c r="K101" s="767"/>
      <c r="L101" s="767"/>
      <c r="M101" s="767"/>
      <c r="N101" s="767"/>
      <c r="O101" s="767"/>
      <c r="P101" s="767"/>
      <c r="Q101" s="769"/>
      <c r="R101" s="763"/>
      <c r="S101" s="763"/>
      <c r="T101" s="763"/>
      <c r="U101" s="775"/>
      <c r="V101" s="775"/>
      <c r="W101" s="775"/>
      <c r="X101" s="776"/>
      <c r="Y101" s="311"/>
      <c r="Z101" s="311"/>
      <c r="AA101" s="311"/>
      <c r="AB101" s="311"/>
      <c r="AC101" s="311"/>
      <c r="AD101" s="311"/>
      <c r="AE101" s="311"/>
      <c r="AF101" s="196"/>
      <c r="AG101" s="244"/>
      <c r="AH101" s="244"/>
      <c r="AI101" s="244"/>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189"/>
      <c r="BE101" s="137"/>
      <c r="BF101" s="137"/>
      <c r="BG101" s="137"/>
      <c r="BH101" s="137"/>
      <c r="BI101" s="137"/>
      <c r="BJ101" s="137"/>
      <c r="BK101" s="137"/>
      <c r="BL101" s="137"/>
      <c r="BM101" s="137"/>
      <c r="BN101" s="137"/>
      <c r="BO101" s="137"/>
      <c r="BP101" s="137"/>
      <c r="BQ101" s="137"/>
      <c r="BR101" s="137"/>
      <c r="BS101" s="137"/>
      <c r="BT101" s="137"/>
      <c r="BU101" s="137"/>
      <c r="BV101" s="137"/>
    </row>
    <row r="102" spans="1:74" ht="16" thickBot="1">
      <c r="A102" s="137"/>
      <c r="B102" s="739" t="s">
        <v>141</v>
      </c>
      <c r="C102" s="740"/>
      <c r="D102" s="741"/>
      <c r="E102" s="464"/>
      <c r="F102" s="467"/>
      <c r="G102" s="467"/>
      <c r="H102" s="467"/>
      <c r="I102" s="467"/>
      <c r="J102" s="467"/>
      <c r="K102" s="467"/>
      <c r="L102" s="467"/>
      <c r="M102" s="467"/>
      <c r="N102" s="467"/>
      <c r="O102" s="467"/>
      <c r="P102" s="83"/>
      <c r="Q102" s="83"/>
      <c r="R102" s="84"/>
      <c r="S102" s="84"/>
      <c r="T102" s="462"/>
      <c r="U102" s="463"/>
      <c r="V102" s="463"/>
      <c r="W102" s="463"/>
      <c r="X102" s="463"/>
      <c r="Y102" s="463"/>
      <c r="Z102" s="463"/>
      <c r="AA102" s="463"/>
      <c r="AB102" s="463"/>
      <c r="AC102" s="463"/>
      <c r="AD102" s="463"/>
      <c r="AE102" s="463"/>
      <c r="AF102" s="85"/>
      <c r="AG102" s="243"/>
      <c r="AH102" s="243"/>
      <c r="AI102" s="243"/>
      <c r="AJ102" s="464"/>
      <c r="AK102" s="465"/>
      <c r="AL102" s="465"/>
      <c r="AM102" s="465"/>
      <c r="AN102" s="465"/>
      <c r="AO102" s="465"/>
      <c r="AP102" s="465"/>
      <c r="AQ102" s="465"/>
      <c r="AR102" s="83"/>
      <c r="AS102" s="462"/>
      <c r="AT102" s="463"/>
      <c r="AU102" s="463"/>
      <c r="AV102" s="463"/>
      <c r="AW102" s="463"/>
      <c r="AX102" s="463"/>
      <c r="AY102" s="463"/>
      <c r="AZ102" s="466"/>
      <c r="BA102" s="743"/>
      <c r="BB102" s="743"/>
      <c r="BC102" s="743"/>
      <c r="BD102" s="747"/>
      <c r="BE102" s="137"/>
      <c r="BF102" s="137"/>
      <c r="BG102" s="137"/>
      <c r="BH102" s="137"/>
      <c r="BI102" s="137"/>
      <c r="BJ102" s="137"/>
      <c r="BK102" s="137"/>
      <c r="BL102" s="137"/>
      <c r="BM102" s="137"/>
      <c r="BN102" s="137"/>
      <c r="BO102" s="137"/>
      <c r="BP102" s="137"/>
      <c r="BQ102" s="137"/>
      <c r="BR102" s="137"/>
      <c r="BS102" s="137"/>
      <c r="BT102" s="137"/>
      <c r="BU102" s="137"/>
      <c r="BV102" s="137"/>
    </row>
    <row r="103" spans="1:74" ht="15.75">
      <c r="A103" s="137"/>
      <c r="B103" s="800" t="s">
        <v>146</v>
      </c>
      <c r="C103" s="801"/>
      <c r="D103" s="802"/>
      <c r="E103" s="788"/>
      <c r="F103" s="789"/>
      <c r="G103" s="789"/>
      <c r="H103" s="789"/>
      <c r="I103" s="789"/>
      <c r="J103" s="789"/>
      <c r="K103" s="789"/>
      <c r="L103" s="789"/>
      <c r="M103" s="789"/>
      <c r="N103" s="789"/>
      <c r="O103" s="789"/>
      <c r="P103" s="789"/>
      <c r="Q103" s="789"/>
      <c r="R103" s="789"/>
      <c r="S103" s="789"/>
      <c r="T103" s="789"/>
      <c r="U103" s="789"/>
      <c r="V103" s="789"/>
      <c r="W103" s="789"/>
      <c r="X103" s="789"/>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789"/>
      <c r="AY103" s="789"/>
      <c r="AZ103" s="789"/>
      <c r="BA103" s="789"/>
      <c r="BB103" s="789"/>
      <c r="BC103" s="789"/>
      <c r="BD103" s="790"/>
      <c r="BE103" s="137"/>
      <c r="BF103" s="137"/>
      <c r="BG103" s="137"/>
      <c r="BH103" s="137"/>
      <c r="BI103" s="137"/>
      <c r="BJ103" s="137"/>
      <c r="BK103" s="137"/>
      <c r="BL103" s="137"/>
      <c r="BM103" s="137"/>
      <c r="BN103" s="137"/>
      <c r="BO103" s="137"/>
      <c r="BP103" s="137"/>
      <c r="BQ103" s="137"/>
      <c r="BR103" s="137"/>
      <c r="BS103" s="137"/>
      <c r="BT103" s="137"/>
      <c r="BU103" s="137"/>
      <c r="BV103" s="137"/>
    </row>
    <row r="104" spans="1:74" ht="14" customHeight="1">
      <c r="A104" s="137"/>
      <c r="B104" s="779" t="s">
        <v>147</v>
      </c>
      <c r="C104" s="780"/>
      <c r="D104" s="797"/>
      <c r="E104" s="198"/>
      <c r="F104" s="198"/>
      <c r="G104" s="198"/>
      <c r="H104" s="198"/>
      <c r="I104" s="198"/>
      <c r="J104" s="198"/>
      <c r="K104" s="198"/>
      <c r="L104" s="198"/>
      <c r="M104" s="198"/>
      <c r="N104" s="198"/>
      <c r="O104" s="198"/>
      <c r="P104" s="198"/>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468"/>
      <c r="BD104" s="561"/>
      <c r="BE104" s="137"/>
      <c r="BF104" s="137"/>
      <c r="BG104" s="137"/>
      <c r="BH104" s="137"/>
      <c r="BI104" s="137"/>
      <c r="BJ104" s="137"/>
      <c r="BK104" s="137"/>
      <c r="BL104" s="137"/>
      <c r="BM104" s="137"/>
      <c r="BN104" s="137"/>
      <c r="BO104" s="137"/>
      <c r="BP104" s="137"/>
      <c r="BQ104" s="137"/>
      <c r="BR104" s="137"/>
      <c r="BS104" s="137"/>
      <c r="BT104" s="137"/>
      <c r="BU104" s="137"/>
      <c r="BV104" s="137"/>
    </row>
    <row r="105" spans="1:74" ht="14" customHeight="1">
      <c r="A105" s="137"/>
      <c r="B105" s="781"/>
      <c r="C105" s="782"/>
      <c r="D105" s="798"/>
      <c r="E105" s="198"/>
      <c r="F105" s="198"/>
      <c r="G105" s="198"/>
      <c r="H105" s="198"/>
      <c r="I105" s="198"/>
      <c r="J105" s="198"/>
      <c r="K105" s="198"/>
      <c r="L105" s="198"/>
      <c r="M105" s="198"/>
      <c r="N105" s="198"/>
      <c r="O105" s="198"/>
      <c r="P105" s="198"/>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562"/>
      <c r="BE105" s="137"/>
      <c r="BF105" s="137"/>
      <c r="BG105" s="137"/>
      <c r="BH105" s="137"/>
      <c r="BI105" s="137"/>
      <c r="BJ105" s="137"/>
      <c r="BK105" s="137"/>
      <c r="BL105" s="137"/>
      <c r="BM105" s="137"/>
      <c r="BN105" s="137"/>
      <c r="BO105" s="137"/>
      <c r="BP105" s="137"/>
      <c r="BQ105" s="137"/>
      <c r="BR105" s="137"/>
      <c r="BS105" s="137"/>
      <c r="BT105" s="137"/>
      <c r="BU105" s="137"/>
      <c r="BV105" s="137"/>
    </row>
    <row r="106" spans="1:74" ht="14" customHeight="1">
      <c r="A106" s="137"/>
      <c r="B106" s="783"/>
      <c r="C106" s="784"/>
      <c r="D106" s="799"/>
      <c r="E106" s="198"/>
      <c r="F106" s="198"/>
      <c r="G106" s="198"/>
      <c r="H106" s="198"/>
      <c r="I106" s="198"/>
      <c r="J106" s="198"/>
      <c r="K106" s="198"/>
      <c r="L106" s="198"/>
      <c r="M106" s="198"/>
      <c r="N106" s="198"/>
      <c r="O106" s="198"/>
      <c r="P106" s="198"/>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562"/>
      <c r="BE106" s="137"/>
      <c r="BF106" s="137"/>
      <c r="BG106" s="137"/>
      <c r="BH106" s="137"/>
      <c r="BI106" s="137"/>
      <c r="BJ106" s="137"/>
      <c r="BK106" s="137"/>
      <c r="BL106" s="137"/>
      <c r="BM106" s="137"/>
      <c r="BN106" s="137"/>
      <c r="BO106" s="137"/>
      <c r="BP106" s="137"/>
      <c r="BQ106" s="137"/>
      <c r="BR106" s="137"/>
      <c r="BS106" s="137"/>
      <c r="BT106" s="137"/>
      <c r="BU106" s="137"/>
      <c r="BV106" s="137"/>
    </row>
    <row r="107" spans="1:74" ht="14" customHeight="1">
      <c r="A107" s="137"/>
      <c r="B107" s="779" t="s">
        <v>148</v>
      </c>
      <c r="C107" s="780"/>
      <c r="D107" s="797"/>
      <c r="E107" s="235"/>
      <c r="F107" s="235"/>
      <c r="G107" s="235"/>
      <c r="H107" s="235"/>
      <c r="I107" s="235"/>
      <c r="J107" s="235"/>
      <c r="K107" s="235"/>
      <c r="L107" s="235"/>
      <c r="M107" s="235"/>
      <c r="N107" s="235"/>
      <c r="O107" s="235"/>
      <c r="P107" s="235"/>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563"/>
      <c r="BE107" s="137"/>
      <c r="BF107" s="137"/>
      <c r="BG107" s="137"/>
      <c r="BH107" s="137"/>
      <c r="BI107" s="137"/>
      <c r="BJ107" s="137"/>
      <c r="BK107" s="137"/>
      <c r="BL107" s="137"/>
      <c r="BM107" s="137"/>
      <c r="BN107" s="137"/>
      <c r="BO107" s="137"/>
      <c r="BP107" s="137"/>
      <c r="BQ107" s="137"/>
      <c r="BR107" s="137"/>
      <c r="BS107" s="137"/>
      <c r="BT107" s="137"/>
      <c r="BU107" s="137"/>
      <c r="BV107" s="137"/>
    </row>
    <row r="108" spans="1:74" ht="14" customHeight="1">
      <c r="A108" s="137"/>
      <c r="B108" s="781"/>
      <c r="C108" s="782"/>
      <c r="D108" s="798"/>
      <c r="E108" s="198"/>
      <c r="F108" s="198"/>
      <c r="G108" s="198"/>
      <c r="H108" s="198"/>
      <c r="I108" s="198"/>
      <c r="J108" s="198"/>
      <c r="K108" s="198"/>
      <c r="L108" s="198"/>
      <c r="M108" s="198"/>
      <c r="N108" s="198"/>
      <c r="O108" s="198"/>
      <c r="P108" s="198"/>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562"/>
      <c r="BE108" s="137"/>
      <c r="BF108" s="137"/>
      <c r="BG108" s="137"/>
      <c r="BH108" s="137"/>
      <c r="BI108" s="137"/>
      <c r="BJ108" s="137"/>
      <c r="BK108" s="137"/>
      <c r="BL108" s="137"/>
      <c r="BM108" s="137"/>
      <c r="BN108" s="137"/>
      <c r="BO108" s="137"/>
      <c r="BP108" s="137"/>
      <c r="BQ108" s="137"/>
      <c r="BR108" s="137"/>
      <c r="BS108" s="137"/>
      <c r="BT108" s="137"/>
      <c r="BU108" s="137"/>
      <c r="BV108" s="137"/>
    </row>
    <row r="109" spans="1:74" ht="14" customHeight="1">
      <c r="A109" s="137"/>
      <c r="B109" s="783"/>
      <c r="C109" s="784"/>
      <c r="D109" s="799"/>
      <c r="E109" s="239"/>
      <c r="F109" s="239"/>
      <c r="G109" s="239"/>
      <c r="H109" s="239"/>
      <c r="I109" s="239"/>
      <c r="J109" s="239"/>
      <c r="K109" s="239"/>
      <c r="L109" s="239"/>
      <c r="M109" s="239"/>
      <c r="N109" s="239"/>
      <c r="O109" s="239"/>
      <c r="P109" s="239"/>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564"/>
      <c r="BE109" s="137"/>
      <c r="BF109" s="137"/>
      <c r="BG109" s="137"/>
      <c r="BH109" s="137"/>
      <c r="BI109" s="137"/>
      <c r="BJ109" s="137"/>
      <c r="BK109" s="137"/>
      <c r="BL109" s="137"/>
      <c r="BM109" s="137"/>
      <c r="BN109" s="137"/>
      <c r="BO109" s="137"/>
      <c r="BP109" s="137"/>
      <c r="BQ109" s="137"/>
      <c r="BR109" s="137"/>
      <c r="BS109" s="137"/>
      <c r="BT109" s="137"/>
      <c r="BU109" s="137"/>
      <c r="BV109" s="137"/>
    </row>
    <row r="110" spans="1:74" ht="14" customHeight="1">
      <c r="A110" s="137"/>
      <c r="B110" s="779" t="s">
        <v>149</v>
      </c>
      <c r="C110" s="780"/>
      <c r="D110" s="797"/>
      <c r="E110" s="198"/>
      <c r="F110" s="198"/>
      <c r="G110" s="198"/>
      <c r="H110" s="198"/>
      <c r="I110" s="198"/>
      <c r="J110" s="198"/>
      <c r="K110" s="198"/>
      <c r="L110" s="198"/>
      <c r="M110" s="198"/>
      <c r="N110" s="198"/>
      <c r="O110" s="198"/>
      <c r="P110" s="198"/>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562"/>
      <c r="BE110" s="137"/>
      <c r="BF110" s="137"/>
      <c r="BG110" s="137"/>
      <c r="BH110" s="137"/>
      <c r="BI110" s="137"/>
      <c r="BJ110" s="137"/>
      <c r="BK110" s="137"/>
      <c r="BL110" s="137"/>
      <c r="BM110" s="137"/>
      <c r="BN110" s="137"/>
      <c r="BO110" s="137"/>
      <c r="BP110" s="137"/>
      <c r="BQ110" s="137"/>
      <c r="BR110" s="137"/>
      <c r="BS110" s="137"/>
      <c r="BT110" s="137"/>
      <c r="BU110" s="137"/>
      <c r="BV110" s="137"/>
    </row>
    <row r="111" spans="1:74" ht="14" customHeight="1">
      <c r="A111" s="137"/>
      <c r="B111" s="781"/>
      <c r="C111" s="782"/>
      <c r="D111" s="798"/>
      <c r="E111" s="198"/>
      <c r="F111" s="198"/>
      <c r="G111" s="198"/>
      <c r="H111" s="198"/>
      <c r="I111" s="198"/>
      <c r="J111" s="198"/>
      <c r="K111" s="198"/>
      <c r="L111" s="198"/>
      <c r="M111" s="198"/>
      <c r="N111" s="198"/>
      <c r="O111" s="198"/>
      <c r="P111" s="198"/>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562"/>
      <c r="BE111" s="137"/>
      <c r="BF111" s="137"/>
      <c r="BG111" s="137"/>
      <c r="BH111" s="137"/>
      <c r="BI111" s="137"/>
      <c r="BJ111" s="137"/>
      <c r="BK111" s="137"/>
      <c r="BL111" s="137"/>
      <c r="BM111" s="137"/>
      <c r="BN111" s="137"/>
      <c r="BO111" s="137"/>
      <c r="BP111" s="137"/>
      <c r="BQ111" s="137"/>
      <c r="BR111" s="137"/>
      <c r="BS111" s="137"/>
      <c r="BT111" s="137"/>
      <c r="BU111" s="137"/>
      <c r="BV111" s="137"/>
    </row>
    <row r="112" spans="1:74" ht="14" customHeight="1">
      <c r="A112" s="137"/>
      <c r="B112" s="783"/>
      <c r="C112" s="784"/>
      <c r="D112" s="799"/>
      <c r="E112" s="198"/>
      <c r="F112" s="198"/>
      <c r="G112" s="198"/>
      <c r="H112" s="198"/>
      <c r="I112" s="198"/>
      <c r="J112" s="198"/>
      <c r="K112" s="198"/>
      <c r="L112" s="198"/>
      <c r="M112" s="198"/>
      <c r="N112" s="198"/>
      <c r="O112" s="198"/>
      <c r="P112" s="198"/>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562"/>
      <c r="BE112" s="137"/>
      <c r="BF112" s="137"/>
      <c r="BG112" s="137"/>
      <c r="BH112" s="137"/>
      <c r="BI112" s="137"/>
      <c r="BJ112" s="137"/>
      <c r="BK112" s="137"/>
      <c r="BL112" s="137"/>
      <c r="BM112" s="137"/>
      <c r="BN112" s="137"/>
      <c r="BO112" s="137"/>
      <c r="BP112" s="137"/>
      <c r="BQ112" s="137"/>
      <c r="BR112" s="137"/>
      <c r="BS112" s="137"/>
      <c r="BT112" s="137"/>
      <c r="BU112" s="137"/>
      <c r="BV112" s="137"/>
    </row>
    <row r="113" spans="1:74" ht="14" customHeight="1">
      <c r="A113" s="137"/>
      <c r="B113" s="779" t="s">
        <v>150</v>
      </c>
      <c r="C113" s="780"/>
      <c r="D113" s="797"/>
      <c r="E113" s="235"/>
      <c r="F113" s="235"/>
      <c r="G113" s="235"/>
      <c r="H113" s="235"/>
      <c r="I113" s="235"/>
      <c r="J113" s="235"/>
      <c r="K113" s="235"/>
      <c r="L113" s="235"/>
      <c r="M113" s="235"/>
      <c r="N113" s="235"/>
      <c r="O113" s="235"/>
      <c r="P113" s="235"/>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563"/>
      <c r="BE113" s="137"/>
      <c r="BF113" s="137"/>
      <c r="BG113" s="137"/>
      <c r="BH113" s="137"/>
      <c r="BI113" s="137"/>
      <c r="BJ113" s="137"/>
      <c r="BK113" s="137"/>
      <c r="BL113" s="137"/>
      <c r="BM113" s="137"/>
      <c r="BN113" s="137"/>
      <c r="BO113" s="137"/>
      <c r="BP113" s="137"/>
      <c r="BQ113" s="137"/>
      <c r="BR113" s="137"/>
      <c r="BS113" s="137"/>
      <c r="BT113" s="137"/>
      <c r="BU113" s="137"/>
      <c r="BV113" s="137"/>
    </row>
    <row r="114" spans="1:74" ht="14" customHeight="1">
      <c r="A114" s="137"/>
      <c r="B114" s="781"/>
      <c r="C114" s="782"/>
      <c r="D114" s="798"/>
      <c r="E114" s="198"/>
      <c r="F114" s="198"/>
      <c r="G114" s="198"/>
      <c r="H114" s="198"/>
      <c r="I114" s="198"/>
      <c r="J114" s="198"/>
      <c r="K114" s="198"/>
      <c r="L114" s="198"/>
      <c r="M114" s="198"/>
      <c r="N114" s="198"/>
      <c r="O114" s="198"/>
      <c r="P114" s="198"/>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562"/>
      <c r="BE114" s="137"/>
      <c r="BF114" s="137"/>
      <c r="BG114" s="137"/>
      <c r="BH114" s="137"/>
      <c r="BI114" s="137"/>
      <c r="BJ114" s="137"/>
      <c r="BK114" s="137"/>
      <c r="BL114" s="137"/>
      <c r="BM114" s="137"/>
      <c r="BN114" s="137"/>
      <c r="BO114" s="137"/>
      <c r="BP114" s="137"/>
      <c r="BQ114" s="137"/>
      <c r="BR114" s="137"/>
      <c r="BS114" s="137"/>
      <c r="BT114" s="137"/>
      <c r="BU114" s="137"/>
      <c r="BV114" s="137"/>
    </row>
    <row r="115" spans="1:74" ht="14" customHeight="1">
      <c r="A115" s="137"/>
      <c r="B115" s="783"/>
      <c r="C115" s="784"/>
      <c r="D115" s="799"/>
      <c r="E115" s="239"/>
      <c r="F115" s="239"/>
      <c r="G115" s="239"/>
      <c r="H115" s="239"/>
      <c r="I115" s="239"/>
      <c r="J115" s="239"/>
      <c r="K115" s="239"/>
      <c r="L115" s="239"/>
      <c r="M115" s="239"/>
      <c r="N115" s="239"/>
      <c r="O115" s="239"/>
      <c r="P115" s="239"/>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564"/>
      <c r="BE115" s="137"/>
      <c r="BF115" s="137"/>
      <c r="BG115" s="137"/>
      <c r="BH115" s="137"/>
      <c r="BI115" s="137"/>
      <c r="BJ115" s="137"/>
      <c r="BK115" s="137"/>
      <c r="BL115" s="137"/>
      <c r="BM115" s="137"/>
      <c r="BN115" s="137"/>
      <c r="BO115" s="137"/>
      <c r="BP115" s="137"/>
      <c r="BQ115" s="137"/>
      <c r="BR115" s="137"/>
      <c r="BS115" s="137"/>
      <c r="BT115" s="137"/>
      <c r="BU115" s="137"/>
      <c r="BV115" s="137"/>
    </row>
    <row r="116" spans="1:74" ht="15.75">
      <c r="A116" s="137"/>
      <c r="B116" s="777" t="s">
        <v>151</v>
      </c>
      <c r="C116" s="778"/>
      <c r="D116" s="778"/>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197"/>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197"/>
      <c r="BC116" s="197"/>
      <c r="BD116" s="565"/>
      <c r="BE116" s="137"/>
      <c r="BF116" s="137"/>
      <c r="BG116" s="137"/>
      <c r="BH116" s="137"/>
      <c r="BI116" s="137"/>
      <c r="BJ116" s="137"/>
      <c r="BK116" s="137"/>
      <c r="BL116" s="137"/>
      <c r="BM116" s="137"/>
      <c r="BN116" s="137"/>
      <c r="BO116" s="137"/>
      <c r="BP116" s="137"/>
      <c r="BQ116" s="137"/>
      <c r="BR116" s="137"/>
      <c r="BS116" s="137"/>
      <c r="BT116" s="137"/>
      <c r="BU116" s="137"/>
      <c r="BV116" s="137"/>
    </row>
    <row r="117" spans="1:74" ht="14" customHeight="1">
      <c r="A117" s="137"/>
      <c r="B117" s="779" t="s">
        <v>152</v>
      </c>
      <c r="C117" s="780"/>
      <c r="D117" s="797"/>
      <c r="E117" s="210"/>
      <c r="F117" s="210"/>
      <c r="G117" s="210"/>
      <c r="H117" s="210"/>
      <c r="I117" s="210"/>
      <c r="J117" s="212"/>
      <c r="K117" s="213"/>
      <c r="L117" s="210"/>
      <c r="M117" s="210"/>
      <c r="N117" s="210"/>
      <c r="O117" s="210"/>
      <c r="P117" s="210"/>
      <c r="Q117" s="210"/>
      <c r="R117" s="210"/>
      <c r="S117" s="212"/>
      <c r="T117" s="212"/>
      <c r="U117" s="212"/>
      <c r="V117" s="210"/>
      <c r="W117" s="210"/>
      <c r="X117" s="210"/>
      <c r="Y117" s="210"/>
      <c r="Z117" s="210"/>
      <c r="AA117" s="210"/>
      <c r="AB117" s="212"/>
      <c r="AC117" s="210"/>
      <c r="AD117" s="210"/>
      <c r="AE117" s="210"/>
      <c r="AF117" s="210"/>
      <c r="AG117" s="210"/>
      <c r="AH117" s="210"/>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563"/>
      <c r="BE117" s="137"/>
      <c r="BF117" s="137"/>
      <c r="BG117" s="137"/>
      <c r="BH117" s="137"/>
      <c r="BI117" s="137"/>
      <c r="BJ117" s="137"/>
      <c r="BK117" s="137"/>
      <c r="BL117" s="137"/>
      <c r="BM117" s="137"/>
      <c r="BN117" s="137"/>
      <c r="BO117" s="137"/>
      <c r="BP117" s="137"/>
      <c r="BQ117" s="137"/>
      <c r="BR117" s="137"/>
      <c r="BS117" s="137"/>
      <c r="BT117" s="137"/>
      <c r="BU117" s="137"/>
      <c r="BV117" s="137"/>
    </row>
    <row r="118" spans="1:74" ht="14" customHeight="1">
      <c r="A118" s="137"/>
      <c r="B118" s="781"/>
      <c r="C118" s="782"/>
      <c r="D118" s="798"/>
      <c r="E118" s="201"/>
      <c r="F118" s="201"/>
      <c r="G118" s="201"/>
      <c r="H118" s="201"/>
      <c r="I118" s="201"/>
      <c r="J118" s="202"/>
      <c r="K118" s="203"/>
      <c r="L118" s="201"/>
      <c r="M118" s="201"/>
      <c r="N118" s="201"/>
      <c r="O118" s="201"/>
      <c r="P118" s="201"/>
      <c r="Q118" s="201"/>
      <c r="R118" s="201"/>
      <c r="S118" s="202"/>
      <c r="T118" s="202"/>
      <c r="U118" s="202"/>
      <c r="V118" s="201"/>
      <c r="W118" s="201"/>
      <c r="X118" s="201"/>
      <c r="Y118" s="201"/>
      <c r="Z118" s="201"/>
      <c r="AA118" s="201"/>
      <c r="AB118" s="202"/>
      <c r="AC118" s="201"/>
      <c r="AD118" s="201"/>
      <c r="AE118" s="201"/>
      <c r="AF118" s="201"/>
      <c r="AG118" s="201"/>
      <c r="AH118" s="201"/>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562"/>
      <c r="BE118" s="137"/>
      <c r="BF118" s="137"/>
      <c r="BG118" s="137"/>
      <c r="BH118" s="137"/>
      <c r="BI118" s="137"/>
      <c r="BJ118" s="137"/>
      <c r="BK118" s="137"/>
      <c r="BL118" s="137"/>
      <c r="BM118" s="137"/>
      <c r="BN118" s="137"/>
      <c r="BO118" s="137"/>
      <c r="BP118" s="137"/>
      <c r="BQ118" s="137"/>
      <c r="BR118" s="137"/>
      <c r="BS118" s="137"/>
      <c r="BT118" s="137"/>
      <c r="BU118" s="137"/>
      <c r="BV118" s="137"/>
    </row>
    <row r="119" spans="1:74" ht="14" customHeight="1">
      <c r="A119" s="137"/>
      <c r="B119" s="783"/>
      <c r="C119" s="784"/>
      <c r="D119" s="799"/>
      <c r="E119" s="222"/>
      <c r="F119" s="222"/>
      <c r="G119" s="222"/>
      <c r="H119" s="222"/>
      <c r="I119" s="222"/>
      <c r="J119" s="223"/>
      <c r="K119" s="224"/>
      <c r="L119" s="222"/>
      <c r="M119" s="222"/>
      <c r="N119" s="222"/>
      <c r="O119" s="222"/>
      <c r="P119" s="222"/>
      <c r="Q119" s="222"/>
      <c r="R119" s="222"/>
      <c r="S119" s="223"/>
      <c r="T119" s="223"/>
      <c r="U119" s="223"/>
      <c r="V119" s="222"/>
      <c r="W119" s="222"/>
      <c r="X119" s="222"/>
      <c r="Y119" s="222"/>
      <c r="Z119" s="222"/>
      <c r="AA119" s="222"/>
      <c r="AB119" s="223"/>
      <c r="AC119" s="222"/>
      <c r="AD119" s="222"/>
      <c r="AE119" s="222"/>
      <c r="AF119" s="222"/>
      <c r="AG119" s="222"/>
      <c r="AH119" s="222"/>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564"/>
      <c r="BE119" s="137"/>
      <c r="BF119" s="137"/>
      <c r="BG119" s="137"/>
      <c r="BH119" s="137"/>
      <c r="BI119" s="137"/>
      <c r="BJ119" s="137"/>
      <c r="BK119" s="137"/>
      <c r="BL119" s="137"/>
      <c r="BM119" s="137"/>
      <c r="BN119" s="137"/>
      <c r="BO119" s="137"/>
      <c r="BP119" s="137"/>
      <c r="BQ119" s="137"/>
      <c r="BR119" s="137"/>
      <c r="BS119" s="137"/>
      <c r="BT119" s="137"/>
      <c r="BU119" s="137"/>
      <c r="BV119" s="137"/>
    </row>
    <row r="120" spans="1:74" ht="14" customHeight="1">
      <c r="A120" s="137"/>
      <c r="B120" s="779" t="s">
        <v>153</v>
      </c>
      <c r="C120" s="780"/>
      <c r="D120" s="797"/>
      <c r="E120" s="201"/>
      <c r="F120" s="201"/>
      <c r="G120" s="201"/>
      <c r="H120" s="201"/>
      <c r="I120" s="201"/>
      <c r="J120" s="202"/>
      <c r="K120" s="203"/>
      <c r="L120" s="201"/>
      <c r="M120" s="201"/>
      <c r="N120" s="201"/>
      <c r="O120" s="201"/>
      <c r="P120" s="201"/>
      <c r="Q120" s="201"/>
      <c r="R120" s="201"/>
      <c r="S120" s="202"/>
      <c r="T120" s="202"/>
      <c r="U120" s="202"/>
      <c r="V120" s="201"/>
      <c r="W120" s="201"/>
      <c r="X120" s="201"/>
      <c r="Y120" s="201"/>
      <c r="Z120" s="201"/>
      <c r="AA120" s="201"/>
      <c r="AB120" s="202"/>
      <c r="AC120" s="201"/>
      <c r="AD120" s="201"/>
      <c r="AE120" s="201"/>
      <c r="AF120" s="201"/>
      <c r="AG120" s="201"/>
      <c r="AH120" s="201"/>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562"/>
      <c r="BE120" s="137"/>
      <c r="BF120" s="137"/>
      <c r="BG120" s="137"/>
      <c r="BH120" s="137"/>
      <c r="BI120" s="137"/>
      <c r="BJ120" s="137"/>
      <c r="BK120" s="137"/>
      <c r="BL120" s="137"/>
      <c r="BM120" s="137"/>
      <c r="BN120" s="137"/>
      <c r="BO120" s="137"/>
      <c r="BP120" s="137"/>
      <c r="BQ120" s="137"/>
      <c r="BR120" s="137"/>
      <c r="BS120" s="137"/>
      <c r="BT120" s="137"/>
      <c r="BU120" s="137"/>
      <c r="BV120" s="137"/>
    </row>
    <row r="121" spans="1:74" ht="14" customHeight="1">
      <c r="A121" s="137"/>
      <c r="B121" s="781"/>
      <c r="C121" s="782"/>
      <c r="D121" s="798"/>
      <c r="E121" s="201"/>
      <c r="F121" s="201"/>
      <c r="G121" s="201"/>
      <c r="H121" s="201"/>
      <c r="I121" s="201"/>
      <c r="J121" s="202"/>
      <c r="K121" s="203"/>
      <c r="L121" s="201"/>
      <c r="M121" s="201"/>
      <c r="N121" s="201"/>
      <c r="O121" s="201"/>
      <c r="P121" s="201"/>
      <c r="Q121" s="201"/>
      <c r="R121" s="201"/>
      <c r="S121" s="202"/>
      <c r="T121" s="202"/>
      <c r="U121" s="202"/>
      <c r="V121" s="201"/>
      <c r="W121" s="201"/>
      <c r="X121" s="201"/>
      <c r="Y121" s="201"/>
      <c r="Z121" s="201"/>
      <c r="AA121" s="201"/>
      <c r="AB121" s="202"/>
      <c r="AC121" s="201"/>
      <c r="AD121" s="201"/>
      <c r="AE121" s="201"/>
      <c r="AF121" s="201"/>
      <c r="AG121" s="201"/>
      <c r="AH121" s="201"/>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562"/>
      <c r="BE121" s="137"/>
      <c r="BF121" s="137"/>
      <c r="BG121" s="137"/>
      <c r="BH121" s="137"/>
      <c r="BI121" s="137"/>
      <c r="BJ121" s="137"/>
      <c r="BK121" s="137"/>
      <c r="BL121" s="137"/>
      <c r="BM121" s="137"/>
      <c r="BN121" s="137"/>
      <c r="BO121" s="137"/>
      <c r="BP121" s="137"/>
      <c r="BQ121" s="137"/>
      <c r="BR121" s="137"/>
      <c r="BS121" s="137"/>
      <c r="BT121" s="137"/>
      <c r="BU121" s="137"/>
      <c r="BV121" s="137"/>
    </row>
    <row r="122" spans="1:74" ht="14" customHeight="1">
      <c r="A122" s="137"/>
      <c r="B122" s="783"/>
      <c r="C122" s="784"/>
      <c r="D122" s="799"/>
      <c r="E122" s="201"/>
      <c r="F122" s="201"/>
      <c r="G122" s="201"/>
      <c r="H122" s="208"/>
      <c r="I122" s="208"/>
      <c r="J122" s="202"/>
      <c r="K122" s="203"/>
      <c r="L122" s="201"/>
      <c r="M122" s="201"/>
      <c r="N122" s="201"/>
      <c r="O122" s="201"/>
      <c r="P122" s="201"/>
      <c r="Q122" s="201"/>
      <c r="R122" s="201"/>
      <c r="S122" s="202"/>
      <c r="T122" s="202"/>
      <c r="U122" s="202"/>
      <c r="V122" s="201"/>
      <c r="W122" s="201"/>
      <c r="X122" s="201"/>
      <c r="Y122" s="201"/>
      <c r="Z122" s="201"/>
      <c r="AA122" s="201"/>
      <c r="AB122" s="202"/>
      <c r="AC122" s="201"/>
      <c r="AD122" s="201"/>
      <c r="AE122" s="201"/>
      <c r="AF122" s="201"/>
      <c r="AG122" s="201"/>
      <c r="AH122" s="201"/>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562"/>
      <c r="BE122" s="137"/>
      <c r="BF122" s="137"/>
      <c r="BG122" s="137"/>
      <c r="BH122" s="137"/>
      <c r="BI122" s="137"/>
      <c r="BJ122" s="137"/>
      <c r="BK122" s="137"/>
      <c r="BL122" s="137"/>
      <c r="BM122" s="137"/>
      <c r="BN122" s="137"/>
      <c r="BO122" s="137"/>
      <c r="BP122" s="137"/>
      <c r="BQ122" s="137"/>
      <c r="BR122" s="137"/>
      <c r="BS122" s="137"/>
      <c r="BT122" s="137"/>
      <c r="BU122" s="137"/>
      <c r="BV122" s="137"/>
    </row>
    <row r="123" spans="1:74" ht="14" customHeight="1">
      <c r="A123" s="137"/>
      <c r="B123" s="779" t="s">
        <v>154</v>
      </c>
      <c r="C123" s="780"/>
      <c r="D123" s="797"/>
      <c r="E123" s="210"/>
      <c r="F123" s="210"/>
      <c r="G123" s="210"/>
      <c r="H123" s="211"/>
      <c r="I123" s="211"/>
      <c r="J123" s="212"/>
      <c r="K123" s="213"/>
      <c r="L123" s="210"/>
      <c r="M123" s="210"/>
      <c r="N123" s="210"/>
      <c r="O123" s="210"/>
      <c r="P123" s="210"/>
      <c r="Q123" s="210"/>
      <c r="R123" s="210"/>
      <c r="S123" s="212"/>
      <c r="T123" s="212"/>
      <c r="U123" s="212"/>
      <c r="V123" s="210"/>
      <c r="W123" s="210"/>
      <c r="X123" s="210"/>
      <c r="Y123" s="210"/>
      <c r="Z123" s="210"/>
      <c r="AA123" s="210"/>
      <c r="AB123" s="212"/>
      <c r="AC123" s="210"/>
      <c r="AD123" s="210"/>
      <c r="AE123" s="210"/>
      <c r="AF123" s="210"/>
      <c r="AG123" s="210"/>
      <c r="AH123" s="210"/>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563"/>
      <c r="BE123" s="137"/>
      <c r="BF123" s="137"/>
      <c r="BG123" s="137"/>
      <c r="BH123" s="137"/>
      <c r="BI123" s="137"/>
      <c r="BJ123" s="137"/>
      <c r="BK123" s="137"/>
      <c r="BL123" s="137"/>
      <c r="BM123" s="137"/>
      <c r="BN123" s="137"/>
      <c r="BO123" s="137"/>
      <c r="BP123" s="137"/>
      <c r="BQ123" s="137"/>
      <c r="BR123" s="137"/>
      <c r="BS123" s="137"/>
      <c r="BT123" s="137"/>
      <c r="BU123" s="137"/>
      <c r="BV123" s="137"/>
    </row>
    <row r="124" spans="1:74" ht="14" customHeight="1">
      <c r="A124" s="137"/>
      <c r="B124" s="781"/>
      <c r="C124" s="782"/>
      <c r="D124" s="798"/>
      <c r="E124" s="201"/>
      <c r="F124" s="201"/>
      <c r="G124" s="201"/>
      <c r="H124" s="208"/>
      <c r="I124" s="208"/>
      <c r="J124" s="202"/>
      <c r="K124" s="203"/>
      <c r="L124" s="201"/>
      <c r="M124" s="201"/>
      <c r="N124" s="201"/>
      <c r="O124" s="201"/>
      <c r="P124" s="201"/>
      <c r="Q124" s="201"/>
      <c r="R124" s="201"/>
      <c r="S124" s="202"/>
      <c r="T124" s="202"/>
      <c r="U124" s="202"/>
      <c r="V124" s="201"/>
      <c r="W124" s="201"/>
      <c r="X124" s="201"/>
      <c r="Y124" s="201"/>
      <c r="Z124" s="201"/>
      <c r="AA124" s="201"/>
      <c r="AB124" s="202"/>
      <c r="AC124" s="201"/>
      <c r="AD124" s="201"/>
      <c r="AE124" s="201"/>
      <c r="AF124" s="201"/>
      <c r="AG124" s="201"/>
      <c r="AH124" s="201"/>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562"/>
      <c r="BE124" s="137"/>
      <c r="BF124" s="137"/>
      <c r="BG124" s="137"/>
      <c r="BH124" s="137"/>
      <c r="BI124" s="137"/>
      <c r="BJ124" s="137"/>
      <c r="BK124" s="137"/>
      <c r="BL124" s="137"/>
      <c r="BM124" s="137"/>
      <c r="BN124" s="137"/>
      <c r="BO124" s="137"/>
      <c r="BP124" s="137"/>
      <c r="BQ124" s="137"/>
      <c r="BR124" s="137"/>
      <c r="BS124" s="137"/>
      <c r="BT124" s="137"/>
      <c r="BU124" s="137"/>
      <c r="BV124" s="137"/>
    </row>
    <row r="125" spans="1:74" ht="14" customHeight="1">
      <c r="A125" s="137"/>
      <c r="B125" s="783"/>
      <c r="C125" s="784"/>
      <c r="D125" s="799"/>
      <c r="E125" s="222"/>
      <c r="F125" s="222"/>
      <c r="G125" s="222"/>
      <c r="H125" s="222"/>
      <c r="I125" s="222"/>
      <c r="J125" s="223"/>
      <c r="K125" s="224"/>
      <c r="L125" s="222"/>
      <c r="M125" s="222"/>
      <c r="N125" s="222"/>
      <c r="O125" s="222"/>
      <c r="P125" s="222"/>
      <c r="Q125" s="222"/>
      <c r="R125" s="222"/>
      <c r="S125" s="223"/>
      <c r="T125" s="223"/>
      <c r="U125" s="223"/>
      <c r="V125" s="222"/>
      <c r="W125" s="222"/>
      <c r="X125" s="222"/>
      <c r="Y125" s="222"/>
      <c r="Z125" s="222"/>
      <c r="AA125" s="222"/>
      <c r="AB125" s="223"/>
      <c r="AC125" s="222"/>
      <c r="AD125" s="222"/>
      <c r="AE125" s="222"/>
      <c r="AF125" s="222"/>
      <c r="AG125" s="222"/>
      <c r="AH125" s="222"/>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564"/>
      <c r="BE125" s="137"/>
      <c r="BF125" s="137"/>
      <c r="BG125" s="137"/>
      <c r="BH125" s="137"/>
      <c r="BI125" s="137"/>
      <c r="BJ125" s="137"/>
      <c r="BK125" s="137"/>
      <c r="BL125" s="137"/>
      <c r="BM125" s="137"/>
      <c r="BN125" s="137"/>
      <c r="BO125" s="137"/>
      <c r="BP125" s="137"/>
      <c r="BQ125" s="137"/>
      <c r="BR125" s="137"/>
      <c r="BS125" s="137"/>
      <c r="BT125" s="137"/>
      <c r="BU125" s="137"/>
      <c r="BV125" s="137"/>
    </row>
    <row r="126" spans="1:74" ht="14" customHeight="1">
      <c r="A126" s="137"/>
      <c r="B126" s="779" t="s">
        <v>155</v>
      </c>
      <c r="C126" s="780"/>
      <c r="D126" s="797"/>
      <c r="E126" s="201"/>
      <c r="F126" s="201"/>
      <c r="G126" s="201"/>
      <c r="H126" s="201"/>
      <c r="I126" s="201"/>
      <c r="J126" s="202"/>
      <c r="K126" s="203"/>
      <c r="L126" s="201"/>
      <c r="M126" s="201"/>
      <c r="N126" s="201"/>
      <c r="O126" s="201"/>
      <c r="P126" s="201"/>
      <c r="Q126" s="201"/>
      <c r="R126" s="201"/>
      <c r="S126" s="202"/>
      <c r="T126" s="202"/>
      <c r="U126" s="202"/>
      <c r="V126" s="201"/>
      <c r="W126" s="201"/>
      <c r="X126" s="201"/>
      <c r="Y126" s="201"/>
      <c r="Z126" s="201"/>
      <c r="AA126" s="201"/>
      <c r="AB126" s="202"/>
      <c r="AC126" s="201"/>
      <c r="AD126" s="201"/>
      <c r="AE126" s="201"/>
      <c r="AF126" s="201"/>
      <c r="AG126" s="201"/>
      <c r="AH126" s="201"/>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562"/>
      <c r="BE126" s="137"/>
      <c r="BF126" s="137"/>
      <c r="BG126" s="137"/>
      <c r="BH126" s="137"/>
      <c r="BI126" s="137"/>
      <c r="BJ126" s="137"/>
      <c r="BK126" s="137"/>
      <c r="BL126" s="137"/>
      <c r="BM126" s="137"/>
      <c r="BN126" s="137"/>
      <c r="BO126" s="137"/>
      <c r="BP126" s="137"/>
      <c r="BQ126" s="137"/>
      <c r="BR126" s="137"/>
      <c r="BS126" s="137"/>
      <c r="BT126" s="137"/>
      <c r="BU126" s="137"/>
      <c r="BV126" s="137"/>
    </row>
    <row r="127" spans="1:74" ht="14" customHeight="1">
      <c r="A127" s="137"/>
      <c r="B127" s="781"/>
      <c r="C127" s="782"/>
      <c r="D127" s="798"/>
      <c r="E127" s="201"/>
      <c r="F127" s="201"/>
      <c r="G127" s="201"/>
      <c r="H127" s="201"/>
      <c r="I127" s="201"/>
      <c r="J127" s="202"/>
      <c r="K127" s="203"/>
      <c r="L127" s="201"/>
      <c r="M127" s="201"/>
      <c r="N127" s="201"/>
      <c r="O127" s="201"/>
      <c r="P127" s="201"/>
      <c r="Q127" s="201"/>
      <c r="R127" s="201"/>
      <c r="S127" s="202"/>
      <c r="T127" s="202"/>
      <c r="U127" s="202"/>
      <c r="V127" s="201"/>
      <c r="W127" s="201"/>
      <c r="X127" s="201"/>
      <c r="Y127" s="201"/>
      <c r="Z127" s="201"/>
      <c r="AA127" s="201"/>
      <c r="AB127" s="201"/>
      <c r="AC127" s="201"/>
      <c r="AD127" s="201"/>
      <c r="AE127" s="201"/>
      <c r="AF127" s="201"/>
      <c r="AG127" s="201"/>
      <c r="AH127" s="201"/>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562"/>
      <c r="BE127" s="137"/>
      <c r="BF127" s="137"/>
      <c r="BG127" s="137"/>
      <c r="BH127" s="137"/>
      <c r="BI127" s="137"/>
      <c r="BJ127" s="137"/>
      <c r="BK127" s="137"/>
      <c r="BL127" s="137"/>
      <c r="BM127" s="137"/>
      <c r="BN127" s="137"/>
      <c r="BO127" s="137"/>
      <c r="BP127" s="137"/>
      <c r="BQ127" s="137"/>
      <c r="BR127" s="137"/>
      <c r="BS127" s="137"/>
      <c r="BT127" s="137"/>
      <c r="BU127" s="137"/>
      <c r="BV127" s="137"/>
    </row>
    <row r="128" spans="1:74" ht="14" customHeight="1">
      <c r="A128" s="137"/>
      <c r="B128" s="783"/>
      <c r="C128" s="784"/>
      <c r="D128" s="799"/>
      <c r="E128" s="201"/>
      <c r="F128" s="201"/>
      <c r="G128" s="201"/>
      <c r="H128" s="208"/>
      <c r="I128" s="208"/>
      <c r="J128" s="202"/>
      <c r="K128" s="203"/>
      <c r="L128" s="201"/>
      <c r="M128" s="201"/>
      <c r="N128" s="201"/>
      <c r="O128" s="201"/>
      <c r="P128" s="201"/>
      <c r="Q128" s="201"/>
      <c r="R128" s="201"/>
      <c r="S128" s="202"/>
      <c r="T128" s="202"/>
      <c r="U128" s="202"/>
      <c r="V128" s="201"/>
      <c r="W128" s="201"/>
      <c r="X128" s="201"/>
      <c r="Y128" s="201"/>
      <c r="Z128" s="201"/>
      <c r="AA128" s="201"/>
      <c r="AB128" s="202"/>
      <c r="AC128" s="201"/>
      <c r="AD128" s="201"/>
      <c r="AE128" s="201"/>
      <c r="AF128" s="201"/>
      <c r="AG128" s="201"/>
      <c r="AH128" s="201"/>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562"/>
      <c r="BE128" s="137"/>
      <c r="BF128" s="137"/>
      <c r="BG128" s="137"/>
      <c r="BH128" s="137"/>
      <c r="BI128" s="137"/>
      <c r="BJ128" s="137"/>
      <c r="BK128" s="137"/>
      <c r="BL128" s="137"/>
      <c r="BM128" s="137"/>
      <c r="BN128" s="137"/>
      <c r="BO128" s="137"/>
      <c r="BP128" s="137"/>
      <c r="BQ128" s="137"/>
      <c r="BR128" s="137"/>
      <c r="BS128" s="137"/>
      <c r="BT128" s="137"/>
      <c r="BU128" s="137"/>
      <c r="BV128" s="137"/>
    </row>
    <row r="129" spans="1:74" ht="14" customHeight="1">
      <c r="A129" s="137"/>
      <c r="B129" s="779" t="s">
        <v>156</v>
      </c>
      <c r="C129" s="780"/>
      <c r="D129" s="780"/>
      <c r="E129" s="209"/>
      <c r="F129" s="210"/>
      <c r="G129" s="210"/>
      <c r="H129" s="211"/>
      <c r="I129" s="211"/>
      <c r="J129" s="212"/>
      <c r="K129" s="213"/>
      <c r="L129" s="210"/>
      <c r="M129" s="210"/>
      <c r="N129" s="210"/>
      <c r="O129" s="210"/>
      <c r="P129" s="210"/>
      <c r="Q129" s="210"/>
      <c r="R129" s="210"/>
      <c r="S129" s="212"/>
      <c r="T129" s="212"/>
      <c r="U129" s="212"/>
      <c r="V129" s="210"/>
      <c r="W129" s="210"/>
      <c r="X129" s="210"/>
      <c r="Y129" s="210"/>
      <c r="Z129" s="210"/>
      <c r="AA129" s="210"/>
      <c r="AB129" s="212"/>
      <c r="AC129" s="210"/>
      <c r="AD129" s="210"/>
      <c r="AE129" s="210"/>
      <c r="AF129" s="210"/>
      <c r="AG129" s="210"/>
      <c r="AH129" s="210"/>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563"/>
      <c r="BE129" s="137"/>
      <c r="BF129" s="137"/>
      <c r="BG129" s="137"/>
      <c r="BH129" s="137"/>
      <c r="BI129" s="137"/>
      <c r="BJ129" s="137"/>
      <c r="BK129" s="137"/>
      <c r="BL129" s="137"/>
      <c r="BM129" s="137"/>
      <c r="BN129" s="137"/>
      <c r="BO129" s="137"/>
      <c r="BP129" s="137"/>
      <c r="BQ129" s="137"/>
      <c r="BR129" s="137"/>
      <c r="BS129" s="137"/>
      <c r="BT129" s="137"/>
      <c r="BU129" s="137"/>
      <c r="BV129" s="137"/>
    </row>
    <row r="130" spans="1:74" ht="14" customHeight="1">
      <c r="A130" s="137"/>
      <c r="B130" s="781"/>
      <c r="C130" s="782"/>
      <c r="D130" s="782"/>
      <c r="E130" s="219"/>
      <c r="F130" s="201"/>
      <c r="G130" s="201"/>
      <c r="H130" s="208"/>
      <c r="I130" s="208"/>
      <c r="J130" s="202"/>
      <c r="K130" s="203"/>
      <c r="L130" s="201"/>
      <c r="M130" s="201"/>
      <c r="N130" s="201"/>
      <c r="O130" s="201"/>
      <c r="P130" s="201"/>
      <c r="Q130" s="201"/>
      <c r="R130" s="201"/>
      <c r="S130" s="202"/>
      <c r="T130" s="202"/>
      <c r="U130" s="202"/>
      <c r="V130" s="201"/>
      <c r="W130" s="201"/>
      <c r="X130" s="201"/>
      <c r="Y130" s="201"/>
      <c r="Z130" s="201"/>
      <c r="AA130" s="201"/>
      <c r="AB130" s="202"/>
      <c r="AC130" s="201"/>
      <c r="AD130" s="201"/>
      <c r="AE130" s="201"/>
      <c r="AF130" s="201"/>
      <c r="AG130" s="201"/>
      <c r="AH130" s="201"/>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562"/>
      <c r="BE130" s="137"/>
      <c r="BF130" s="137"/>
      <c r="BG130" s="137"/>
      <c r="BH130" s="137"/>
      <c r="BI130" s="137"/>
      <c r="BJ130" s="137"/>
      <c r="BK130" s="137"/>
      <c r="BL130" s="137"/>
      <c r="BM130" s="137"/>
      <c r="BN130" s="137"/>
      <c r="BO130" s="137"/>
      <c r="BP130" s="137"/>
      <c r="BQ130" s="137"/>
      <c r="BR130" s="137"/>
      <c r="BS130" s="137"/>
      <c r="BT130" s="137"/>
      <c r="BU130" s="137"/>
      <c r="BV130" s="137"/>
    </row>
    <row r="131" spans="1:74" ht="14" customHeight="1">
      <c r="A131" s="137"/>
      <c r="B131" s="783"/>
      <c r="C131" s="784"/>
      <c r="D131" s="784"/>
      <c r="E131" s="221"/>
      <c r="F131" s="222"/>
      <c r="G131" s="222"/>
      <c r="H131" s="222"/>
      <c r="I131" s="222"/>
      <c r="J131" s="223"/>
      <c r="K131" s="224"/>
      <c r="L131" s="222"/>
      <c r="M131" s="222"/>
      <c r="N131" s="222"/>
      <c r="O131" s="222"/>
      <c r="P131" s="222"/>
      <c r="Q131" s="222"/>
      <c r="R131" s="222"/>
      <c r="S131" s="223"/>
      <c r="T131" s="223"/>
      <c r="U131" s="223"/>
      <c r="V131" s="222"/>
      <c r="W131" s="222"/>
      <c r="X131" s="222"/>
      <c r="Y131" s="222"/>
      <c r="Z131" s="222"/>
      <c r="AA131" s="222"/>
      <c r="AB131" s="223"/>
      <c r="AC131" s="222"/>
      <c r="AD131" s="222"/>
      <c r="AE131" s="222"/>
      <c r="AF131" s="222"/>
      <c r="AG131" s="222"/>
      <c r="AH131" s="222"/>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564"/>
      <c r="BE131" s="137"/>
      <c r="BF131" s="137"/>
      <c r="BG131" s="137"/>
      <c r="BH131" s="137"/>
      <c r="BI131" s="137"/>
      <c r="BJ131" s="137"/>
      <c r="BK131" s="137"/>
      <c r="BL131" s="137"/>
      <c r="BM131" s="137"/>
      <c r="BN131" s="137"/>
      <c r="BO131" s="137"/>
      <c r="BP131" s="137"/>
      <c r="BQ131" s="137"/>
      <c r="BR131" s="137"/>
      <c r="BS131" s="137"/>
      <c r="BT131" s="137"/>
      <c r="BU131" s="137"/>
      <c r="BV131" s="137"/>
    </row>
    <row r="132" spans="1:74" ht="15.75">
      <c r="A132" s="137"/>
      <c r="B132" s="785" t="s">
        <v>157</v>
      </c>
      <c r="C132" s="786"/>
      <c r="D132" s="786"/>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565"/>
      <c r="BE132" s="137"/>
      <c r="BF132" s="137"/>
      <c r="BG132" s="137"/>
      <c r="BH132" s="137"/>
      <c r="BI132" s="137"/>
      <c r="BJ132" s="137"/>
      <c r="BK132" s="137"/>
      <c r="BL132" s="137"/>
      <c r="BM132" s="137"/>
      <c r="BN132" s="137"/>
      <c r="BO132" s="137"/>
      <c r="BP132" s="137"/>
      <c r="BQ132" s="137"/>
      <c r="BR132" s="137"/>
      <c r="BS132" s="137"/>
      <c r="BT132" s="137"/>
      <c r="BU132" s="137"/>
      <c r="BV132" s="137"/>
    </row>
    <row r="133" spans="1:74" ht="14" customHeight="1">
      <c r="A133" s="137"/>
      <c r="B133" s="779" t="s">
        <v>158</v>
      </c>
      <c r="C133" s="780"/>
      <c r="D133" s="797"/>
      <c r="E133" s="198"/>
      <c r="F133" s="198"/>
      <c r="G133" s="198"/>
      <c r="H133" s="198"/>
      <c r="I133" s="198"/>
      <c r="J133" s="198"/>
      <c r="K133" s="198"/>
      <c r="L133" s="198"/>
      <c r="M133" s="198"/>
      <c r="N133" s="198"/>
      <c r="O133" s="198"/>
      <c r="P133" s="198"/>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562"/>
      <c r="BE133" s="137"/>
      <c r="BF133" s="137"/>
      <c r="BG133" s="137"/>
      <c r="BH133" s="137"/>
      <c r="BI133" s="137"/>
      <c r="BJ133" s="137"/>
      <c r="BK133" s="137"/>
      <c r="BL133" s="137"/>
      <c r="BM133" s="137"/>
      <c r="BN133" s="137"/>
      <c r="BO133" s="137"/>
      <c r="BP133" s="137"/>
      <c r="BQ133" s="137"/>
      <c r="BR133" s="137"/>
      <c r="BS133" s="137"/>
      <c r="BT133" s="137"/>
      <c r="BU133" s="137"/>
      <c r="BV133" s="137"/>
    </row>
    <row r="134" spans="1:74" ht="14" customHeight="1">
      <c r="A134" s="137"/>
      <c r="B134" s="781"/>
      <c r="C134" s="782"/>
      <c r="D134" s="798"/>
      <c r="E134" s="198"/>
      <c r="F134" s="198"/>
      <c r="G134" s="198"/>
      <c r="H134" s="198"/>
      <c r="I134" s="198"/>
      <c r="J134" s="198"/>
      <c r="K134" s="198"/>
      <c r="L134" s="198"/>
      <c r="M134" s="198"/>
      <c r="N134" s="198"/>
      <c r="O134" s="198"/>
      <c r="P134" s="198"/>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562"/>
      <c r="BE134" s="137"/>
      <c r="BF134" s="137"/>
      <c r="BG134" s="137"/>
      <c r="BH134" s="137"/>
      <c r="BI134" s="137"/>
      <c r="BJ134" s="137"/>
      <c r="BK134" s="137"/>
      <c r="BL134" s="137"/>
      <c r="BM134" s="137"/>
      <c r="BN134" s="137"/>
      <c r="BO134" s="137"/>
      <c r="BP134" s="137"/>
      <c r="BQ134" s="137"/>
      <c r="BR134" s="137"/>
      <c r="BS134" s="137"/>
      <c r="BT134" s="137"/>
      <c r="BU134" s="137"/>
      <c r="BV134" s="137"/>
    </row>
    <row r="135" spans="1:74" ht="14" customHeight="1">
      <c r="A135" s="137"/>
      <c r="B135" s="783"/>
      <c r="C135" s="784"/>
      <c r="D135" s="799"/>
      <c r="E135" s="198"/>
      <c r="F135" s="198"/>
      <c r="G135" s="198"/>
      <c r="H135" s="198"/>
      <c r="I135" s="198"/>
      <c r="J135" s="198"/>
      <c r="K135" s="198"/>
      <c r="L135" s="198"/>
      <c r="M135" s="198"/>
      <c r="N135" s="198"/>
      <c r="O135" s="198"/>
      <c r="P135" s="198"/>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562"/>
      <c r="BE135" s="137"/>
      <c r="BF135" s="137"/>
      <c r="BG135" s="137"/>
      <c r="BH135" s="137"/>
      <c r="BI135" s="137"/>
      <c r="BJ135" s="137"/>
      <c r="BK135" s="137"/>
      <c r="BL135" s="137"/>
      <c r="BM135" s="137"/>
      <c r="BN135" s="137"/>
      <c r="BO135" s="137"/>
      <c r="BP135" s="137"/>
      <c r="BQ135" s="137"/>
      <c r="BR135" s="137"/>
      <c r="BS135" s="137"/>
      <c r="BT135" s="137"/>
      <c r="BU135" s="137"/>
      <c r="BV135" s="137"/>
    </row>
    <row r="136" spans="1:74" ht="14" customHeight="1">
      <c r="A136" s="137"/>
      <c r="B136" s="779" t="s">
        <v>159</v>
      </c>
      <c r="C136" s="780"/>
      <c r="D136" s="797"/>
      <c r="E136" s="235"/>
      <c r="F136" s="235"/>
      <c r="G136" s="235"/>
      <c r="H136" s="235"/>
      <c r="I136" s="235"/>
      <c r="J136" s="235"/>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563"/>
      <c r="BE136" s="137"/>
      <c r="BF136" s="137"/>
      <c r="BG136" s="137"/>
      <c r="BH136" s="137"/>
      <c r="BI136" s="137"/>
      <c r="BJ136" s="137"/>
      <c r="BK136" s="137"/>
      <c r="BL136" s="137"/>
      <c r="BM136" s="137"/>
      <c r="BN136" s="137"/>
      <c r="BO136" s="137"/>
      <c r="BP136" s="137"/>
      <c r="BQ136" s="137"/>
      <c r="BR136" s="137"/>
      <c r="BS136" s="137"/>
      <c r="BT136" s="137"/>
      <c r="BU136" s="137"/>
      <c r="BV136" s="137"/>
    </row>
    <row r="137" spans="1:74" ht="14" customHeight="1">
      <c r="A137" s="137"/>
      <c r="B137" s="781"/>
      <c r="C137" s="782"/>
      <c r="D137" s="798"/>
      <c r="E137" s="198"/>
      <c r="F137" s="198"/>
      <c r="G137" s="198"/>
      <c r="H137" s="198"/>
      <c r="I137" s="198"/>
      <c r="J137" s="198"/>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562"/>
      <c r="BE137" s="137"/>
      <c r="BF137" s="137"/>
      <c r="BG137" s="137"/>
      <c r="BH137" s="137"/>
      <c r="BI137" s="137"/>
      <c r="BJ137" s="137"/>
      <c r="BK137" s="137"/>
      <c r="BL137" s="137"/>
      <c r="BM137" s="137"/>
      <c r="BN137" s="137"/>
      <c r="BO137" s="137"/>
      <c r="BP137" s="137"/>
      <c r="BQ137" s="137"/>
      <c r="BR137" s="137"/>
      <c r="BS137" s="137"/>
      <c r="BT137" s="137"/>
      <c r="BU137" s="137"/>
      <c r="BV137" s="137"/>
    </row>
    <row r="138" spans="1:74" ht="14" customHeight="1">
      <c r="A138" s="137"/>
      <c r="B138" s="783"/>
      <c r="C138" s="784"/>
      <c r="D138" s="799"/>
      <c r="E138" s="239"/>
      <c r="F138" s="239"/>
      <c r="G138" s="239"/>
      <c r="H138" s="239"/>
      <c r="I138" s="239"/>
      <c r="J138" s="239"/>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564"/>
      <c r="BE138" s="137"/>
      <c r="BF138" s="137"/>
      <c r="BG138" s="137"/>
      <c r="BH138" s="137"/>
      <c r="BI138" s="137"/>
      <c r="BJ138" s="137"/>
      <c r="BK138" s="137"/>
      <c r="BL138" s="137"/>
      <c r="BM138" s="137"/>
      <c r="BN138" s="137"/>
      <c r="BO138" s="137"/>
      <c r="BP138" s="137"/>
      <c r="BQ138" s="137"/>
      <c r="BR138" s="137"/>
      <c r="BS138" s="137"/>
      <c r="BT138" s="137"/>
      <c r="BU138" s="137"/>
      <c r="BV138" s="137"/>
    </row>
    <row r="139" spans="1:74" ht="14" customHeight="1">
      <c r="A139" s="137"/>
      <c r="B139" s="779" t="s">
        <v>160</v>
      </c>
      <c r="C139" s="780"/>
      <c r="D139" s="797"/>
      <c r="E139" s="198"/>
      <c r="F139" s="198"/>
      <c r="G139" s="198"/>
      <c r="H139" s="198"/>
      <c r="I139" s="198"/>
      <c r="J139" s="198"/>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562"/>
      <c r="BE139" s="137"/>
      <c r="BF139" s="137"/>
      <c r="BG139" s="137"/>
      <c r="BH139" s="137"/>
      <c r="BI139" s="137"/>
      <c r="BJ139" s="137"/>
      <c r="BK139" s="137"/>
      <c r="BL139" s="137"/>
      <c r="BM139" s="137"/>
      <c r="BN139" s="137"/>
      <c r="BO139" s="137"/>
      <c r="BP139" s="137"/>
      <c r="BQ139" s="137"/>
      <c r="BR139" s="137"/>
      <c r="BS139" s="137"/>
      <c r="BT139" s="137"/>
      <c r="BU139" s="137"/>
      <c r="BV139" s="137"/>
    </row>
    <row r="140" spans="1:74" ht="14" customHeight="1">
      <c r="A140" s="137"/>
      <c r="B140" s="781"/>
      <c r="C140" s="782"/>
      <c r="D140" s="798"/>
      <c r="E140" s="198"/>
      <c r="F140" s="198"/>
      <c r="G140" s="198"/>
      <c r="H140" s="198"/>
      <c r="I140" s="198"/>
      <c r="J140" s="198"/>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562"/>
      <c r="BE140" s="137"/>
      <c r="BF140" s="137"/>
      <c r="BG140" s="137"/>
      <c r="BH140" s="137"/>
      <c r="BI140" s="137"/>
      <c r="BJ140" s="137"/>
      <c r="BK140" s="137"/>
      <c r="BL140" s="137"/>
      <c r="BM140" s="137"/>
      <c r="BN140" s="137"/>
      <c r="BO140" s="137"/>
      <c r="BP140" s="137"/>
      <c r="BQ140" s="137"/>
      <c r="BR140" s="137"/>
      <c r="BS140" s="137"/>
      <c r="BT140" s="137"/>
      <c r="BU140" s="137"/>
      <c r="BV140" s="137"/>
    </row>
    <row r="141" spans="1:74" ht="14" customHeight="1">
      <c r="A141" s="137"/>
      <c r="B141" s="783"/>
      <c r="C141" s="784"/>
      <c r="D141" s="799"/>
      <c r="E141" s="198"/>
      <c r="F141" s="198"/>
      <c r="G141" s="198"/>
      <c r="H141" s="198"/>
      <c r="I141" s="198"/>
      <c r="J141" s="198"/>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562"/>
      <c r="BE141" s="137"/>
      <c r="BF141" s="137"/>
      <c r="BG141" s="137"/>
      <c r="BH141" s="137"/>
      <c r="BI141" s="137"/>
      <c r="BJ141" s="137"/>
      <c r="BK141" s="137"/>
      <c r="BL141" s="137"/>
      <c r="BM141" s="137"/>
      <c r="BN141" s="137"/>
      <c r="BO141" s="137"/>
      <c r="BP141" s="137"/>
      <c r="BQ141" s="137"/>
      <c r="BR141" s="137"/>
      <c r="BS141" s="137"/>
      <c r="BT141" s="137"/>
      <c r="BU141" s="137"/>
      <c r="BV141" s="137"/>
    </row>
    <row r="142" spans="1:74" ht="14" customHeight="1">
      <c r="A142" s="137"/>
      <c r="B142" s="779" t="s">
        <v>161</v>
      </c>
      <c r="C142" s="780"/>
      <c r="D142" s="797"/>
      <c r="E142" s="235"/>
      <c r="F142" s="235"/>
      <c r="G142" s="235"/>
      <c r="H142" s="235"/>
      <c r="I142" s="235"/>
      <c r="J142" s="235"/>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563"/>
      <c r="BE142" s="137"/>
      <c r="BF142" s="137"/>
      <c r="BG142" s="137"/>
      <c r="BH142" s="137"/>
      <c r="BI142" s="137"/>
      <c r="BJ142" s="137"/>
      <c r="BK142" s="137"/>
      <c r="BL142" s="137"/>
      <c r="BM142" s="137"/>
      <c r="BN142" s="137"/>
      <c r="BO142" s="137"/>
      <c r="BP142" s="137"/>
      <c r="BQ142" s="137"/>
      <c r="BR142" s="137"/>
      <c r="BS142" s="137"/>
      <c r="BT142" s="137"/>
      <c r="BU142" s="137"/>
      <c r="BV142" s="137"/>
    </row>
    <row r="143" spans="1:74" ht="14" customHeight="1">
      <c r="A143" s="137"/>
      <c r="B143" s="781"/>
      <c r="C143" s="782"/>
      <c r="D143" s="798"/>
      <c r="E143" s="198"/>
      <c r="F143" s="198"/>
      <c r="G143" s="198"/>
      <c r="H143" s="198"/>
      <c r="I143" s="198"/>
      <c r="J143" s="198"/>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562"/>
      <c r="BE143" s="137"/>
      <c r="BF143" s="137"/>
      <c r="BG143" s="137"/>
      <c r="BH143" s="137"/>
      <c r="BI143" s="137"/>
      <c r="BJ143" s="137"/>
      <c r="BK143" s="137"/>
      <c r="BL143" s="137"/>
      <c r="BM143" s="137"/>
      <c r="BN143" s="137"/>
      <c r="BO143" s="137"/>
      <c r="BP143" s="137"/>
      <c r="BQ143" s="137"/>
      <c r="BR143" s="137"/>
      <c r="BS143" s="137"/>
      <c r="BT143" s="137"/>
      <c r="BU143" s="137"/>
      <c r="BV143" s="137"/>
    </row>
    <row r="144" spans="1:74" ht="14" customHeight="1">
      <c r="A144" s="137"/>
      <c r="B144" s="783"/>
      <c r="C144" s="784"/>
      <c r="D144" s="799"/>
      <c r="E144" s="239"/>
      <c r="F144" s="239"/>
      <c r="G144" s="239"/>
      <c r="H144" s="239"/>
      <c r="I144" s="239"/>
      <c r="J144" s="239"/>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564"/>
      <c r="BE144" s="137"/>
      <c r="BF144" s="137"/>
      <c r="BG144" s="137"/>
      <c r="BH144" s="137"/>
      <c r="BI144" s="137"/>
      <c r="BJ144" s="137"/>
      <c r="BK144" s="137"/>
      <c r="BL144" s="137"/>
      <c r="BM144" s="137"/>
      <c r="BN144" s="137"/>
      <c r="BO144" s="137"/>
      <c r="BP144" s="137"/>
      <c r="BQ144" s="137"/>
      <c r="BR144" s="137"/>
      <c r="BS144" s="137"/>
      <c r="BT144" s="137"/>
      <c r="BU144" s="137"/>
      <c r="BV144" s="137"/>
    </row>
    <row r="145" spans="1:74" ht="14" customHeight="1">
      <c r="A145" s="137"/>
      <c r="B145" s="779" t="s">
        <v>162</v>
      </c>
      <c r="C145" s="780"/>
      <c r="D145" s="797"/>
      <c r="E145" s="198"/>
      <c r="F145" s="198"/>
      <c r="G145" s="198"/>
      <c r="H145" s="198"/>
      <c r="I145" s="198"/>
      <c r="J145" s="198"/>
      <c r="K145" s="198"/>
      <c r="L145" s="198"/>
      <c r="M145" s="198"/>
      <c r="N145" s="198"/>
      <c r="O145" s="198"/>
      <c r="P145" s="198"/>
      <c r="Q145" s="195"/>
      <c r="R145" s="195"/>
      <c r="S145" s="195"/>
      <c r="T145" s="195"/>
      <c r="U145" s="195"/>
      <c r="V145" s="195"/>
      <c r="W145" s="195"/>
      <c r="X145" s="195"/>
      <c r="Y145" s="195"/>
      <c r="Z145" s="195"/>
      <c r="AA145" s="195"/>
      <c r="AB145" s="195"/>
      <c r="AC145" s="195"/>
      <c r="AD145" s="195"/>
      <c r="AE145" s="195"/>
      <c r="AF145" s="195"/>
      <c r="AG145" s="195"/>
      <c r="AH145" s="195"/>
      <c r="AI145" s="195"/>
      <c r="AJ145" s="198"/>
      <c r="AK145" s="198"/>
      <c r="AL145" s="198"/>
      <c r="AM145" s="198"/>
      <c r="AN145" s="198"/>
      <c r="AO145" s="198"/>
      <c r="AP145" s="195"/>
      <c r="AQ145" s="195"/>
      <c r="AR145" s="195"/>
      <c r="AS145" s="195"/>
      <c r="AT145" s="195"/>
      <c r="AU145" s="195"/>
      <c r="AV145" s="198"/>
      <c r="AW145" s="198"/>
      <c r="AX145" s="198"/>
      <c r="AY145" s="195"/>
      <c r="AZ145" s="195"/>
      <c r="BA145" s="195"/>
      <c r="BB145" s="195"/>
      <c r="BC145" s="195"/>
      <c r="BD145" s="562"/>
      <c r="BE145" s="137"/>
      <c r="BF145" s="137"/>
      <c r="BG145" s="137"/>
      <c r="BH145" s="137"/>
      <c r="BI145" s="137"/>
      <c r="BJ145" s="137"/>
      <c r="BK145" s="137"/>
      <c r="BL145" s="137"/>
      <c r="BM145" s="137"/>
      <c r="BN145" s="137"/>
      <c r="BO145" s="137"/>
      <c r="BP145" s="137"/>
      <c r="BQ145" s="137"/>
      <c r="BR145" s="137"/>
      <c r="BS145" s="137"/>
      <c r="BT145" s="137"/>
      <c r="BU145" s="137"/>
      <c r="BV145" s="137"/>
    </row>
    <row r="146" spans="1:74" ht="14" customHeight="1">
      <c r="A146" s="137"/>
      <c r="B146" s="781"/>
      <c r="C146" s="782"/>
      <c r="D146" s="798"/>
      <c r="E146" s="198"/>
      <c r="F146" s="198"/>
      <c r="G146" s="198"/>
      <c r="H146" s="198"/>
      <c r="I146" s="198"/>
      <c r="J146" s="198"/>
      <c r="K146" s="198"/>
      <c r="L146" s="198"/>
      <c r="M146" s="198"/>
      <c r="N146" s="198"/>
      <c r="O146" s="198"/>
      <c r="P146" s="198"/>
      <c r="Q146" s="195"/>
      <c r="R146" s="195"/>
      <c r="S146" s="195"/>
      <c r="T146" s="195"/>
      <c r="U146" s="195"/>
      <c r="V146" s="195"/>
      <c r="W146" s="195"/>
      <c r="X146" s="195"/>
      <c r="Y146" s="195"/>
      <c r="Z146" s="195"/>
      <c r="AA146" s="195"/>
      <c r="AB146" s="195"/>
      <c r="AC146" s="195"/>
      <c r="AD146" s="195"/>
      <c r="AE146" s="195"/>
      <c r="AF146" s="195"/>
      <c r="AG146" s="195"/>
      <c r="AH146" s="195"/>
      <c r="AI146" s="195"/>
      <c r="AJ146" s="198"/>
      <c r="AK146" s="198"/>
      <c r="AL146" s="198"/>
      <c r="AM146" s="198"/>
      <c r="AN146" s="198"/>
      <c r="AO146" s="198"/>
      <c r="AP146" s="195"/>
      <c r="AQ146" s="195"/>
      <c r="AR146" s="195"/>
      <c r="AS146" s="195"/>
      <c r="AT146" s="195"/>
      <c r="AU146" s="195"/>
      <c r="AV146" s="198"/>
      <c r="AW146" s="198"/>
      <c r="AX146" s="198"/>
      <c r="AY146" s="195"/>
      <c r="AZ146" s="195"/>
      <c r="BA146" s="195"/>
      <c r="BB146" s="195"/>
      <c r="BC146" s="195"/>
      <c r="BD146" s="562"/>
      <c r="BE146" s="137"/>
      <c r="BF146" s="137"/>
      <c r="BG146" s="137"/>
      <c r="BH146" s="137"/>
      <c r="BI146" s="137"/>
      <c r="BJ146" s="137"/>
      <c r="BK146" s="137"/>
      <c r="BL146" s="137"/>
      <c r="BM146" s="137"/>
      <c r="BN146" s="137"/>
      <c r="BO146" s="137"/>
      <c r="BP146" s="137"/>
      <c r="BQ146" s="137"/>
      <c r="BR146" s="137"/>
      <c r="BS146" s="137"/>
      <c r="BT146" s="137"/>
      <c r="BU146" s="137"/>
      <c r="BV146" s="137"/>
    </row>
    <row r="147" spans="1:74" ht="14" customHeight="1">
      <c r="A147" s="137"/>
      <c r="B147" s="783"/>
      <c r="C147" s="784"/>
      <c r="D147" s="799"/>
      <c r="E147" s="198"/>
      <c r="F147" s="198"/>
      <c r="G147" s="198"/>
      <c r="H147" s="198"/>
      <c r="I147" s="198"/>
      <c r="J147" s="198"/>
      <c r="K147" s="198"/>
      <c r="L147" s="198"/>
      <c r="M147" s="198"/>
      <c r="N147" s="198"/>
      <c r="O147" s="198"/>
      <c r="P147" s="198"/>
      <c r="Q147" s="195"/>
      <c r="R147" s="195"/>
      <c r="S147" s="195"/>
      <c r="T147" s="195"/>
      <c r="U147" s="195"/>
      <c r="V147" s="195"/>
      <c r="W147" s="195"/>
      <c r="X147" s="195"/>
      <c r="Y147" s="195"/>
      <c r="Z147" s="195"/>
      <c r="AA147" s="195"/>
      <c r="AB147" s="195"/>
      <c r="AC147" s="195"/>
      <c r="AD147" s="195"/>
      <c r="AE147" s="195"/>
      <c r="AF147" s="195"/>
      <c r="AG147" s="195"/>
      <c r="AH147" s="195"/>
      <c r="AI147" s="195"/>
      <c r="AJ147" s="198"/>
      <c r="AK147" s="198"/>
      <c r="AL147" s="198"/>
      <c r="AM147" s="198"/>
      <c r="AN147" s="198"/>
      <c r="AO147" s="198"/>
      <c r="AP147" s="195"/>
      <c r="AQ147" s="195"/>
      <c r="AR147" s="195"/>
      <c r="AS147" s="195"/>
      <c r="AT147" s="195"/>
      <c r="AU147" s="195"/>
      <c r="AV147" s="198"/>
      <c r="AW147" s="198"/>
      <c r="AX147" s="198"/>
      <c r="AY147" s="195"/>
      <c r="AZ147" s="195"/>
      <c r="BA147" s="195"/>
      <c r="BB147" s="195"/>
      <c r="BC147" s="195"/>
      <c r="BD147" s="562"/>
      <c r="BE147" s="137"/>
      <c r="BF147" s="137"/>
      <c r="BG147" s="137"/>
      <c r="BH147" s="137"/>
      <c r="BI147" s="137"/>
      <c r="BJ147" s="137"/>
      <c r="BK147" s="137"/>
      <c r="BL147" s="137"/>
      <c r="BM147" s="137"/>
      <c r="BN147" s="137"/>
      <c r="BO147" s="137"/>
      <c r="BP147" s="137"/>
      <c r="BQ147" s="137"/>
      <c r="BR147" s="137"/>
      <c r="BS147" s="137"/>
      <c r="BT147" s="137"/>
      <c r="BU147" s="137"/>
      <c r="BV147" s="137"/>
    </row>
    <row r="148" spans="1:74" ht="14" customHeight="1">
      <c r="A148" s="137"/>
      <c r="B148" s="779" t="s">
        <v>163</v>
      </c>
      <c r="C148" s="780"/>
      <c r="D148" s="797"/>
      <c r="E148" s="235"/>
      <c r="F148" s="235"/>
      <c r="G148" s="235"/>
      <c r="H148" s="235"/>
      <c r="I148" s="235"/>
      <c r="J148" s="235"/>
      <c r="K148" s="235"/>
      <c r="L148" s="235"/>
      <c r="M148" s="235"/>
      <c r="N148" s="235"/>
      <c r="O148" s="235"/>
      <c r="P148" s="235"/>
      <c r="Q148" s="217"/>
      <c r="R148" s="217"/>
      <c r="S148" s="217"/>
      <c r="T148" s="217"/>
      <c r="U148" s="217"/>
      <c r="V148" s="217"/>
      <c r="W148" s="217"/>
      <c r="X148" s="217"/>
      <c r="Y148" s="217"/>
      <c r="Z148" s="217"/>
      <c r="AA148" s="217"/>
      <c r="AB148" s="217"/>
      <c r="AC148" s="217"/>
      <c r="AD148" s="217"/>
      <c r="AE148" s="217"/>
      <c r="AF148" s="217"/>
      <c r="AG148" s="217"/>
      <c r="AH148" s="217"/>
      <c r="AI148" s="217"/>
      <c r="AJ148" s="235"/>
      <c r="AK148" s="235"/>
      <c r="AL148" s="235"/>
      <c r="AM148" s="235"/>
      <c r="AN148" s="235"/>
      <c r="AO148" s="235"/>
      <c r="AP148" s="217"/>
      <c r="AQ148" s="217"/>
      <c r="AR148" s="217"/>
      <c r="AS148" s="217"/>
      <c r="AT148" s="217"/>
      <c r="AU148" s="217"/>
      <c r="AV148" s="235"/>
      <c r="AW148" s="235"/>
      <c r="AX148" s="235"/>
      <c r="AY148" s="217"/>
      <c r="AZ148" s="217"/>
      <c r="BA148" s="217"/>
      <c r="BB148" s="217"/>
      <c r="BC148" s="217"/>
      <c r="BD148" s="563"/>
      <c r="BE148" s="137"/>
      <c r="BF148" s="137"/>
      <c r="BG148" s="137"/>
      <c r="BH148" s="137"/>
      <c r="BI148" s="137"/>
      <c r="BJ148" s="137"/>
      <c r="BK148" s="137"/>
      <c r="BL148" s="137"/>
      <c r="BM148" s="137"/>
      <c r="BN148" s="137"/>
      <c r="BO148" s="137"/>
      <c r="BP148" s="137"/>
      <c r="BQ148" s="137"/>
      <c r="BR148" s="137"/>
      <c r="BS148" s="137"/>
      <c r="BT148" s="137"/>
      <c r="BU148" s="137"/>
      <c r="BV148" s="137"/>
    </row>
    <row r="149" spans="1:74" ht="14" customHeight="1">
      <c r="A149" s="137"/>
      <c r="B149" s="781"/>
      <c r="C149" s="782"/>
      <c r="D149" s="798"/>
      <c r="E149" s="198"/>
      <c r="F149" s="198"/>
      <c r="G149" s="198"/>
      <c r="H149" s="198"/>
      <c r="I149" s="198"/>
      <c r="J149" s="198"/>
      <c r="K149" s="198"/>
      <c r="L149" s="198"/>
      <c r="M149" s="198"/>
      <c r="N149" s="198"/>
      <c r="O149" s="198"/>
      <c r="P149" s="198"/>
      <c r="Q149" s="195"/>
      <c r="R149" s="195"/>
      <c r="S149" s="195"/>
      <c r="T149" s="195"/>
      <c r="U149" s="195"/>
      <c r="V149" s="195"/>
      <c r="W149" s="195"/>
      <c r="X149" s="195"/>
      <c r="Y149" s="195"/>
      <c r="Z149" s="195"/>
      <c r="AA149" s="195"/>
      <c r="AB149" s="195"/>
      <c r="AC149" s="195"/>
      <c r="AD149" s="195"/>
      <c r="AE149" s="195"/>
      <c r="AF149" s="195"/>
      <c r="AG149" s="195"/>
      <c r="AH149" s="195"/>
      <c r="AI149" s="195"/>
      <c r="AJ149" s="198"/>
      <c r="AK149" s="198"/>
      <c r="AL149" s="198"/>
      <c r="AM149" s="198"/>
      <c r="AN149" s="198"/>
      <c r="AO149" s="198"/>
      <c r="AP149" s="195"/>
      <c r="AQ149" s="195"/>
      <c r="AR149" s="195"/>
      <c r="AS149" s="195"/>
      <c r="AT149" s="195"/>
      <c r="AU149" s="195"/>
      <c r="AV149" s="198"/>
      <c r="AW149" s="198"/>
      <c r="AX149" s="198"/>
      <c r="AY149" s="195"/>
      <c r="AZ149" s="195"/>
      <c r="BA149" s="195"/>
      <c r="BB149" s="195"/>
      <c r="BC149" s="195"/>
      <c r="BD149" s="562"/>
      <c r="BE149" s="137"/>
      <c r="BF149" s="137"/>
      <c r="BG149" s="137"/>
      <c r="BH149" s="137"/>
      <c r="BI149" s="137"/>
      <c r="BJ149" s="137"/>
      <c r="BK149" s="137"/>
      <c r="BL149" s="137"/>
      <c r="BM149" s="137"/>
      <c r="BN149" s="137"/>
      <c r="BO149" s="137"/>
      <c r="BP149" s="137"/>
      <c r="BQ149" s="137"/>
      <c r="BR149" s="137"/>
      <c r="BS149" s="137"/>
      <c r="BT149" s="137"/>
      <c r="BU149" s="137"/>
      <c r="BV149" s="137"/>
    </row>
    <row r="150" spans="1:74" ht="14" customHeight="1">
      <c r="A150" s="137"/>
      <c r="B150" s="783"/>
      <c r="C150" s="784"/>
      <c r="D150" s="799"/>
      <c r="E150" s="239"/>
      <c r="F150" s="239"/>
      <c r="G150" s="239"/>
      <c r="H150" s="239"/>
      <c r="I150" s="239"/>
      <c r="J150" s="239"/>
      <c r="K150" s="239"/>
      <c r="L150" s="239"/>
      <c r="M150" s="239"/>
      <c r="N150" s="239"/>
      <c r="O150" s="239"/>
      <c r="P150" s="239"/>
      <c r="Q150" s="230"/>
      <c r="R150" s="230"/>
      <c r="S150" s="230"/>
      <c r="T150" s="230"/>
      <c r="U150" s="230"/>
      <c r="V150" s="230"/>
      <c r="W150" s="230"/>
      <c r="X150" s="230"/>
      <c r="Y150" s="230"/>
      <c r="Z150" s="230"/>
      <c r="AA150" s="230"/>
      <c r="AB150" s="230"/>
      <c r="AC150" s="230"/>
      <c r="AD150" s="230"/>
      <c r="AE150" s="230"/>
      <c r="AF150" s="230"/>
      <c r="AG150" s="230"/>
      <c r="AH150" s="230"/>
      <c r="AI150" s="230"/>
      <c r="AJ150" s="239"/>
      <c r="AK150" s="239"/>
      <c r="AL150" s="239"/>
      <c r="AM150" s="239"/>
      <c r="AN150" s="239"/>
      <c r="AO150" s="239"/>
      <c r="AP150" s="230"/>
      <c r="AQ150" s="230"/>
      <c r="AR150" s="230"/>
      <c r="AS150" s="230"/>
      <c r="AT150" s="230"/>
      <c r="AU150" s="230"/>
      <c r="AV150" s="239"/>
      <c r="AW150" s="239"/>
      <c r="AX150" s="239"/>
      <c r="AY150" s="230"/>
      <c r="AZ150" s="230"/>
      <c r="BA150" s="230"/>
      <c r="BB150" s="230"/>
      <c r="BC150" s="230"/>
      <c r="BD150" s="564"/>
      <c r="BE150" s="137"/>
      <c r="BF150" s="137"/>
      <c r="BG150" s="137"/>
      <c r="BH150" s="137"/>
      <c r="BI150" s="137"/>
      <c r="BJ150" s="137"/>
      <c r="BK150" s="137"/>
      <c r="BL150" s="137"/>
      <c r="BM150" s="137"/>
      <c r="BN150" s="137"/>
      <c r="BO150" s="137"/>
      <c r="BP150" s="137"/>
      <c r="BQ150" s="137"/>
      <c r="BR150" s="137"/>
      <c r="BS150" s="137"/>
      <c r="BT150" s="137"/>
      <c r="BU150" s="137"/>
      <c r="BV150" s="137"/>
    </row>
    <row r="151" spans="1:74" ht="15.75">
      <c r="A151" s="137"/>
      <c r="B151" s="785" t="s">
        <v>164</v>
      </c>
      <c r="C151" s="786"/>
      <c r="D151" s="786"/>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565"/>
      <c r="BE151" s="137"/>
      <c r="BF151" s="137"/>
      <c r="BG151" s="137"/>
      <c r="BH151" s="137"/>
      <c r="BI151" s="137"/>
      <c r="BJ151" s="137"/>
      <c r="BK151" s="137"/>
      <c r="BL151" s="137"/>
      <c r="BM151" s="137"/>
      <c r="BN151" s="137"/>
      <c r="BO151" s="137"/>
      <c r="BP151" s="137"/>
      <c r="BQ151" s="137"/>
      <c r="BR151" s="137"/>
      <c r="BS151" s="137"/>
      <c r="BT151" s="137"/>
      <c r="BU151" s="137"/>
      <c r="BV151" s="137"/>
    </row>
    <row r="152" spans="1:74" ht="14" customHeight="1">
      <c r="A152" s="137"/>
      <c r="B152" s="779" t="s">
        <v>165</v>
      </c>
      <c r="C152" s="780"/>
      <c r="D152" s="780"/>
      <c r="E152" s="234"/>
      <c r="F152" s="235"/>
      <c r="G152" s="235"/>
      <c r="H152" s="235"/>
      <c r="I152" s="235"/>
      <c r="J152" s="235"/>
      <c r="K152" s="235"/>
      <c r="L152" s="235"/>
      <c r="M152" s="235"/>
      <c r="N152" s="235"/>
      <c r="O152" s="235"/>
      <c r="P152" s="235"/>
      <c r="Q152" s="217"/>
      <c r="R152" s="217"/>
      <c r="S152" s="217"/>
      <c r="T152" s="217"/>
      <c r="U152" s="217"/>
      <c r="V152" s="235"/>
      <c r="W152" s="217"/>
      <c r="X152" s="217"/>
      <c r="Y152" s="217"/>
      <c r="Z152" s="217"/>
      <c r="AA152" s="217"/>
      <c r="AB152" s="217"/>
      <c r="AC152" s="217"/>
      <c r="AD152" s="217"/>
      <c r="AE152" s="217"/>
      <c r="AF152" s="217"/>
      <c r="AG152" s="217"/>
      <c r="AH152" s="217"/>
      <c r="AI152" s="217"/>
      <c r="AJ152" s="235"/>
      <c r="AK152" s="235"/>
      <c r="AL152" s="235"/>
      <c r="AM152" s="235"/>
      <c r="AN152" s="235"/>
      <c r="AO152" s="235"/>
      <c r="AP152" s="217"/>
      <c r="AQ152" s="217"/>
      <c r="AR152" s="217"/>
      <c r="AS152" s="217"/>
      <c r="AT152" s="217"/>
      <c r="AU152" s="217"/>
      <c r="AV152" s="235"/>
      <c r="AW152" s="235"/>
      <c r="AX152" s="235"/>
      <c r="AY152" s="217"/>
      <c r="AZ152" s="217"/>
      <c r="BA152" s="217"/>
      <c r="BB152" s="217"/>
      <c r="BC152" s="217"/>
      <c r="BD152" s="563"/>
      <c r="BE152" s="137"/>
      <c r="BF152" s="137"/>
      <c r="BG152" s="137"/>
      <c r="BH152" s="137"/>
      <c r="BI152" s="137"/>
      <c r="BJ152" s="137"/>
      <c r="BK152" s="137"/>
      <c r="BL152" s="137"/>
      <c r="BM152" s="137"/>
      <c r="BN152" s="137"/>
      <c r="BO152" s="137"/>
      <c r="BP152" s="137"/>
      <c r="BQ152" s="137"/>
      <c r="BR152" s="137"/>
      <c r="BS152" s="137"/>
      <c r="BT152" s="137"/>
      <c r="BU152" s="137"/>
      <c r="BV152" s="137"/>
    </row>
    <row r="153" spans="1:74" ht="14" customHeight="1">
      <c r="A153" s="137"/>
      <c r="B153" s="781"/>
      <c r="C153" s="782"/>
      <c r="D153" s="782"/>
      <c r="E153" s="237"/>
      <c r="F153" s="198"/>
      <c r="G153" s="198"/>
      <c r="H153" s="198"/>
      <c r="I153" s="198"/>
      <c r="J153" s="198"/>
      <c r="K153" s="198"/>
      <c r="L153" s="198"/>
      <c r="M153" s="198"/>
      <c r="N153" s="198"/>
      <c r="O153" s="198"/>
      <c r="P153" s="198"/>
      <c r="Q153" s="195"/>
      <c r="R153" s="195"/>
      <c r="S153" s="195"/>
      <c r="T153" s="195"/>
      <c r="U153" s="195"/>
      <c r="V153" s="198"/>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562"/>
      <c r="BE153" s="137"/>
      <c r="BF153" s="137"/>
      <c r="BG153" s="137"/>
      <c r="BH153" s="137"/>
      <c r="BI153" s="137"/>
      <c r="BJ153" s="137"/>
      <c r="BK153" s="137"/>
      <c r="BL153" s="137"/>
      <c r="BM153" s="137"/>
      <c r="BN153" s="137"/>
      <c r="BO153" s="137"/>
      <c r="BP153" s="137"/>
      <c r="BQ153" s="137"/>
      <c r="BR153" s="137"/>
      <c r="BS153" s="137"/>
      <c r="BT153" s="137"/>
      <c r="BU153" s="137"/>
      <c r="BV153" s="137"/>
    </row>
    <row r="154" spans="1:74" ht="14" customHeight="1">
      <c r="A154" s="137"/>
      <c r="B154" s="783"/>
      <c r="C154" s="784"/>
      <c r="D154" s="784"/>
      <c r="E154" s="375"/>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564"/>
      <c r="BE154" s="137"/>
      <c r="BF154" s="137"/>
      <c r="BG154" s="137"/>
      <c r="BH154" s="137"/>
      <c r="BI154" s="137"/>
      <c r="BJ154" s="137"/>
      <c r="BK154" s="137"/>
      <c r="BL154" s="137"/>
      <c r="BM154" s="137"/>
      <c r="BN154" s="137"/>
      <c r="BO154" s="137"/>
      <c r="BP154" s="137"/>
      <c r="BQ154" s="137"/>
      <c r="BR154" s="137"/>
      <c r="BS154" s="137"/>
      <c r="BT154" s="137"/>
      <c r="BU154" s="137"/>
      <c r="BV154" s="137"/>
    </row>
    <row r="155" spans="1:74" ht="14" customHeight="1">
      <c r="A155" s="137"/>
      <c r="B155" s="779" t="s">
        <v>166</v>
      </c>
      <c r="C155" s="780"/>
      <c r="D155" s="797"/>
      <c r="E155" s="198"/>
      <c r="F155" s="198"/>
      <c r="G155" s="198"/>
      <c r="H155" s="198"/>
      <c r="I155" s="198"/>
      <c r="J155" s="198"/>
      <c r="K155" s="198"/>
      <c r="L155" s="198"/>
      <c r="M155" s="198"/>
      <c r="N155" s="198"/>
      <c r="O155" s="198"/>
      <c r="P155" s="198"/>
      <c r="Q155" s="195"/>
      <c r="R155" s="195"/>
      <c r="S155" s="195"/>
      <c r="T155" s="195"/>
      <c r="U155" s="195"/>
      <c r="V155" s="198"/>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562"/>
      <c r="BE155" s="137"/>
      <c r="BF155" s="137"/>
      <c r="BG155" s="137"/>
      <c r="BH155" s="137"/>
      <c r="BI155" s="137"/>
      <c r="BJ155" s="137"/>
      <c r="BK155" s="137"/>
      <c r="BL155" s="137"/>
      <c r="BM155" s="137"/>
      <c r="BN155" s="137"/>
      <c r="BO155" s="137"/>
      <c r="BP155" s="137"/>
      <c r="BQ155" s="137"/>
      <c r="BR155" s="137"/>
      <c r="BS155" s="137"/>
      <c r="BT155" s="137"/>
      <c r="BU155" s="137"/>
      <c r="BV155" s="137"/>
    </row>
    <row r="156" spans="1:74" ht="14" customHeight="1">
      <c r="A156" s="137"/>
      <c r="B156" s="781"/>
      <c r="C156" s="782"/>
      <c r="D156" s="798"/>
      <c r="E156" s="198"/>
      <c r="F156" s="198"/>
      <c r="G156" s="198"/>
      <c r="H156" s="198"/>
      <c r="I156" s="198"/>
      <c r="J156" s="198"/>
      <c r="K156" s="198"/>
      <c r="L156" s="198"/>
      <c r="M156" s="198"/>
      <c r="N156" s="198"/>
      <c r="O156" s="198"/>
      <c r="P156" s="198"/>
      <c r="Q156" s="195"/>
      <c r="R156" s="195"/>
      <c r="S156" s="195"/>
      <c r="T156" s="195"/>
      <c r="U156" s="195"/>
      <c r="V156" s="198"/>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562"/>
      <c r="BE156" s="137"/>
      <c r="BF156" s="137"/>
      <c r="BG156" s="137"/>
      <c r="BH156" s="137"/>
      <c r="BI156" s="137"/>
      <c r="BJ156" s="137"/>
      <c r="BK156" s="137"/>
      <c r="BL156" s="137"/>
      <c r="BM156" s="137"/>
      <c r="BN156" s="137"/>
      <c r="BO156" s="137"/>
      <c r="BP156" s="137"/>
      <c r="BQ156" s="137"/>
      <c r="BR156" s="137"/>
      <c r="BS156" s="137"/>
      <c r="BT156" s="137"/>
      <c r="BU156" s="137"/>
      <c r="BV156" s="137"/>
    </row>
    <row r="157" spans="1:74" ht="14" customHeight="1">
      <c r="A157" s="137"/>
      <c r="B157" s="783"/>
      <c r="C157" s="784"/>
      <c r="D157" s="799"/>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562"/>
      <c r="BE157" s="137"/>
      <c r="BF157" s="137"/>
      <c r="BG157" s="137"/>
      <c r="BH157" s="137"/>
      <c r="BI157" s="137"/>
      <c r="BJ157" s="137"/>
      <c r="BK157" s="137"/>
      <c r="BL157" s="137"/>
      <c r="BM157" s="137"/>
      <c r="BN157" s="137"/>
      <c r="BO157" s="137"/>
      <c r="BP157" s="137"/>
      <c r="BQ157" s="137"/>
      <c r="BR157" s="137"/>
      <c r="BS157" s="137"/>
      <c r="BT157" s="137"/>
      <c r="BU157" s="137"/>
      <c r="BV157" s="137"/>
    </row>
    <row r="158" spans="1:74" ht="15.75">
      <c r="A158" s="137"/>
      <c r="B158" s="785" t="s">
        <v>167</v>
      </c>
      <c r="C158" s="786"/>
      <c r="D158" s="787"/>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66"/>
      <c r="BE158" s="137"/>
      <c r="BF158" s="137"/>
      <c r="BG158" s="137"/>
      <c r="BH158" s="137"/>
      <c r="BI158" s="137"/>
      <c r="BJ158" s="137"/>
      <c r="BK158" s="137"/>
      <c r="BL158" s="137"/>
      <c r="BM158" s="137"/>
      <c r="BN158" s="137"/>
      <c r="BO158" s="137"/>
      <c r="BP158" s="137"/>
      <c r="BQ158" s="137"/>
      <c r="BR158" s="137"/>
      <c r="BS158" s="137"/>
      <c r="BT158" s="137"/>
      <c r="BU158" s="137"/>
      <c r="BV158" s="137"/>
    </row>
    <row r="159" spans="1:74" ht="14" customHeight="1">
      <c r="A159" s="137"/>
      <c r="B159" s="791"/>
      <c r="C159" s="792"/>
      <c r="D159" s="793"/>
      <c r="E159" s="88"/>
      <c r="F159" s="87"/>
      <c r="G159" s="88"/>
      <c r="H159" s="88"/>
      <c r="I159" s="88"/>
      <c r="J159" s="88"/>
      <c r="K159" s="88"/>
      <c r="L159" s="88"/>
      <c r="M159" s="88"/>
      <c r="N159" s="88"/>
      <c r="O159" s="88"/>
      <c r="P159" s="88"/>
      <c r="Q159" s="376"/>
      <c r="R159" s="376"/>
      <c r="S159" s="376"/>
      <c r="T159" s="88"/>
      <c r="U159" s="87"/>
      <c r="V159" s="88"/>
      <c r="W159" s="88"/>
      <c r="X159" s="88"/>
      <c r="Y159" s="88"/>
      <c r="Z159" s="88"/>
      <c r="AA159" s="88"/>
      <c r="AB159" s="88"/>
      <c r="AC159" s="88"/>
      <c r="AD159" s="88"/>
      <c r="AE159" s="88"/>
      <c r="AF159" s="376"/>
      <c r="AG159" s="376"/>
      <c r="AH159" s="376"/>
      <c r="AI159" s="376"/>
      <c r="AJ159" s="88"/>
      <c r="AK159" s="87"/>
      <c r="AL159" s="88"/>
      <c r="AM159" s="88"/>
      <c r="AN159" s="88"/>
      <c r="AO159" s="88"/>
      <c r="AP159" s="88"/>
      <c r="AQ159" s="88"/>
      <c r="AR159" s="88"/>
      <c r="AS159" s="88"/>
      <c r="AT159" s="88"/>
      <c r="AU159" s="88"/>
      <c r="AV159" s="88"/>
      <c r="AW159" s="87"/>
      <c r="AX159" s="88"/>
      <c r="AY159" s="88"/>
      <c r="AZ159" s="86"/>
      <c r="BA159" s="86"/>
      <c r="BB159" s="86"/>
      <c r="BC159" s="86"/>
      <c r="BD159" s="567"/>
      <c r="BE159" s="137"/>
      <c r="BF159" s="137"/>
      <c r="BG159" s="137"/>
      <c r="BH159" s="137"/>
      <c r="BI159" s="137"/>
      <c r="BJ159" s="137"/>
      <c r="BK159" s="137"/>
      <c r="BL159" s="137"/>
      <c r="BM159" s="137"/>
      <c r="BN159" s="137"/>
      <c r="BO159" s="137"/>
      <c r="BP159" s="137"/>
      <c r="BQ159" s="137"/>
      <c r="BR159" s="137"/>
      <c r="BS159" s="137"/>
      <c r="BT159" s="137"/>
      <c r="BU159" s="137"/>
      <c r="BV159" s="137"/>
    </row>
    <row r="160" spans="1:74" ht="14" customHeight="1">
      <c r="A160" s="137"/>
      <c r="B160" s="791"/>
      <c r="C160" s="792"/>
      <c r="D160" s="793"/>
      <c r="E160" s="90"/>
      <c r="F160" s="88"/>
      <c r="G160" s="88"/>
      <c r="H160" s="88"/>
      <c r="I160" s="88"/>
      <c r="J160" s="88"/>
      <c r="K160" s="88"/>
      <c r="L160" s="88"/>
      <c r="M160" s="88"/>
      <c r="N160" s="88"/>
      <c r="O160" s="88"/>
      <c r="P160" s="88"/>
      <c r="Q160" s="376"/>
      <c r="R160" s="376"/>
      <c r="S160" s="376"/>
      <c r="T160" s="90"/>
      <c r="U160" s="88"/>
      <c r="V160" s="88"/>
      <c r="W160" s="88"/>
      <c r="X160" s="88"/>
      <c r="Y160" s="88"/>
      <c r="Z160" s="88"/>
      <c r="AA160" s="88"/>
      <c r="AB160" s="88"/>
      <c r="AC160" s="88"/>
      <c r="AD160" s="88"/>
      <c r="AE160" s="88"/>
      <c r="AF160" s="376"/>
      <c r="AG160" s="376"/>
      <c r="AH160" s="376"/>
      <c r="AI160" s="376"/>
      <c r="AJ160" s="90"/>
      <c r="AK160" s="88"/>
      <c r="AL160" s="88"/>
      <c r="AM160" s="88"/>
      <c r="AN160" s="88"/>
      <c r="AO160" s="88"/>
      <c r="AP160" s="88"/>
      <c r="AQ160" s="88"/>
      <c r="AR160" s="88"/>
      <c r="AS160" s="88"/>
      <c r="AT160" s="88"/>
      <c r="AU160" s="88"/>
      <c r="AV160" s="90"/>
      <c r="AW160" s="88"/>
      <c r="AX160" s="88"/>
      <c r="AY160" s="88"/>
      <c r="AZ160" s="86"/>
      <c r="BA160" s="86"/>
      <c r="BB160" s="86"/>
      <c r="BC160" s="86"/>
      <c r="BD160" s="567"/>
      <c r="BE160" s="137"/>
      <c r="BF160" s="137"/>
      <c r="BG160" s="137"/>
      <c r="BH160" s="137"/>
      <c r="BI160" s="137"/>
      <c r="BJ160" s="137"/>
      <c r="BK160" s="137"/>
      <c r="BL160" s="137"/>
      <c r="BM160" s="137"/>
      <c r="BN160" s="137"/>
      <c r="BO160" s="137"/>
      <c r="BP160" s="137"/>
      <c r="BQ160" s="137"/>
      <c r="BR160" s="137"/>
      <c r="BS160" s="137"/>
      <c r="BT160" s="137"/>
      <c r="BU160" s="137"/>
      <c r="BV160" s="137"/>
    </row>
    <row r="161" spans="1:74" ht="14" customHeight="1">
      <c r="A161" s="137"/>
      <c r="B161" s="791"/>
      <c r="C161" s="792"/>
      <c r="D161" s="793"/>
      <c r="E161" s="90"/>
      <c r="F161" s="87"/>
      <c r="G161" s="88"/>
      <c r="H161" s="88"/>
      <c r="I161" s="88"/>
      <c r="J161" s="88"/>
      <c r="K161" s="88"/>
      <c r="L161" s="88"/>
      <c r="M161" s="88"/>
      <c r="N161" s="88"/>
      <c r="O161" s="88"/>
      <c r="P161" s="88"/>
      <c r="Q161" s="376"/>
      <c r="R161" s="376"/>
      <c r="S161" s="376"/>
      <c r="T161" s="90"/>
      <c r="U161" s="87"/>
      <c r="V161" s="88"/>
      <c r="W161" s="88"/>
      <c r="X161" s="88"/>
      <c r="Y161" s="88"/>
      <c r="Z161" s="88"/>
      <c r="AA161" s="88"/>
      <c r="AB161" s="88"/>
      <c r="AC161" s="88"/>
      <c r="AD161" s="88"/>
      <c r="AE161" s="88"/>
      <c r="AF161" s="376"/>
      <c r="AG161" s="376"/>
      <c r="AH161" s="376"/>
      <c r="AI161" s="376"/>
      <c r="AJ161" s="90"/>
      <c r="AK161" s="87"/>
      <c r="AL161" s="88"/>
      <c r="AM161" s="88"/>
      <c r="AN161" s="88"/>
      <c r="AO161" s="88"/>
      <c r="AP161" s="88"/>
      <c r="AQ161" s="88"/>
      <c r="AR161" s="88"/>
      <c r="AS161" s="88"/>
      <c r="AT161" s="88"/>
      <c r="AU161" s="88"/>
      <c r="AV161" s="90"/>
      <c r="AW161" s="87"/>
      <c r="AX161" s="88"/>
      <c r="AY161" s="88"/>
      <c r="AZ161" s="86"/>
      <c r="BA161" s="86"/>
      <c r="BB161" s="86"/>
      <c r="BC161" s="86"/>
      <c r="BD161" s="567"/>
      <c r="BE161" s="137"/>
      <c r="BF161" s="137"/>
      <c r="BG161" s="137"/>
      <c r="BH161" s="137"/>
      <c r="BI161" s="137"/>
      <c r="BJ161" s="137"/>
      <c r="BK161" s="137"/>
      <c r="BL161" s="137"/>
      <c r="BM161" s="137"/>
      <c r="BN161" s="137"/>
      <c r="BO161" s="137"/>
      <c r="BP161" s="137"/>
      <c r="BQ161" s="137"/>
      <c r="BR161" s="137"/>
      <c r="BS161" s="137"/>
      <c r="BT161" s="137"/>
      <c r="BU161" s="137"/>
      <c r="BV161" s="137"/>
    </row>
    <row r="162" spans="1:74" ht="14" customHeight="1">
      <c r="A162" s="137"/>
      <c r="B162" s="791"/>
      <c r="C162" s="792"/>
      <c r="D162" s="793"/>
      <c r="E162" s="90"/>
      <c r="F162" s="139"/>
      <c r="G162" s="88"/>
      <c r="H162" s="88"/>
      <c r="I162" s="88"/>
      <c r="J162" s="88"/>
      <c r="K162" s="88"/>
      <c r="L162" s="88"/>
      <c r="M162" s="88"/>
      <c r="N162" s="88"/>
      <c r="O162" s="88"/>
      <c r="P162" s="88"/>
      <c r="Q162" s="376"/>
      <c r="R162" s="376"/>
      <c r="S162" s="376"/>
      <c r="T162" s="90"/>
      <c r="U162" s="139"/>
      <c r="V162" s="88"/>
      <c r="W162" s="88"/>
      <c r="X162" s="88"/>
      <c r="Y162" s="88"/>
      <c r="Z162" s="88"/>
      <c r="AA162" s="88"/>
      <c r="AB162" s="88"/>
      <c r="AC162" s="88"/>
      <c r="AD162" s="88"/>
      <c r="AE162" s="88"/>
      <c r="AF162" s="376"/>
      <c r="AG162" s="376"/>
      <c r="AH162" s="376"/>
      <c r="AI162" s="376"/>
      <c r="AJ162" s="90"/>
      <c r="AK162" s="139"/>
      <c r="AL162" s="88"/>
      <c r="AM162" s="88"/>
      <c r="AN162" s="88"/>
      <c r="AO162" s="88"/>
      <c r="AP162" s="88"/>
      <c r="AQ162" s="88"/>
      <c r="AR162" s="88"/>
      <c r="AS162" s="88"/>
      <c r="AT162" s="88"/>
      <c r="AU162" s="88"/>
      <c r="AV162" s="90"/>
      <c r="AW162" s="139"/>
      <c r="AX162" s="88"/>
      <c r="AY162" s="88"/>
      <c r="AZ162" s="86"/>
      <c r="BA162" s="86"/>
      <c r="BB162" s="86"/>
      <c r="BC162" s="86"/>
      <c r="BD162" s="567"/>
      <c r="BE162" s="137"/>
      <c r="BF162" s="137"/>
      <c r="BG162" s="137"/>
      <c r="BH162" s="137"/>
      <c r="BI162" s="137"/>
      <c r="BJ162" s="137"/>
      <c r="BK162" s="137"/>
      <c r="BL162" s="137"/>
      <c r="BM162" s="137"/>
      <c r="BN162" s="137"/>
      <c r="BO162" s="137"/>
      <c r="BP162" s="137"/>
      <c r="BQ162" s="137"/>
      <c r="BR162" s="137"/>
      <c r="BS162" s="137"/>
      <c r="BT162" s="137"/>
      <c r="BU162" s="137"/>
      <c r="BV162" s="137"/>
    </row>
    <row r="163" spans="1:74" ht="15.75">
      <c r="A163" s="137"/>
      <c r="B163" s="785" t="s">
        <v>9</v>
      </c>
      <c r="C163" s="786"/>
      <c r="D163" s="787"/>
      <c r="E163" s="51"/>
      <c r="F163" s="34"/>
      <c r="G163" s="512"/>
      <c r="H163" s="512"/>
      <c r="I163" s="512"/>
      <c r="J163" s="512"/>
      <c r="K163" s="512"/>
      <c r="L163" s="512"/>
      <c r="M163" s="512"/>
      <c r="N163" s="512"/>
      <c r="O163" s="512"/>
      <c r="P163" s="512"/>
      <c r="Q163" s="512"/>
      <c r="R163" s="512"/>
      <c r="S163" s="34"/>
      <c r="T163" s="34"/>
      <c r="U163" s="34"/>
      <c r="V163" s="34"/>
      <c r="W163" s="34"/>
      <c r="X163" s="512"/>
      <c r="Y163" s="512"/>
      <c r="Z163" s="512"/>
      <c r="AA163" s="512"/>
      <c r="AB163" s="512"/>
      <c r="AC163" s="512"/>
      <c r="AD163" s="512"/>
      <c r="AE163" s="512"/>
      <c r="AF163" s="512"/>
      <c r="AG163" s="512"/>
      <c r="AH163" s="512"/>
      <c r="AI163" s="512"/>
      <c r="AJ163" s="51"/>
      <c r="AK163" s="34"/>
      <c r="AL163" s="512"/>
      <c r="AM163" s="512"/>
      <c r="AN163" s="512"/>
      <c r="AO163" s="512"/>
      <c r="AP163" s="512"/>
      <c r="AQ163" s="512"/>
      <c r="AR163" s="512"/>
      <c r="AS163" s="512"/>
      <c r="AT163" s="512"/>
      <c r="AU163" s="512"/>
      <c r="AV163" s="51"/>
      <c r="AW163" s="34"/>
      <c r="AX163" s="512"/>
      <c r="AY163" s="512"/>
      <c r="AZ163" s="51"/>
      <c r="BA163" s="51"/>
      <c r="BB163" s="51"/>
      <c r="BC163" s="51"/>
      <c r="BD163" s="566"/>
      <c r="BE163" s="137"/>
      <c r="BF163" s="137"/>
      <c r="BG163" s="137"/>
      <c r="BH163" s="137"/>
      <c r="BI163" s="137"/>
      <c r="BJ163" s="137"/>
      <c r="BK163" s="137"/>
      <c r="BL163" s="137"/>
      <c r="BM163" s="137"/>
      <c r="BN163" s="137"/>
      <c r="BO163" s="137"/>
      <c r="BP163" s="137"/>
      <c r="BQ163" s="137"/>
      <c r="BR163" s="137"/>
      <c r="BS163" s="137"/>
      <c r="BT163" s="137"/>
      <c r="BU163" s="137"/>
      <c r="BV163" s="137"/>
    </row>
    <row r="164" spans="1:74" ht="14" customHeight="1">
      <c r="A164" s="137"/>
      <c r="B164" s="791"/>
      <c r="C164" s="792"/>
      <c r="D164" s="793"/>
      <c r="E164" s="33"/>
      <c r="F164" s="513"/>
      <c r="G164" s="126"/>
      <c r="H164" s="513"/>
      <c r="I164" s="513"/>
      <c r="J164" s="126"/>
      <c r="K164" s="513"/>
      <c r="L164" s="513"/>
      <c r="M164" s="513"/>
      <c r="N164" s="513"/>
      <c r="O164" s="513"/>
      <c r="P164" s="513"/>
      <c r="Q164" s="511"/>
      <c r="R164" s="511"/>
      <c r="S164" s="511"/>
      <c r="T164" s="36"/>
      <c r="U164" s="513"/>
      <c r="V164" s="126"/>
      <c r="W164" s="513"/>
      <c r="X164" s="513"/>
      <c r="Y164" s="126"/>
      <c r="Z164" s="513"/>
      <c r="AA164" s="513"/>
      <c r="AB164" s="513"/>
      <c r="AC164" s="513"/>
      <c r="AD164" s="513"/>
      <c r="AE164" s="513"/>
      <c r="AF164" s="511"/>
      <c r="AG164" s="511"/>
      <c r="AH164" s="511"/>
      <c r="AI164" s="511"/>
      <c r="AJ164" s="33"/>
      <c r="AK164" s="513"/>
      <c r="AL164" s="126"/>
      <c r="AM164" s="513"/>
      <c r="AN164" s="513"/>
      <c r="AO164" s="126"/>
      <c r="AP164" s="513"/>
      <c r="AQ164" s="513"/>
      <c r="AR164" s="513"/>
      <c r="AS164" s="513"/>
      <c r="AT164" s="513"/>
      <c r="AU164" s="513"/>
      <c r="AV164" s="33"/>
      <c r="AW164" s="513"/>
      <c r="AX164" s="126"/>
      <c r="AY164" s="513"/>
      <c r="AZ164" s="86"/>
      <c r="BA164" s="86"/>
      <c r="BB164" s="86"/>
      <c r="BC164" s="86"/>
      <c r="BD164" s="567"/>
      <c r="BE164" s="137"/>
      <c r="BF164" s="137"/>
      <c r="BG164" s="137"/>
      <c r="BH164" s="137"/>
      <c r="BI164" s="137"/>
      <c r="BJ164" s="137"/>
      <c r="BK164" s="137"/>
      <c r="BL164" s="137"/>
      <c r="BM164" s="137"/>
      <c r="BN164" s="137"/>
      <c r="BO164" s="137"/>
      <c r="BP164" s="137"/>
      <c r="BQ164" s="137"/>
      <c r="BR164" s="137"/>
      <c r="BS164" s="137"/>
      <c r="BT164" s="137"/>
      <c r="BU164" s="137"/>
      <c r="BV164" s="137"/>
    </row>
    <row r="165" spans="1:74" ht="14" customHeight="1">
      <c r="A165" s="137"/>
      <c r="B165" s="791"/>
      <c r="C165" s="792"/>
      <c r="D165" s="793"/>
      <c r="E165" s="33"/>
      <c r="F165" s="513"/>
      <c r="G165" s="127"/>
      <c r="H165" s="513"/>
      <c r="I165" s="513"/>
      <c r="J165" s="128"/>
      <c r="K165" s="513"/>
      <c r="L165" s="513"/>
      <c r="M165" s="513"/>
      <c r="N165" s="513"/>
      <c r="O165" s="513"/>
      <c r="P165" s="33"/>
      <c r="Q165" s="86"/>
      <c r="R165" s="86"/>
      <c r="S165" s="86"/>
      <c r="T165" s="86"/>
      <c r="U165" s="513"/>
      <c r="V165" s="127"/>
      <c r="W165" s="513"/>
      <c r="X165" s="513"/>
      <c r="Y165" s="128"/>
      <c r="Z165" s="513"/>
      <c r="AA165" s="513"/>
      <c r="AB165" s="513"/>
      <c r="AC165" s="513"/>
      <c r="AD165" s="513"/>
      <c r="AE165" s="92"/>
      <c r="AF165" s="377"/>
      <c r="AG165" s="377"/>
      <c r="AH165" s="377"/>
      <c r="AI165" s="377"/>
      <c r="AJ165" s="33"/>
      <c r="AK165" s="513"/>
      <c r="AL165" s="127"/>
      <c r="AM165" s="513"/>
      <c r="AN165" s="513"/>
      <c r="AO165" s="128"/>
      <c r="AP165" s="513"/>
      <c r="AQ165" s="513"/>
      <c r="AR165" s="513"/>
      <c r="AS165" s="513"/>
      <c r="AT165" s="513"/>
      <c r="AU165" s="33"/>
      <c r="AV165" s="33"/>
      <c r="AW165" s="513"/>
      <c r="AX165" s="127"/>
      <c r="AY165" s="513"/>
      <c r="AZ165" s="86"/>
      <c r="BA165" s="86"/>
      <c r="BB165" s="86"/>
      <c r="BC165" s="86"/>
      <c r="BD165" s="567"/>
      <c r="BE165" s="137"/>
      <c r="BF165" s="137"/>
      <c r="BG165" s="137"/>
      <c r="BH165" s="137"/>
      <c r="BI165" s="137"/>
      <c r="BJ165" s="137"/>
      <c r="BK165" s="137"/>
      <c r="BL165" s="137"/>
      <c r="BM165" s="137"/>
      <c r="BN165" s="137"/>
      <c r="BO165" s="137"/>
      <c r="BP165" s="137"/>
      <c r="BQ165" s="137"/>
      <c r="BR165" s="137"/>
      <c r="BS165" s="137"/>
      <c r="BT165" s="137"/>
      <c r="BU165" s="137"/>
      <c r="BV165" s="137"/>
    </row>
    <row r="166" spans="1:74" ht="14" customHeight="1">
      <c r="A166" s="137"/>
      <c r="B166" s="791"/>
      <c r="C166" s="792"/>
      <c r="D166" s="793"/>
      <c r="E166" s="33"/>
      <c r="F166" s="513"/>
      <c r="G166" s="127"/>
      <c r="H166" s="513"/>
      <c r="I166" s="513"/>
      <c r="J166" s="513"/>
      <c r="K166" s="513"/>
      <c r="L166" s="513"/>
      <c r="M166" s="513"/>
      <c r="N166" s="513"/>
      <c r="O166" s="513"/>
      <c r="P166" s="33"/>
      <c r="Q166" s="86"/>
      <c r="R166" s="86"/>
      <c r="S166" s="86"/>
      <c r="T166" s="86"/>
      <c r="U166" s="513"/>
      <c r="V166" s="127"/>
      <c r="W166" s="513"/>
      <c r="X166" s="513"/>
      <c r="Y166" s="513"/>
      <c r="Z166" s="513"/>
      <c r="AA166" s="513"/>
      <c r="AB166" s="513"/>
      <c r="AC166" s="513"/>
      <c r="AD166" s="513"/>
      <c r="AE166" s="92"/>
      <c r="AF166" s="377"/>
      <c r="AG166" s="377"/>
      <c r="AH166" s="377"/>
      <c r="AI166" s="377"/>
      <c r="AJ166" s="33"/>
      <c r="AK166" s="513"/>
      <c r="AL166" s="127"/>
      <c r="AM166" s="513"/>
      <c r="AN166" s="513"/>
      <c r="AO166" s="513"/>
      <c r="AP166" s="513"/>
      <c r="AQ166" s="513"/>
      <c r="AR166" s="513"/>
      <c r="AS166" s="513"/>
      <c r="AT166" s="513"/>
      <c r="AU166" s="33"/>
      <c r="AV166" s="33"/>
      <c r="AW166" s="513"/>
      <c r="AX166" s="127"/>
      <c r="AY166" s="513"/>
      <c r="AZ166" s="86"/>
      <c r="BA166" s="86"/>
      <c r="BB166" s="86"/>
      <c r="BC166" s="86"/>
      <c r="BD166" s="567"/>
      <c r="BE166" s="137"/>
      <c r="BF166" s="137"/>
      <c r="BG166" s="137"/>
      <c r="BH166" s="137"/>
      <c r="BI166" s="137"/>
      <c r="BJ166" s="137"/>
      <c r="BK166" s="137"/>
      <c r="BL166" s="137"/>
      <c r="BM166" s="137"/>
      <c r="BN166" s="137"/>
      <c r="BO166" s="137"/>
      <c r="BP166" s="137"/>
      <c r="BQ166" s="137"/>
      <c r="BR166" s="137"/>
      <c r="BS166" s="137"/>
      <c r="BT166" s="137"/>
      <c r="BU166" s="137"/>
      <c r="BV166" s="137"/>
    </row>
    <row r="167" spans="1:74" ht="14" customHeight="1">
      <c r="A167" s="137"/>
      <c r="B167" s="791"/>
      <c r="C167" s="792"/>
      <c r="D167" s="793"/>
      <c r="E167" s="33"/>
      <c r="F167" s="513"/>
      <c r="G167" s="127"/>
      <c r="H167" s="513"/>
      <c r="I167" s="513"/>
      <c r="J167" s="513"/>
      <c r="K167" s="513"/>
      <c r="L167" s="513"/>
      <c r="M167" s="513"/>
      <c r="N167" s="128"/>
      <c r="O167" s="513"/>
      <c r="P167" s="33"/>
      <c r="Q167" s="86"/>
      <c r="R167" s="86"/>
      <c r="S167" s="86"/>
      <c r="T167" s="86"/>
      <c r="U167" s="513"/>
      <c r="V167" s="127"/>
      <c r="W167" s="513"/>
      <c r="X167" s="513"/>
      <c r="Y167" s="513"/>
      <c r="Z167" s="513"/>
      <c r="AA167" s="513"/>
      <c r="AB167" s="513"/>
      <c r="AC167" s="128"/>
      <c r="AD167" s="513"/>
      <c r="AE167" s="92"/>
      <c r="AF167" s="377"/>
      <c r="AG167" s="377"/>
      <c r="AH167" s="377"/>
      <c r="AI167" s="377"/>
      <c r="AJ167" s="33"/>
      <c r="AK167" s="513"/>
      <c r="AL167" s="127"/>
      <c r="AM167" s="513"/>
      <c r="AN167" s="513"/>
      <c r="AO167" s="513"/>
      <c r="AP167" s="513"/>
      <c r="AQ167" s="513"/>
      <c r="AR167" s="513"/>
      <c r="AS167" s="128"/>
      <c r="AT167" s="513"/>
      <c r="AU167" s="33"/>
      <c r="AV167" s="33"/>
      <c r="AW167" s="513"/>
      <c r="AX167" s="127"/>
      <c r="AY167" s="513"/>
      <c r="AZ167" s="86"/>
      <c r="BA167" s="86"/>
      <c r="BB167" s="86"/>
      <c r="BC167" s="86"/>
      <c r="BD167" s="567"/>
      <c r="BE167" s="137"/>
      <c r="BF167" s="137"/>
      <c r="BG167" s="137"/>
      <c r="BH167" s="137"/>
      <c r="BI167" s="137"/>
      <c r="BJ167" s="137"/>
      <c r="BK167" s="137"/>
      <c r="BL167" s="137"/>
      <c r="BM167" s="137"/>
      <c r="BN167" s="137"/>
      <c r="BO167" s="137"/>
      <c r="BP167" s="137"/>
      <c r="BQ167" s="137"/>
      <c r="BR167" s="137"/>
      <c r="BS167" s="137"/>
      <c r="BT167" s="137"/>
      <c r="BU167" s="137"/>
      <c r="BV167" s="137"/>
    </row>
    <row r="168" spans="1:74" ht="15.75">
      <c r="A168" s="137"/>
      <c r="B168" s="785" t="s">
        <v>168</v>
      </c>
      <c r="C168" s="786"/>
      <c r="D168" s="787"/>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66"/>
      <c r="BE168" s="137"/>
      <c r="BF168" s="137"/>
      <c r="BG168" s="137"/>
      <c r="BH168" s="137"/>
      <c r="BI168" s="137"/>
      <c r="BJ168" s="137"/>
      <c r="BK168" s="137"/>
      <c r="BL168" s="137"/>
      <c r="BM168" s="137"/>
      <c r="BN168" s="137"/>
      <c r="BO168" s="137"/>
      <c r="BP168" s="137"/>
      <c r="BQ168" s="137"/>
      <c r="BR168" s="137"/>
      <c r="BS168" s="137"/>
      <c r="BT168" s="137"/>
      <c r="BU168" s="137"/>
      <c r="BV168" s="137"/>
    </row>
    <row r="169" spans="1:74" ht="14" customHeight="1">
      <c r="A169" s="137"/>
      <c r="B169" s="791"/>
      <c r="C169" s="792"/>
      <c r="D169" s="793"/>
      <c r="E169" s="33"/>
      <c r="F169" s="33"/>
      <c r="G169" s="513"/>
      <c r="H169" s="513"/>
      <c r="I169" s="513"/>
      <c r="J169" s="513"/>
      <c r="K169" s="513"/>
      <c r="L169" s="513"/>
      <c r="M169" s="513"/>
      <c r="N169" s="513"/>
      <c r="O169" s="513"/>
      <c r="P169" s="513"/>
      <c r="Q169" s="86"/>
      <c r="R169" s="86"/>
      <c r="S169" s="86"/>
      <c r="T169" s="86"/>
      <c r="U169" s="86"/>
      <c r="V169" s="513"/>
      <c r="W169" s="513"/>
      <c r="X169" s="513"/>
      <c r="Y169" s="513"/>
      <c r="Z169" s="513"/>
      <c r="AA169" s="513"/>
      <c r="AB169" s="513"/>
      <c r="AC169" s="513"/>
      <c r="AD169" s="513"/>
      <c r="AE169" s="513"/>
      <c r="AF169" s="86"/>
      <c r="AG169" s="86"/>
      <c r="AH169" s="86"/>
      <c r="AI169" s="86"/>
      <c r="AJ169" s="33"/>
      <c r="AK169" s="33"/>
      <c r="AL169" s="513"/>
      <c r="AM169" s="513"/>
      <c r="AN169" s="513"/>
      <c r="AO169" s="513"/>
      <c r="AP169" s="513"/>
      <c r="AQ169" s="513"/>
      <c r="AR169" s="513"/>
      <c r="AS169" s="513"/>
      <c r="AT169" s="513"/>
      <c r="AU169" s="513"/>
      <c r="AV169" s="33"/>
      <c r="AW169" s="33"/>
      <c r="AX169" s="513"/>
      <c r="AY169" s="513"/>
      <c r="AZ169" s="86"/>
      <c r="BA169" s="86"/>
      <c r="BB169" s="86"/>
      <c r="BC169" s="86"/>
      <c r="BD169" s="567"/>
      <c r="BE169" s="137"/>
      <c r="BF169" s="137"/>
      <c r="BG169" s="137"/>
      <c r="BH169" s="137"/>
      <c r="BI169" s="137"/>
      <c r="BJ169" s="137"/>
      <c r="BK169" s="137"/>
      <c r="BL169" s="137"/>
      <c r="BM169" s="137"/>
      <c r="BN169" s="137"/>
      <c r="BO169" s="137"/>
      <c r="BP169" s="137"/>
      <c r="BQ169" s="137"/>
      <c r="BR169" s="137"/>
      <c r="BS169" s="137"/>
      <c r="BT169" s="137"/>
      <c r="BU169" s="137"/>
      <c r="BV169" s="137"/>
    </row>
    <row r="170" spans="1:74" ht="14" customHeight="1">
      <c r="A170" s="137"/>
      <c r="B170" s="791"/>
      <c r="C170" s="792"/>
      <c r="D170" s="793"/>
      <c r="E170" s="33"/>
      <c r="F170" s="33"/>
      <c r="G170" s="513"/>
      <c r="H170" s="513"/>
      <c r="I170" s="513"/>
      <c r="J170" s="513"/>
      <c r="K170" s="513"/>
      <c r="L170" s="513"/>
      <c r="M170" s="513"/>
      <c r="N170" s="513"/>
      <c r="O170" s="513"/>
      <c r="P170" s="513"/>
      <c r="Q170" s="86"/>
      <c r="R170" s="86"/>
      <c r="S170" s="86"/>
      <c r="T170" s="86"/>
      <c r="U170" s="86"/>
      <c r="V170" s="513"/>
      <c r="W170" s="513"/>
      <c r="X170" s="513"/>
      <c r="Y170" s="513"/>
      <c r="Z170" s="513"/>
      <c r="AA170" s="513"/>
      <c r="AB170" s="513"/>
      <c r="AC170" s="513"/>
      <c r="AD170" s="513"/>
      <c r="AE170" s="513"/>
      <c r="AF170" s="86"/>
      <c r="AG170" s="86"/>
      <c r="AH170" s="86"/>
      <c r="AI170" s="86"/>
      <c r="AJ170" s="33"/>
      <c r="AK170" s="33"/>
      <c r="AL170" s="513"/>
      <c r="AM170" s="513"/>
      <c r="AN170" s="513"/>
      <c r="AO170" s="513"/>
      <c r="AP170" s="513"/>
      <c r="AQ170" s="513"/>
      <c r="AR170" s="513"/>
      <c r="AS170" s="513"/>
      <c r="AT170" s="513"/>
      <c r="AU170" s="513"/>
      <c r="AV170" s="33"/>
      <c r="AW170" s="33"/>
      <c r="AX170" s="513"/>
      <c r="AY170" s="513"/>
      <c r="AZ170" s="86"/>
      <c r="BA170" s="86"/>
      <c r="BB170" s="86"/>
      <c r="BC170" s="86"/>
      <c r="BD170" s="567"/>
      <c r="BE170" s="137"/>
      <c r="BF170" s="137"/>
      <c r="BG170" s="137"/>
      <c r="BH170" s="137"/>
      <c r="BI170" s="137"/>
      <c r="BJ170" s="137"/>
      <c r="BK170" s="137"/>
      <c r="BL170" s="137"/>
      <c r="BM170" s="137"/>
      <c r="BN170" s="137"/>
      <c r="BO170" s="137"/>
      <c r="BP170" s="137"/>
      <c r="BQ170" s="137"/>
      <c r="BR170" s="137"/>
      <c r="BS170" s="137"/>
      <c r="BT170" s="137"/>
      <c r="BU170" s="137"/>
      <c r="BV170" s="137"/>
    </row>
    <row r="171" spans="1:74" ht="14" customHeight="1">
      <c r="A171" s="137"/>
      <c r="B171" s="791"/>
      <c r="C171" s="792"/>
      <c r="D171" s="793"/>
      <c r="E171" s="33"/>
      <c r="F171" s="33"/>
      <c r="G171" s="513"/>
      <c r="H171" s="513"/>
      <c r="I171" s="513"/>
      <c r="J171" s="513"/>
      <c r="K171" s="513"/>
      <c r="L171" s="513"/>
      <c r="M171" s="513"/>
      <c r="N171" s="513"/>
      <c r="O171" s="513"/>
      <c r="P171" s="513"/>
      <c r="Q171" s="86"/>
      <c r="R171" s="86"/>
      <c r="S171" s="86"/>
      <c r="T171" s="86"/>
      <c r="U171" s="86"/>
      <c r="V171" s="513"/>
      <c r="W171" s="513"/>
      <c r="X171" s="513"/>
      <c r="Y171" s="513"/>
      <c r="Z171" s="513"/>
      <c r="AA171" s="513"/>
      <c r="AB171" s="513"/>
      <c r="AC171" s="513"/>
      <c r="AD171" s="513"/>
      <c r="AE171" s="513"/>
      <c r="AF171" s="86"/>
      <c r="AG171" s="86"/>
      <c r="AH171" s="86"/>
      <c r="AI171" s="86"/>
      <c r="AJ171" s="33"/>
      <c r="AK171" s="33"/>
      <c r="AL171" s="513"/>
      <c r="AM171" s="513"/>
      <c r="AN171" s="513"/>
      <c r="AO171" s="513"/>
      <c r="AP171" s="513"/>
      <c r="AQ171" s="513"/>
      <c r="AR171" s="513"/>
      <c r="AS171" s="513"/>
      <c r="AT171" s="513"/>
      <c r="AU171" s="513"/>
      <c r="AV171" s="33"/>
      <c r="AW171" s="33"/>
      <c r="AX171" s="513"/>
      <c r="AY171" s="513"/>
      <c r="AZ171" s="86"/>
      <c r="BA171" s="86"/>
      <c r="BB171" s="86"/>
      <c r="BC171" s="86"/>
      <c r="BD171" s="567"/>
      <c r="BE171" s="137"/>
      <c r="BF171" s="137"/>
      <c r="BG171" s="137"/>
      <c r="BH171" s="137"/>
      <c r="BI171" s="137"/>
      <c r="BJ171" s="137"/>
      <c r="BK171" s="137"/>
      <c r="BL171" s="137"/>
      <c r="BM171" s="137"/>
      <c r="BN171" s="137"/>
      <c r="BO171" s="137"/>
      <c r="BP171" s="137"/>
      <c r="BQ171" s="137"/>
      <c r="BR171" s="137"/>
      <c r="BS171" s="137"/>
      <c r="BT171" s="137"/>
      <c r="BU171" s="137"/>
      <c r="BV171" s="137"/>
    </row>
    <row r="172" spans="1:74" ht="14" customHeight="1" thickBot="1">
      <c r="A172" s="137"/>
      <c r="B172" s="803"/>
      <c r="C172" s="804"/>
      <c r="D172" s="805"/>
      <c r="E172" s="568"/>
      <c r="F172" s="568"/>
      <c r="G172" s="569"/>
      <c r="H172" s="569"/>
      <c r="I172" s="569"/>
      <c r="J172" s="569"/>
      <c r="K172" s="569"/>
      <c r="L172" s="569"/>
      <c r="M172" s="569"/>
      <c r="N172" s="569"/>
      <c r="O172" s="569"/>
      <c r="P172" s="569"/>
      <c r="Q172" s="570"/>
      <c r="R172" s="570"/>
      <c r="S172" s="570"/>
      <c r="T172" s="570"/>
      <c r="U172" s="570"/>
      <c r="V172" s="569"/>
      <c r="W172" s="569"/>
      <c r="X172" s="569"/>
      <c r="Y172" s="569"/>
      <c r="Z172" s="569"/>
      <c r="AA172" s="569"/>
      <c r="AB172" s="569"/>
      <c r="AC172" s="569"/>
      <c r="AD172" s="569"/>
      <c r="AE172" s="569"/>
      <c r="AF172" s="570"/>
      <c r="AG172" s="570"/>
      <c r="AH172" s="570"/>
      <c r="AI172" s="570"/>
      <c r="AJ172" s="568"/>
      <c r="AK172" s="568"/>
      <c r="AL172" s="569"/>
      <c r="AM172" s="569"/>
      <c r="AN172" s="569"/>
      <c r="AO172" s="569"/>
      <c r="AP172" s="569"/>
      <c r="AQ172" s="569"/>
      <c r="AR172" s="569"/>
      <c r="AS172" s="569"/>
      <c r="AT172" s="569"/>
      <c r="AU172" s="569"/>
      <c r="AV172" s="568"/>
      <c r="AW172" s="568"/>
      <c r="AX172" s="569"/>
      <c r="AY172" s="569"/>
      <c r="AZ172" s="569"/>
      <c r="BA172" s="570"/>
      <c r="BB172" s="570"/>
      <c r="BC172" s="570"/>
      <c r="BD172" s="571"/>
      <c r="BE172" s="137"/>
      <c r="BF172" s="137"/>
      <c r="BG172" s="137"/>
      <c r="BH172" s="137"/>
      <c r="BI172" s="137"/>
      <c r="BJ172" s="137"/>
      <c r="BK172" s="137"/>
      <c r="BL172" s="137"/>
      <c r="BM172" s="137"/>
      <c r="BN172" s="137"/>
      <c r="BO172" s="137"/>
      <c r="BP172" s="137"/>
      <c r="BQ172" s="137"/>
      <c r="BR172" s="137"/>
      <c r="BS172" s="137"/>
      <c r="BT172" s="137"/>
      <c r="BU172" s="137"/>
      <c r="BV172" s="137"/>
    </row>
    <row r="175" spans="2:56" ht="15.75">
      <c r="B175" s="572" t="s">
        <v>335</v>
      </c>
      <c r="C175" s="573"/>
      <c r="D175" s="574"/>
      <c r="E175" s="578" t="s">
        <v>332</v>
      </c>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80"/>
      <c r="AH175" s="584"/>
      <c r="AI175" s="584"/>
      <c r="AJ175" s="584"/>
      <c r="AK175" s="584"/>
      <c r="AL175" s="584"/>
      <c r="AM175" s="584"/>
      <c r="AN175" s="584"/>
      <c r="AO175" s="584"/>
      <c r="AP175" s="584"/>
      <c r="AQ175" s="584"/>
      <c r="AR175" s="584"/>
      <c r="AS175" s="584"/>
      <c r="AT175" s="584"/>
      <c r="AU175" s="584"/>
      <c r="AV175" s="584"/>
      <c r="AW175" s="584"/>
      <c r="AX175" s="584"/>
      <c r="AY175" s="584"/>
      <c r="AZ175" s="584"/>
      <c r="BA175" s="584"/>
      <c r="BB175" s="584"/>
      <c r="BC175" s="584"/>
      <c r="BD175" s="584"/>
    </row>
    <row r="176" spans="2:56" ht="15.75">
      <c r="B176" s="575"/>
      <c r="C176" s="576"/>
      <c r="D176" s="577"/>
      <c r="E176" s="581"/>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3"/>
      <c r="AH176" s="584"/>
      <c r="AI176" s="584"/>
      <c r="AJ176" s="584"/>
      <c r="AK176" s="584"/>
      <c r="AL176" s="584"/>
      <c r="AM176" s="584"/>
      <c r="AN176" s="584"/>
      <c r="AO176" s="584"/>
      <c r="AP176" s="584"/>
      <c r="AQ176" s="584"/>
      <c r="AR176" s="584"/>
      <c r="AS176" s="584"/>
      <c r="AT176" s="584"/>
      <c r="AU176" s="584"/>
      <c r="AV176" s="584"/>
      <c r="AW176" s="584"/>
      <c r="AX176" s="584"/>
      <c r="AY176" s="584"/>
      <c r="AZ176" s="584"/>
      <c r="BA176" s="584"/>
      <c r="BB176" s="584"/>
      <c r="BC176" s="584"/>
      <c r="BD176" s="584"/>
    </row>
    <row r="177" spans="2:56" ht="15.75">
      <c r="B177" s="551"/>
      <c r="C177" s="551"/>
      <c r="D177" s="552"/>
      <c r="E177" s="578" t="s">
        <v>333</v>
      </c>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80"/>
      <c r="AH177" s="584"/>
      <c r="AI177" s="584"/>
      <c r="AJ177" s="584"/>
      <c r="AK177" s="584"/>
      <c r="AL177" s="584"/>
      <c r="AM177" s="584"/>
      <c r="AN177" s="584"/>
      <c r="AO177" s="584"/>
      <c r="AP177" s="584"/>
      <c r="AQ177" s="584"/>
      <c r="AR177" s="584"/>
      <c r="AS177" s="584"/>
      <c r="AT177" s="584"/>
      <c r="AU177" s="584"/>
      <c r="AV177" s="584"/>
      <c r="AW177" s="584"/>
      <c r="AX177" s="584"/>
      <c r="AY177" s="584"/>
      <c r="AZ177" s="584"/>
      <c r="BA177" s="584"/>
      <c r="BB177" s="584"/>
      <c r="BC177" s="584"/>
      <c r="BD177" s="584"/>
    </row>
    <row r="178" spans="2:56" ht="15.75">
      <c r="B178" s="551"/>
      <c r="C178" s="551"/>
      <c r="D178" s="552"/>
      <c r="E178" s="585"/>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7"/>
      <c r="AH178" s="584"/>
      <c r="AI178" s="584"/>
      <c r="AJ178" s="584"/>
      <c r="AK178" s="584"/>
      <c r="AL178" s="584"/>
      <c r="AM178" s="584"/>
      <c r="AN178" s="584"/>
      <c r="AO178" s="584"/>
      <c r="AP178" s="584"/>
      <c r="AQ178" s="584"/>
      <c r="AR178" s="584"/>
      <c r="AS178" s="584"/>
      <c r="AT178" s="584"/>
      <c r="AU178" s="584"/>
      <c r="AV178" s="584"/>
      <c r="AW178" s="584"/>
      <c r="AX178" s="584"/>
      <c r="AY178" s="584"/>
      <c r="AZ178" s="584"/>
      <c r="BA178" s="584"/>
      <c r="BB178" s="584"/>
      <c r="BC178" s="584"/>
      <c r="BD178" s="584"/>
    </row>
    <row r="179" spans="2:56" ht="15.75">
      <c r="B179" s="551"/>
      <c r="C179" s="551"/>
      <c r="D179" s="552"/>
      <c r="E179" s="585"/>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7"/>
      <c r="AH179" s="584"/>
      <c r="AI179" s="584"/>
      <c r="AJ179" s="584"/>
      <c r="AK179" s="584"/>
      <c r="AL179" s="584"/>
      <c r="AM179" s="584"/>
      <c r="AN179" s="584"/>
      <c r="AO179" s="584"/>
      <c r="AP179" s="584"/>
      <c r="AQ179" s="584"/>
      <c r="AR179" s="584"/>
      <c r="AS179" s="584"/>
      <c r="AT179" s="584"/>
      <c r="AU179" s="584"/>
      <c r="AV179" s="584"/>
      <c r="AW179" s="584"/>
      <c r="AX179" s="584"/>
      <c r="AY179" s="584"/>
      <c r="AZ179" s="584"/>
      <c r="BA179" s="584"/>
      <c r="BB179" s="584"/>
      <c r="BC179" s="584"/>
      <c r="BD179" s="584"/>
    </row>
    <row r="180" spans="2:56" ht="15.75">
      <c r="B180" s="551"/>
      <c r="C180" s="551"/>
      <c r="D180" s="552"/>
      <c r="E180" s="585"/>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7"/>
      <c r="AH180" s="584"/>
      <c r="AI180" s="584"/>
      <c r="AJ180" s="584"/>
      <c r="AK180" s="584"/>
      <c r="AL180" s="584"/>
      <c r="AM180" s="584"/>
      <c r="AN180" s="584"/>
      <c r="AO180" s="584"/>
      <c r="AP180" s="584"/>
      <c r="AQ180" s="584"/>
      <c r="AR180" s="584"/>
      <c r="AS180" s="584"/>
      <c r="AT180" s="584"/>
      <c r="AU180" s="584"/>
      <c r="AV180" s="584"/>
      <c r="AW180" s="584"/>
      <c r="AX180" s="584"/>
      <c r="AY180" s="584"/>
      <c r="AZ180" s="584"/>
      <c r="BA180" s="584"/>
      <c r="BB180" s="584"/>
      <c r="BC180" s="584"/>
      <c r="BD180" s="584"/>
    </row>
    <row r="181" spans="2:56" ht="15.75">
      <c r="B181" s="551"/>
      <c r="C181" s="551"/>
      <c r="D181" s="552"/>
      <c r="E181" s="585"/>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7"/>
      <c r="AH181" s="584"/>
      <c r="AI181" s="584"/>
      <c r="AJ181" s="584"/>
      <c r="AK181" s="584"/>
      <c r="AL181" s="584"/>
      <c r="AM181" s="584"/>
      <c r="AN181" s="584"/>
      <c r="AO181" s="584"/>
      <c r="AP181" s="584"/>
      <c r="AQ181" s="584"/>
      <c r="AR181" s="584"/>
      <c r="AS181" s="584"/>
      <c r="AT181" s="584"/>
      <c r="AU181" s="584"/>
      <c r="AV181" s="584"/>
      <c r="AW181" s="584"/>
      <c r="AX181" s="584"/>
      <c r="AY181" s="584"/>
      <c r="AZ181" s="584"/>
      <c r="BA181" s="584"/>
      <c r="BB181" s="584"/>
      <c r="BC181" s="584"/>
      <c r="BD181" s="584"/>
    </row>
    <row r="182" spans="2:56" ht="15.75">
      <c r="B182" s="551"/>
      <c r="C182" s="551"/>
      <c r="D182" s="552"/>
      <c r="E182" s="581"/>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3"/>
      <c r="AH182" s="584"/>
      <c r="AI182" s="584"/>
      <c r="AJ182" s="584"/>
      <c r="AK182" s="584"/>
      <c r="AL182" s="584"/>
      <c r="AM182" s="584"/>
      <c r="AN182" s="584"/>
      <c r="AO182" s="584"/>
      <c r="AP182" s="584"/>
      <c r="AQ182" s="584"/>
      <c r="AR182" s="584"/>
      <c r="AS182" s="584"/>
      <c r="AT182" s="584"/>
      <c r="AU182" s="584"/>
      <c r="AV182" s="584"/>
      <c r="AW182" s="584"/>
      <c r="AX182" s="584"/>
      <c r="AY182" s="584"/>
      <c r="AZ182" s="584"/>
      <c r="BA182" s="584"/>
      <c r="BB182" s="584"/>
      <c r="BC182" s="584"/>
      <c r="BD182" s="584"/>
    </row>
    <row r="183" spans="2:56" ht="15.75">
      <c r="B183" s="551"/>
      <c r="C183" s="551"/>
      <c r="D183" s="553"/>
      <c r="E183" s="588" t="s">
        <v>334</v>
      </c>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4"/>
      <c r="AI183" s="584"/>
      <c r="AJ183" s="584"/>
      <c r="AK183" s="584"/>
      <c r="AL183" s="584"/>
      <c r="AM183" s="584"/>
      <c r="AN183" s="584"/>
      <c r="AO183" s="584"/>
      <c r="AP183" s="584"/>
      <c r="AQ183" s="584"/>
      <c r="AR183" s="584"/>
      <c r="AS183" s="584"/>
      <c r="AT183" s="584"/>
      <c r="AU183" s="584"/>
      <c r="AV183" s="584"/>
      <c r="AW183" s="584"/>
      <c r="AX183" s="584"/>
      <c r="AY183" s="584"/>
      <c r="AZ183" s="584"/>
      <c r="BA183" s="584"/>
      <c r="BB183" s="584"/>
      <c r="BC183" s="584"/>
      <c r="BD183" s="584"/>
    </row>
    <row r="184" spans="2:56" ht="15.75">
      <c r="B184" s="551"/>
      <c r="C184" s="551"/>
      <c r="D184" s="553"/>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4"/>
      <c r="AI184" s="584"/>
      <c r="AJ184" s="584"/>
      <c r="AK184" s="584"/>
      <c r="AL184" s="584"/>
      <c r="AM184" s="584"/>
      <c r="AN184" s="584"/>
      <c r="AO184" s="584"/>
      <c r="AP184" s="584"/>
      <c r="AQ184" s="584"/>
      <c r="AR184" s="584"/>
      <c r="AS184" s="584"/>
      <c r="AT184" s="584"/>
      <c r="AU184" s="584"/>
      <c r="AV184" s="584"/>
      <c r="AW184" s="584"/>
      <c r="AX184" s="584"/>
      <c r="AY184" s="584"/>
      <c r="AZ184" s="584"/>
      <c r="BA184" s="584"/>
      <c r="BB184" s="584"/>
      <c r="BC184" s="584"/>
      <c r="BD184" s="584"/>
    </row>
    <row r="185" spans="5:56" ht="15.75">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4"/>
      <c r="AI185" s="584"/>
      <c r="AJ185" s="584"/>
      <c r="AK185" s="584"/>
      <c r="AL185" s="584"/>
      <c r="AM185" s="584"/>
      <c r="AN185" s="584"/>
      <c r="AO185" s="584"/>
      <c r="AP185" s="584"/>
      <c r="AQ185" s="584"/>
      <c r="AR185" s="584"/>
      <c r="AS185" s="584"/>
      <c r="AT185" s="584"/>
      <c r="AU185" s="584"/>
      <c r="AV185" s="584"/>
      <c r="AW185" s="584"/>
      <c r="AX185" s="584"/>
      <c r="AY185" s="584"/>
      <c r="AZ185" s="584"/>
      <c r="BA185" s="584"/>
      <c r="BB185" s="584"/>
      <c r="BC185" s="584"/>
      <c r="BD185" s="584"/>
    </row>
    <row r="186" spans="5:56" ht="15.75">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4"/>
      <c r="AI186" s="584"/>
      <c r="AJ186" s="584"/>
      <c r="AK186" s="584"/>
      <c r="AL186" s="584"/>
      <c r="AM186" s="584"/>
      <c r="AN186" s="584"/>
      <c r="AO186" s="584"/>
      <c r="AP186" s="584"/>
      <c r="AQ186" s="584"/>
      <c r="AR186" s="584"/>
      <c r="AS186" s="584"/>
      <c r="AT186" s="584"/>
      <c r="AU186" s="584"/>
      <c r="AV186" s="584"/>
      <c r="AW186" s="584"/>
      <c r="AX186" s="584"/>
      <c r="AY186" s="584"/>
      <c r="AZ186" s="584"/>
      <c r="BA186" s="584"/>
      <c r="BB186" s="584"/>
      <c r="BC186" s="584"/>
      <c r="BD186" s="584"/>
    </row>
  </sheetData>
  <mergeCells count="132">
    <mergeCell ref="B172:D172"/>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48:D150"/>
    <mergeCell ref="B151:D151"/>
    <mergeCell ref="B152:D154"/>
    <mergeCell ref="B155:D157"/>
    <mergeCell ref="B158:D158"/>
    <mergeCell ref="B159:D159"/>
    <mergeCell ref="B132:D132"/>
    <mergeCell ref="B133:D135"/>
    <mergeCell ref="B136:D138"/>
    <mergeCell ref="B139:D141"/>
    <mergeCell ref="B142:D144"/>
    <mergeCell ref="B145:D147"/>
    <mergeCell ref="B116:D116"/>
    <mergeCell ref="B117:D119"/>
    <mergeCell ref="B120:D122"/>
    <mergeCell ref="B123:D125"/>
    <mergeCell ref="B126:D128"/>
    <mergeCell ref="B129:D131"/>
    <mergeCell ref="B103:D103"/>
    <mergeCell ref="E103:BD103"/>
    <mergeCell ref="B104:D106"/>
    <mergeCell ref="B107:D109"/>
    <mergeCell ref="B110:D112"/>
    <mergeCell ref="B113:D115"/>
    <mergeCell ref="A92:BD92"/>
    <mergeCell ref="B93:D93"/>
    <mergeCell ref="E93:BD93"/>
    <mergeCell ref="B102:D102"/>
    <mergeCell ref="BA102:BD102"/>
    <mergeCell ref="B94:D101"/>
    <mergeCell ref="E94:P97"/>
    <mergeCell ref="Q94:S96"/>
    <mergeCell ref="T94:V95"/>
    <mergeCell ref="W94:X94"/>
    <mergeCell ref="E98:P101"/>
    <mergeCell ref="Q99:T101"/>
    <mergeCell ref="U99:X101"/>
    <mergeCell ref="A80:C91"/>
    <mergeCell ref="D80:D85"/>
    <mergeCell ref="B74:C74"/>
    <mergeCell ref="B75:C75"/>
    <mergeCell ref="A76:A79"/>
    <mergeCell ref="B78:C78"/>
    <mergeCell ref="E80:BD85"/>
    <mergeCell ref="D86:D91"/>
    <mergeCell ref="E86:BD91"/>
    <mergeCell ref="A62:A75"/>
    <mergeCell ref="B66:C66"/>
    <mergeCell ref="B67:C67"/>
    <mergeCell ref="B68:C68"/>
    <mergeCell ref="B69:C69"/>
    <mergeCell ref="B70:C70"/>
    <mergeCell ref="B71:C71"/>
    <mergeCell ref="B72:C72"/>
    <mergeCell ref="B73:C73"/>
    <mergeCell ref="B32:D32"/>
    <mergeCell ref="B29:D29"/>
    <mergeCell ref="B30:D30"/>
    <mergeCell ref="B31:D31"/>
    <mergeCell ref="B33:D33"/>
    <mergeCell ref="B34:D34"/>
    <mergeCell ref="A39:A47"/>
    <mergeCell ref="A48:A56"/>
    <mergeCell ref="A58:A61"/>
    <mergeCell ref="B59:C59"/>
    <mergeCell ref="B60:C60"/>
    <mergeCell ref="B61:C61"/>
    <mergeCell ref="B36:D36"/>
    <mergeCell ref="B35:D35"/>
    <mergeCell ref="B11:D11"/>
    <mergeCell ref="E11:AI11"/>
    <mergeCell ref="AJ11:BD11"/>
    <mergeCell ref="B15:D15"/>
    <mergeCell ref="A17:A26"/>
    <mergeCell ref="D17:D21"/>
    <mergeCell ref="D23:D24"/>
    <mergeCell ref="B27:D27"/>
    <mergeCell ref="B28:D28"/>
    <mergeCell ref="B12:D12"/>
    <mergeCell ref="B13:D13"/>
    <mergeCell ref="B14:D14"/>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B175:D176"/>
    <mergeCell ref="E175:AG176"/>
    <mergeCell ref="AH175:BD176"/>
    <mergeCell ref="E177:AG182"/>
    <mergeCell ref="AH177:BD182"/>
    <mergeCell ref="E183:AG186"/>
    <mergeCell ref="AH183:BD186"/>
    <mergeCell ref="D37:BD37"/>
    <mergeCell ref="D38:D79"/>
    <mergeCell ref="B39:B40"/>
    <mergeCell ref="B41:C41"/>
    <mergeCell ref="B42:C42"/>
    <mergeCell ref="B45:C45"/>
    <mergeCell ref="B46:C46"/>
    <mergeCell ref="B47:C47"/>
    <mergeCell ref="B50:C50"/>
    <mergeCell ref="B51:C51"/>
    <mergeCell ref="B52:C52"/>
    <mergeCell ref="B53:C53"/>
    <mergeCell ref="B54:C54"/>
    <mergeCell ref="B55:C55"/>
    <mergeCell ref="B56:C56"/>
    <mergeCell ref="B57:C57"/>
    <mergeCell ref="B58:C5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1"/>
  <sheetViews>
    <sheetView zoomScale="125" zoomScaleNormal="125" zoomScalePageLayoutView="125" workbookViewId="0" topLeftCell="A1">
      <selection activeCell="C10" sqref="C10"/>
    </sheetView>
  </sheetViews>
  <sheetFormatPr defaultColWidth="8.875" defaultRowHeight="15.75"/>
  <cols>
    <col min="1" max="1" width="21.50390625" style="312" customWidth="1"/>
    <col min="2" max="2" width="28.125" style="312" customWidth="1"/>
    <col min="3" max="9" width="18.625" style="312" customWidth="1"/>
    <col min="10" max="13" width="8.875" style="312" customWidth="1"/>
    <col min="14" max="14" width="47.875" style="312" customWidth="1"/>
    <col min="15" max="16384" width="8.875" style="312" customWidth="1"/>
  </cols>
  <sheetData>
    <row r="1" spans="1:6" ht="18">
      <c r="A1" s="322" t="s">
        <v>35</v>
      </c>
      <c r="B1" s="380"/>
      <c r="D1" s="322" t="s">
        <v>32</v>
      </c>
      <c r="E1" s="323"/>
      <c r="F1" s="322" t="s">
        <v>34</v>
      </c>
    </row>
    <row r="2" spans="1:2" ht="18">
      <c r="A2" s="323"/>
      <c r="B2" s="380"/>
    </row>
    <row r="3" spans="1:2" ht="18">
      <c r="A3" s="322" t="s">
        <v>36</v>
      </c>
      <c r="B3" s="380"/>
    </row>
    <row r="4" spans="1:2" ht="18">
      <c r="A4" s="323"/>
      <c r="B4" s="380"/>
    </row>
    <row r="5" spans="1:2" ht="18">
      <c r="A5" s="322" t="s">
        <v>37</v>
      </c>
      <c r="B5" s="380"/>
    </row>
    <row r="6" ht="9" customHeight="1">
      <c r="B6" s="380"/>
    </row>
    <row r="7" spans="2:9" ht="29.25" customHeight="1">
      <c r="B7" s="386" t="s">
        <v>33</v>
      </c>
      <c r="C7" s="313" t="s">
        <v>21</v>
      </c>
      <c r="D7" s="314" t="s">
        <v>22</v>
      </c>
      <c r="E7" s="315" t="s">
        <v>23</v>
      </c>
      <c r="F7" s="316" t="s">
        <v>24</v>
      </c>
      <c r="G7" s="317" t="s">
        <v>25</v>
      </c>
      <c r="H7" s="318" t="s">
        <v>26</v>
      </c>
      <c r="I7" s="319" t="s">
        <v>27</v>
      </c>
    </row>
    <row r="8" spans="1:9" ht="8.25" customHeight="1">
      <c r="A8" s="320"/>
      <c r="B8" s="320"/>
      <c r="C8" s="320"/>
      <c r="D8" s="320"/>
      <c r="E8" s="320"/>
      <c r="F8" s="320"/>
      <c r="G8" s="320"/>
      <c r="H8" s="320"/>
      <c r="I8" s="320"/>
    </row>
    <row r="9" spans="1:9" ht="15.75">
      <c r="A9" s="806" t="s">
        <v>29</v>
      </c>
      <c r="B9" s="312" t="s">
        <v>38</v>
      </c>
      <c r="C9" s="312" t="s">
        <v>235</v>
      </c>
      <c r="D9" s="312" t="s">
        <v>235</v>
      </c>
      <c r="E9" s="312" t="s">
        <v>235</v>
      </c>
      <c r="F9" s="312" t="s">
        <v>235</v>
      </c>
      <c r="G9" s="312" t="s">
        <v>235</v>
      </c>
      <c r="H9" s="312" t="s">
        <v>235</v>
      </c>
      <c r="I9" s="312" t="s">
        <v>235</v>
      </c>
    </row>
    <row r="10" spans="1:9" ht="15.75">
      <c r="A10" s="806"/>
      <c r="B10" s="370" t="s">
        <v>39</v>
      </c>
      <c r="C10" s="324" t="s">
        <v>16</v>
      </c>
      <c r="D10" s="324"/>
      <c r="E10" s="324"/>
      <c r="F10" s="324"/>
      <c r="G10" s="324"/>
      <c r="H10" s="324"/>
      <c r="I10" s="324"/>
    </row>
    <row r="11" spans="1:9" ht="15.75">
      <c r="A11" s="806"/>
      <c r="B11" s="312" t="s">
        <v>31</v>
      </c>
      <c r="C11" s="371"/>
      <c r="D11" s="324"/>
      <c r="E11" s="324"/>
      <c r="F11" s="324"/>
      <c r="G11" s="324"/>
      <c r="H11" s="324"/>
      <c r="I11" s="324"/>
    </row>
    <row r="12" spans="1:9" ht="15.75">
      <c r="A12" s="806"/>
      <c r="B12" s="325" t="s">
        <v>13</v>
      </c>
      <c r="C12" s="370" t="s">
        <v>28</v>
      </c>
      <c r="D12" s="370" t="s">
        <v>28</v>
      </c>
      <c r="E12" s="370" t="s">
        <v>28</v>
      </c>
      <c r="F12" s="370" t="s">
        <v>28</v>
      </c>
      <c r="G12" s="370" t="s">
        <v>28</v>
      </c>
      <c r="H12" s="370" t="s">
        <v>28</v>
      </c>
      <c r="I12" s="370" t="s">
        <v>28</v>
      </c>
    </row>
    <row r="13" spans="1:9" ht="15.75">
      <c r="A13" s="806"/>
      <c r="B13" s="325" t="s">
        <v>40</v>
      </c>
      <c r="C13" s="312" t="s">
        <v>28</v>
      </c>
      <c r="D13" s="312" t="s">
        <v>28</v>
      </c>
      <c r="E13" s="312" t="s">
        <v>28</v>
      </c>
      <c r="F13" s="312" t="s">
        <v>28</v>
      </c>
      <c r="G13" s="312" t="s">
        <v>28</v>
      </c>
      <c r="H13" s="312" t="s">
        <v>28</v>
      </c>
      <c r="I13" s="312" t="s">
        <v>28</v>
      </c>
    </row>
    <row r="14" spans="1:9" ht="15.75">
      <c r="A14" s="806"/>
      <c r="B14" s="325" t="s">
        <v>41</v>
      </c>
      <c r="C14" s="312" t="s">
        <v>236</v>
      </c>
      <c r="D14" s="312" t="s">
        <v>236</v>
      </c>
      <c r="E14" s="312" t="s">
        <v>236</v>
      </c>
      <c r="F14" s="312" t="s">
        <v>236</v>
      </c>
      <c r="G14" s="312" t="s">
        <v>236</v>
      </c>
      <c r="H14" s="312" t="s">
        <v>236</v>
      </c>
      <c r="I14" s="312" t="s">
        <v>236</v>
      </c>
    </row>
    <row r="15" spans="1:9" ht="15.75">
      <c r="A15" s="806"/>
      <c r="B15" s="325" t="s">
        <v>42</v>
      </c>
      <c r="C15" s="312" t="s">
        <v>236</v>
      </c>
      <c r="D15" s="312" t="s">
        <v>236</v>
      </c>
      <c r="E15" s="312" t="s">
        <v>236</v>
      </c>
      <c r="F15" s="312" t="s">
        <v>236</v>
      </c>
      <c r="G15" s="312" t="s">
        <v>236</v>
      </c>
      <c r="H15" s="312" t="s">
        <v>236</v>
      </c>
      <c r="I15" s="312" t="s">
        <v>236</v>
      </c>
    </row>
    <row r="16" spans="1:9" ht="15.75">
      <c r="A16" s="806"/>
      <c r="B16" s="326" t="s">
        <v>14</v>
      </c>
      <c r="C16" s="370" t="s">
        <v>28</v>
      </c>
      <c r="D16" s="370" t="s">
        <v>28</v>
      </c>
      <c r="E16" s="370" t="s">
        <v>28</v>
      </c>
      <c r="F16" s="370" t="s">
        <v>28</v>
      </c>
      <c r="G16" s="370" t="s">
        <v>28</v>
      </c>
      <c r="H16" s="370" t="s">
        <v>28</v>
      </c>
      <c r="I16" s="370" t="s">
        <v>28</v>
      </c>
    </row>
    <row r="17" spans="1:9" ht="15.75">
      <c r="A17" s="806"/>
      <c r="B17" s="326" t="s">
        <v>40</v>
      </c>
      <c r="C17" s="312" t="s">
        <v>28</v>
      </c>
      <c r="D17" s="312" t="s">
        <v>28</v>
      </c>
      <c r="E17" s="312" t="s">
        <v>28</v>
      </c>
      <c r="F17" s="312" t="s">
        <v>28</v>
      </c>
      <c r="G17" s="312" t="s">
        <v>28</v>
      </c>
      <c r="H17" s="312" t="s">
        <v>28</v>
      </c>
      <c r="I17" s="312" t="s">
        <v>28</v>
      </c>
    </row>
    <row r="18" spans="1:9" ht="15.75">
      <c r="A18" s="806"/>
      <c r="B18" s="326" t="s">
        <v>41</v>
      </c>
      <c r="C18" s="312" t="s">
        <v>236</v>
      </c>
      <c r="D18" s="312" t="s">
        <v>236</v>
      </c>
      <c r="E18" s="312" t="s">
        <v>236</v>
      </c>
      <c r="F18" s="312" t="s">
        <v>236</v>
      </c>
      <c r="G18" s="312" t="s">
        <v>236</v>
      </c>
      <c r="H18" s="312" t="s">
        <v>236</v>
      </c>
      <c r="I18" s="312" t="s">
        <v>236</v>
      </c>
    </row>
    <row r="19" spans="1:9" ht="15.75">
      <c r="A19" s="806"/>
      <c r="B19" s="326" t="s">
        <v>42</v>
      </c>
      <c r="C19" s="312" t="s">
        <v>236</v>
      </c>
      <c r="D19" s="312" t="s">
        <v>236</v>
      </c>
      <c r="E19" s="312" t="s">
        <v>236</v>
      </c>
      <c r="F19" s="312" t="s">
        <v>236</v>
      </c>
      <c r="G19" s="312" t="s">
        <v>236</v>
      </c>
      <c r="H19" s="312" t="s">
        <v>236</v>
      </c>
      <c r="I19" s="312" t="s">
        <v>236</v>
      </c>
    </row>
    <row r="20" spans="1:9" ht="15.75">
      <c r="A20" s="806"/>
      <c r="B20" s="327" t="s">
        <v>14</v>
      </c>
      <c r="C20" s="370" t="s">
        <v>28</v>
      </c>
      <c r="D20" s="370" t="s">
        <v>28</v>
      </c>
      <c r="E20" s="370" t="s">
        <v>28</v>
      </c>
      <c r="F20" s="370" t="s">
        <v>28</v>
      </c>
      <c r="G20" s="370" t="s">
        <v>28</v>
      </c>
      <c r="H20" s="370" t="s">
        <v>28</v>
      </c>
      <c r="I20" s="370" t="s">
        <v>28</v>
      </c>
    </row>
    <row r="21" spans="1:9" ht="15.75">
      <c r="A21" s="806"/>
      <c r="B21" s="327" t="s">
        <v>40</v>
      </c>
      <c r="C21" s="312" t="s">
        <v>28</v>
      </c>
      <c r="D21" s="312" t="s">
        <v>28</v>
      </c>
      <c r="E21" s="312" t="s">
        <v>28</v>
      </c>
      <c r="F21" s="312" t="s">
        <v>28</v>
      </c>
      <c r="G21" s="312" t="s">
        <v>28</v>
      </c>
      <c r="H21" s="312" t="s">
        <v>28</v>
      </c>
      <c r="I21" s="312" t="s">
        <v>28</v>
      </c>
    </row>
    <row r="22" spans="1:9" ht="15.75">
      <c r="A22" s="806"/>
      <c r="B22" s="327" t="s">
        <v>41</v>
      </c>
      <c r="C22" s="312" t="s">
        <v>236</v>
      </c>
      <c r="D22" s="312" t="s">
        <v>236</v>
      </c>
      <c r="E22" s="312" t="s">
        <v>236</v>
      </c>
      <c r="F22" s="312" t="s">
        <v>236</v>
      </c>
      <c r="G22" s="312" t="s">
        <v>236</v>
      </c>
      <c r="H22" s="312" t="s">
        <v>236</v>
      </c>
      <c r="I22" s="312" t="s">
        <v>236</v>
      </c>
    </row>
    <row r="23" spans="1:9" ht="15.75">
      <c r="A23" s="806"/>
      <c r="B23" s="327" t="s">
        <v>42</v>
      </c>
      <c r="C23" s="312" t="s">
        <v>236</v>
      </c>
      <c r="D23" s="312" t="s">
        <v>236</v>
      </c>
      <c r="E23" s="312" t="s">
        <v>236</v>
      </c>
      <c r="F23" s="312" t="s">
        <v>236</v>
      </c>
      <c r="G23" s="312" t="s">
        <v>236</v>
      </c>
      <c r="H23" s="312" t="s">
        <v>236</v>
      </c>
      <c r="I23" s="312" t="s">
        <v>236</v>
      </c>
    </row>
    <row r="24" spans="1:3" ht="15.75">
      <c r="A24" s="806"/>
      <c r="B24" s="370" t="s">
        <v>43</v>
      </c>
      <c r="C24" s="312" t="s">
        <v>15</v>
      </c>
    </row>
    <row r="25" spans="1:9" ht="15.75">
      <c r="A25" s="806"/>
      <c r="B25" s="370" t="s">
        <v>44</v>
      </c>
      <c r="C25" s="328">
        <v>6</v>
      </c>
      <c r="D25" s="329"/>
      <c r="E25" s="329"/>
      <c r="F25" s="329"/>
      <c r="G25" s="329"/>
      <c r="H25" s="329"/>
      <c r="I25" s="329"/>
    </row>
    <row r="26" spans="1:9" ht="7.5" customHeight="1">
      <c r="A26" s="321"/>
      <c r="B26" s="320"/>
      <c r="C26" s="320"/>
      <c r="D26" s="320"/>
      <c r="E26" s="320"/>
      <c r="F26" s="320"/>
      <c r="G26" s="320"/>
      <c r="H26" s="320"/>
      <c r="I26" s="320"/>
    </row>
    <row r="27" spans="1:9" ht="14" customHeight="1">
      <c r="A27" s="807" t="s">
        <v>45</v>
      </c>
      <c r="B27" s="312" t="s">
        <v>38</v>
      </c>
      <c r="C27" s="312" t="s">
        <v>235</v>
      </c>
      <c r="D27" s="312" t="s">
        <v>235</v>
      </c>
      <c r="E27" s="312" t="s">
        <v>235</v>
      </c>
      <c r="F27" s="312" t="s">
        <v>235</v>
      </c>
      <c r="G27" s="312" t="s">
        <v>235</v>
      </c>
      <c r="H27" s="312" t="s">
        <v>235</v>
      </c>
      <c r="I27" s="312" t="s">
        <v>235</v>
      </c>
    </row>
    <row r="28" spans="1:2" ht="14" customHeight="1">
      <c r="A28" s="807"/>
      <c r="B28" s="312" t="s">
        <v>39</v>
      </c>
    </row>
    <row r="29" spans="1:2" ht="14" customHeight="1">
      <c r="A29" s="807"/>
      <c r="B29" s="312" t="s">
        <v>31</v>
      </c>
    </row>
    <row r="30" spans="1:9" ht="14" customHeight="1">
      <c r="A30" s="807"/>
      <c r="B30" s="325" t="s">
        <v>14</v>
      </c>
      <c r="C30" s="370" t="s">
        <v>28</v>
      </c>
      <c r="D30" s="370" t="s">
        <v>28</v>
      </c>
      <c r="E30" s="370" t="s">
        <v>28</v>
      </c>
      <c r="F30" s="370" t="s">
        <v>28</v>
      </c>
      <c r="G30" s="370" t="s">
        <v>28</v>
      </c>
      <c r="H30" s="370" t="s">
        <v>28</v>
      </c>
      <c r="I30" s="370" t="s">
        <v>28</v>
      </c>
    </row>
    <row r="31" spans="1:9" ht="14" customHeight="1">
      <c r="A31" s="807"/>
      <c r="B31" s="325" t="s">
        <v>40</v>
      </c>
      <c r="C31" s="312" t="s">
        <v>28</v>
      </c>
      <c r="D31" s="312" t="s">
        <v>28</v>
      </c>
      <c r="E31" s="312" t="s">
        <v>28</v>
      </c>
      <c r="F31" s="312" t="s">
        <v>28</v>
      </c>
      <c r="G31" s="312" t="s">
        <v>28</v>
      </c>
      <c r="H31" s="312" t="s">
        <v>28</v>
      </c>
      <c r="I31" s="312" t="s">
        <v>28</v>
      </c>
    </row>
    <row r="32" spans="1:9" ht="14" customHeight="1">
      <c r="A32" s="807"/>
      <c r="B32" s="325" t="s">
        <v>41</v>
      </c>
      <c r="C32" s="312" t="s">
        <v>236</v>
      </c>
      <c r="D32" s="312" t="s">
        <v>236</v>
      </c>
      <c r="E32" s="312" t="s">
        <v>236</v>
      </c>
      <c r="F32" s="312" t="s">
        <v>236</v>
      </c>
      <c r="G32" s="312" t="s">
        <v>236</v>
      </c>
      <c r="H32" s="312" t="s">
        <v>236</v>
      </c>
      <c r="I32" s="312" t="s">
        <v>236</v>
      </c>
    </row>
    <row r="33" spans="1:9" ht="14" customHeight="1">
      <c r="A33" s="807"/>
      <c r="B33" s="325" t="s">
        <v>42</v>
      </c>
      <c r="C33" s="312" t="s">
        <v>236</v>
      </c>
      <c r="D33" s="312" t="s">
        <v>236</v>
      </c>
      <c r="E33" s="312" t="s">
        <v>236</v>
      </c>
      <c r="F33" s="312" t="s">
        <v>236</v>
      </c>
      <c r="G33" s="312" t="s">
        <v>236</v>
      </c>
      <c r="H33" s="312" t="s">
        <v>236</v>
      </c>
      <c r="I33" s="312" t="s">
        <v>236</v>
      </c>
    </row>
    <row r="34" spans="1:9" ht="14" customHeight="1">
      <c r="A34" s="807"/>
      <c r="B34" s="326" t="s">
        <v>14</v>
      </c>
      <c r="C34" s="370" t="s">
        <v>28</v>
      </c>
      <c r="D34" s="370" t="s">
        <v>28</v>
      </c>
      <c r="E34" s="370" t="s">
        <v>28</v>
      </c>
      <c r="F34" s="370" t="s">
        <v>28</v>
      </c>
      <c r="G34" s="370" t="s">
        <v>28</v>
      </c>
      <c r="H34" s="370" t="s">
        <v>28</v>
      </c>
      <c r="I34" s="370" t="s">
        <v>28</v>
      </c>
    </row>
    <row r="35" spans="1:9" ht="14" customHeight="1">
      <c r="A35" s="807"/>
      <c r="B35" s="326" t="s">
        <v>40</v>
      </c>
      <c r="C35" s="312" t="s">
        <v>28</v>
      </c>
      <c r="D35" s="312" t="s">
        <v>28</v>
      </c>
      <c r="E35" s="312" t="s">
        <v>28</v>
      </c>
      <c r="F35" s="312" t="s">
        <v>28</v>
      </c>
      <c r="G35" s="312" t="s">
        <v>28</v>
      </c>
      <c r="H35" s="312" t="s">
        <v>28</v>
      </c>
      <c r="I35" s="312" t="s">
        <v>28</v>
      </c>
    </row>
    <row r="36" spans="1:9" ht="14" customHeight="1">
      <c r="A36" s="807"/>
      <c r="B36" s="326" t="s">
        <v>41</v>
      </c>
      <c r="C36" s="312" t="s">
        <v>236</v>
      </c>
      <c r="D36" s="312" t="s">
        <v>236</v>
      </c>
      <c r="E36" s="312" t="s">
        <v>236</v>
      </c>
      <c r="F36" s="312" t="s">
        <v>236</v>
      </c>
      <c r="G36" s="312" t="s">
        <v>236</v>
      </c>
      <c r="H36" s="312" t="s">
        <v>236</v>
      </c>
      <c r="I36" s="312" t="s">
        <v>236</v>
      </c>
    </row>
    <row r="37" spans="1:9" ht="14" customHeight="1">
      <c r="A37" s="807"/>
      <c r="B37" s="326" t="s">
        <v>42</v>
      </c>
      <c r="C37" s="312" t="s">
        <v>236</v>
      </c>
      <c r="D37" s="312" t="s">
        <v>236</v>
      </c>
      <c r="E37" s="312" t="s">
        <v>236</v>
      </c>
      <c r="F37" s="312" t="s">
        <v>236</v>
      </c>
      <c r="G37" s="312" t="s">
        <v>236</v>
      </c>
      <c r="H37" s="312" t="s">
        <v>236</v>
      </c>
      <c r="I37" s="312" t="s">
        <v>236</v>
      </c>
    </row>
    <row r="38" spans="1:9" ht="14" customHeight="1">
      <c r="A38" s="807"/>
      <c r="B38" s="327" t="s">
        <v>14</v>
      </c>
      <c r="C38" s="370" t="s">
        <v>28</v>
      </c>
      <c r="D38" s="370" t="s">
        <v>28</v>
      </c>
      <c r="E38" s="370" t="s">
        <v>28</v>
      </c>
      <c r="F38" s="370" t="s">
        <v>28</v>
      </c>
      <c r="G38" s="370" t="s">
        <v>28</v>
      </c>
      <c r="H38" s="370" t="s">
        <v>28</v>
      </c>
      <c r="I38" s="370" t="s">
        <v>28</v>
      </c>
    </row>
    <row r="39" spans="1:9" ht="14" customHeight="1">
      <c r="A39" s="807"/>
      <c r="B39" s="327" t="s">
        <v>40</v>
      </c>
      <c r="C39" s="312" t="s">
        <v>28</v>
      </c>
      <c r="D39" s="312" t="s">
        <v>28</v>
      </c>
      <c r="E39" s="312" t="s">
        <v>28</v>
      </c>
      <c r="F39" s="312" t="s">
        <v>28</v>
      </c>
      <c r="G39" s="312" t="s">
        <v>28</v>
      </c>
      <c r="H39" s="312" t="s">
        <v>28</v>
      </c>
      <c r="I39" s="312" t="s">
        <v>28</v>
      </c>
    </row>
    <row r="40" spans="1:9" ht="14" customHeight="1">
      <c r="A40" s="807"/>
      <c r="B40" s="327" t="s">
        <v>41</v>
      </c>
      <c r="C40" s="312" t="s">
        <v>236</v>
      </c>
      <c r="D40" s="312" t="s">
        <v>236</v>
      </c>
      <c r="E40" s="312" t="s">
        <v>236</v>
      </c>
      <c r="F40" s="312" t="s">
        <v>236</v>
      </c>
      <c r="G40" s="312" t="s">
        <v>236</v>
      </c>
      <c r="H40" s="312" t="s">
        <v>236</v>
      </c>
      <c r="I40" s="312" t="s">
        <v>236</v>
      </c>
    </row>
    <row r="41" spans="1:9" ht="14" customHeight="1">
      <c r="A41" s="807"/>
      <c r="B41" s="327" t="s">
        <v>42</v>
      </c>
      <c r="C41" s="312" t="s">
        <v>236</v>
      </c>
      <c r="D41" s="312" t="s">
        <v>236</v>
      </c>
      <c r="E41" s="312" t="s">
        <v>236</v>
      </c>
      <c r="F41" s="312" t="s">
        <v>236</v>
      </c>
      <c r="G41" s="312" t="s">
        <v>236</v>
      </c>
      <c r="H41" s="312" t="s">
        <v>236</v>
      </c>
      <c r="I41" s="312" t="s">
        <v>236</v>
      </c>
    </row>
    <row r="42" spans="1:2" ht="14" customHeight="1">
      <c r="A42" s="807"/>
      <c r="B42" s="312" t="s">
        <v>43</v>
      </c>
    </row>
    <row r="43" spans="1:9" ht="14" customHeight="1">
      <c r="A43" s="807"/>
      <c r="B43" s="312" t="s">
        <v>228</v>
      </c>
      <c r="C43" s="329"/>
      <c r="D43" s="329"/>
      <c r="E43" s="329"/>
      <c r="F43" s="329"/>
      <c r="G43" s="329"/>
      <c r="H43" s="329"/>
      <c r="I43" s="329"/>
    </row>
    <row r="44" spans="1:9" ht="7.5" customHeight="1">
      <c r="A44" s="321"/>
      <c r="B44" s="320"/>
      <c r="C44" s="320"/>
      <c r="D44" s="320"/>
      <c r="E44" s="320"/>
      <c r="F44" s="320"/>
      <c r="G44" s="320"/>
      <c r="H44" s="320"/>
      <c r="I44" s="320"/>
    </row>
    <row r="45" spans="1:9" ht="14" customHeight="1">
      <c r="A45" s="808" t="s">
        <v>46</v>
      </c>
      <c r="B45" s="312" t="s">
        <v>38</v>
      </c>
      <c r="C45" s="312" t="s">
        <v>235</v>
      </c>
      <c r="D45" s="312" t="s">
        <v>235</v>
      </c>
      <c r="E45" s="312" t="s">
        <v>235</v>
      </c>
      <c r="F45" s="312" t="s">
        <v>235</v>
      </c>
      <c r="G45" s="312" t="s">
        <v>235</v>
      </c>
      <c r="H45" s="312" t="s">
        <v>235</v>
      </c>
      <c r="I45" s="312" t="s">
        <v>235</v>
      </c>
    </row>
    <row r="46" spans="1:2" ht="14" customHeight="1">
      <c r="A46" s="808"/>
      <c r="B46" s="312" t="s">
        <v>39</v>
      </c>
    </row>
    <row r="47" spans="1:2" ht="14" customHeight="1">
      <c r="A47" s="808"/>
      <c r="B47" s="312" t="s">
        <v>31</v>
      </c>
    </row>
    <row r="48" spans="1:9" ht="14" customHeight="1">
      <c r="A48" s="808"/>
      <c r="B48" s="325" t="s">
        <v>14</v>
      </c>
      <c r="C48" s="370" t="s">
        <v>28</v>
      </c>
      <c r="D48" s="370" t="s">
        <v>28</v>
      </c>
      <c r="E48" s="370" t="s">
        <v>28</v>
      </c>
      <c r="F48" s="370" t="s">
        <v>28</v>
      </c>
      <c r="G48" s="370" t="s">
        <v>28</v>
      </c>
      <c r="H48" s="370" t="s">
        <v>28</v>
      </c>
      <c r="I48" s="370" t="s">
        <v>28</v>
      </c>
    </row>
    <row r="49" spans="1:9" ht="14" customHeight="1">
      <c r="A49" s="808"/>
      <c r="B49" s="325" t="s">
        <v>40</v>
      </c>
      <c r="C49" s="312" t="s">
        <v>28</v>
      </c>
      <c r="D49" s="312" t="s">
        <v>28</v>
      </c>
      <c r="E49" s="312" t="s">
        <v>28</v>
      </c>
      <c r="F49" s="312" t="s">
        <v>28</v>
      </c>
      <c r="G49" s="312" t="s">
        <v>28</v>
      </c>
      <c r="H49" s="312" t="s">
        <v>28</v>
      </c>
      <c r="I49" s="312" t="s">
        <v>28</v>
      </c>
    </row>
    <row r="50" spans="1:9" ht="14" customHeight="1">
      <c r="A50" s="808"/>
      <c r="B50" s="325" t="s">
        <v>41</v>
      </c>
      <c r="C50" s="312" t="s">
        <v>236</v>
      </c>
      <c r="D50" s="312" t="s">
        <v>236</v>
      </c>
      <c r="E50" s="312" t="s">
        <v>236</v>
      </c>
      <c r="F50" s="312" t="s">
        <v>236</v>
      </c>
      <c r="G50" s="312" t="s">
        <v>236</v>
      </c>
      <c r="H50" s="312" t="s">
        <v>236</v>
      </c>
      <c r="I50" s="312" t="s">
        <v>236</v>
      </c>
    </row>
    <row r="51" spans="1:9" ht="14" customHeight="1">
      <c r="A51" s="808"/>
      <c r="B51" s="325" t="s">
        <v>42</v>
      </c>
      <c r="C51" s="312" t="s">
        <v>236</v>
      </c>
      <c r="D51" s="312" t="s">
        <v>236</v>
      </c>
      <c r="E51" s="312" t="s">
        <v>236</v>
      </c>
      <c r="F51" s="312" t="s">
        <v>236</v>
      </c>
      <c r="G51" s="312" t="s">
        <v>236</v>
      </c>
      <c r="H51" s="312" t="s">
        <v>236</v>
      </c>
      <c r="I51" s="312" t="s">
        <v>236</v>
      </c>
    </row>
    <row r="52" spans="1:9" ht="14" customHeight="1">
      <c r="A52" s="808"/>
      <c r="B52" s="326" t="s">
        <v>14</v>
      </c>
      <c r="C52" s="370" t="s">
        <v>28</v>
      </c>
      <c r="D52" s="370" t="s">
        <v>28</v>
      </c>
      <c r="E52" s="370" t="s">
        <v>28</v>
      </c>
      <c r="F52" s="370" t="s">
        <v>28</v>
      </c>
      <c r="G52" s="370" t="s">
        <v>28</v>
      </c>
      <c r="H52" s="370" t="s">
        <v>28</v>
      </c>
      <c r="I52" s="370" t="s">
        <v>28</v>
      </c>
    </row>
    <row r="53" spans="1:9" ht="14" customHeight="1">
      <c r="A53" s="808"/>
      <c r="B53" s="326" t="s">
        <v>40</v>
      </c>
      <c r="C53" s="312" t="s">
        <v>28</v>
      </c>
      <c r="D53" s="312" t="s">
        <v>28</v>
      </c>
      <c r="E53" s="312" t="s">
        <v>28</v>
      </c>
      <c r="F53" s="312" t="s">
        <v>28</v>
      </c>
      <c r="G53" s="312" t="s">
        <v>28</v>
      </c>
      <c r="H53" s="312" t="s">
        <v>28</v>
      </c>
      <c r="I53" s="312" t="s">
        <v>28</v>
      </c>
    </row>
    <row r="54" spans="1:9" ht="14" customHeight="1">
      <c r="A54" s="808"/>
      <c r="B54" s="326" t="s">
        <v>41</v>
      </c>
      <c r="C54" s="312" t="s">
        <v>236</v>
      </c>
      <c r="D54" s="312" t="s">
        <v>236</v>
      </c>
      <c r="E54" s="312" t="s">
        <v>236</v>
      </c>
      <c r="F54" s="312" t="s">
        <v>236</v>
      </c>
      <c r="G54" s="312" t="s">
        <v>236</v>
      </c>
      <c r="H54" s="312" t="s">
        <v>236</v>
      </c>
      <c r="I54" s="312" t="s">
        <v>236</v>
      </c>
    </row>
    <row r="55" spans="1:9" ht="14" customHeight="1">
      <c r="A55" s="808"/>
      <c r="B55" s="326" t="s">
        <v>42</v>
      </c>
      <c r="C55" s="312" t="s">
        <v>236</v>
      </c>
      <c r="D55" s="312" t="s">
        <v>236</v>
      </c>
      <c r="E55" s="312" t="s">
        <v>236</v>
      </c>
      <c r="F55" s="312" t="s">
        <v>236</v>
      </c>
      <c r="G55" s="312" t="s">
        <v>236</v>
      </c>
      <c r="H55" s="312" t="s">
        <v>236</v>
      </c>
      <c r="I55" s="312" t="s">
        <v>236</v>
      </c>
    </row>
    <row r="56" spans="1:9" ht="14" customHeight="1">
      <c r="A56" s="808"/>
      <c r="B56" s="327" t="s">
        <v>14</v>
      </c>
      <c r="C56" s="370" t="s">
        <v>28</v>
      </c>
      <c r="D56" s="370" t="s">
        <v>28</v>
      </c>
      <c r="E56" s="370" t="s">
        <v>28</v>
      </c>
      <c r="F56" s="370" t="s">
        <v>28</v>
      </c>
      <c r="G56" s="370" t="s">
        <v>28</v>
      </c>
      <c r="H56" s="370" t="s">
        <v>28</v>
      </c>
      <c r="I56" s="370" t="s">
        <v>28</v>
      </c>
    </row>
    <row r="57" spans="1:9" ht="14" customHeight="1">
      <c r="A57" s="808"/>
      <c r="B57" s="327" t="s">
        <v>40</v>
      </c>
      <c r="C57" s="312" t="s">
        <v>28</v>
      </c>
      <c r="D57" s="312" t="s">
        <v>28</v>
      </c>
      <c r="E57" s="312" t="s">
        <v>28</v>
      </c>
      <c r="F57" s="312" t="s">
        <v>28</v>
      </c>
      <c r="G57" s="312" t="s">
        <v>28</v>
      </c>
      <c r="H57" s="312" t="s">
        <v>28</v>
      </c>
      <c r="I57" s="312" t="s">
        <v>28</v>
      </c>
    </row>
    <row r="58" spans="1:9" ht="14" customHeight="1">
      <c r="A58" s="808"/>
      <c r="B58" s="327" t="s">
        <v>41</v>
      </c>
      <c r="C58" s="312" t="s">
        <v>236</v>
      </c>
      <c r="D58" s="312" t="s">
        <v>236</v>
      </c>
      <c r="E58" s="312" t="s">
        <v>236</v>
      </c>
      <c r="F58" s="312" t="s">
        <v>236</v>
      </c>
      <c r="G58" s="312" t="s">
        <v>236</v>
      </c>
      <c r="H58" s="312" t="s">
        <v>236</v>
      </c>
      <c r="I58" s="312" t="s">
        <v>236</v>
      </c>
    </row>
    <row r="59" spans="1:9" ht="14" customHeight="1">
      <c r="A59" s="808"/>
      <c r="B59" s="327" t="s">
        <v>42</v>
      </c>
      <c r="C59" s="312" t="s">
        <v>236</v>
      </c>
      <c r="D59" s="312" t="s">
        <v>236</v>
      </c>
      <c r="E59" s="312" t="s">
        <v>236</v>
      </c>
      <c r="F59" s="312" t="s">
        <v>236</v>
      </c>
      <c r="G59" s="312" t="s">
        <v>236</v>
      </c>
      <c r="H59" s="312" t="s">
        <v>236</v>
      </c>
      <c r="I59" s="312" t="s">
        <v>236</v>
      </c>
    </row>
    <row r="60" spans="1:2" ht="14" customHeight="1">
      <c r="A60" s="808"/>
      <c r="B60" s="312" t="s">
        <v>43</v>
      </c>
    </row>
    <row r="61" spans="1:9" ht="14" customHeight="1">
      <c r="A61" s="808"/>
      <c r="B61" s="381" t="s">
        <v>228</v>
      </c>
      <c r="C61" s="329"/>
      <c r="D61" s="329"/>
      <c r="E61" s="329"/>
      <c r="F61" s="329"/>
      <c r="G61" s="329"/>
      <c r="H61" s="329"/>
      <c r="I61" s="329"/>
    </row>
  </sheetData>
  <mergeCells count="3">
    <mergeCell ref="A9:A25"/>
    <mergeCell ref="A27:A43"/>
    <mergeCell ref="A45:A61"/>
  </mergeCells>
  <dataValidations count="6">
    <dataValidation type="list" allowBlank="1" showInputMessage="1" showErrorMessage="1" sqref="C24:I24 C42:I42 C60:I60">
      <formula1>"Hydration, CHO intake, Hydration + CHO, Llight activity, Massage, Water jet, Cold, Sauna + cold bath "</formula1>
    </dataValidation>
    <dataValidation type="list" showInputMessage="1" showErrorMessage="1" sqref="C9:I9 C27:I27 C45:I45">
      <formula1>"Insérer l’info, Entraînement, Compétition, Évaluation, Médicale"</formula1>
    </dataValidation>
    <dataValidation type="list" allowBlank="1" showInputMessage="1" showErrorMessage="1" sqref="C12:I12 C16:I16 C20:I20 C30:I30 C34:I34 C38:I38 C48:I48 C52:I52 C56:I56">
      <formula1>"Insérer, Technique, Tactique, Technico-tactique, Préparation physique, Préparation mentale, Santé, Partie (régulière), Partie (hors concours), Tournois, Éliminatoires"</formula1>
    </dataValidation>
    <dataValidation type="list" allowBlank="1" showInputMessage="1" showErrorMessage="1" sqref="C13:I13 C17:I17 C21:I21 C31:I31 C35:I35 C39:I39 C49:I49 C53:I53 C57:I57">
      <formula1>"Insérer, Attaque, Défensive, Attaque – basique, Défensive – basique, Attaque – interm., Défensive – interm., Puissance aérobie, Endurance aérobie, Force max., Force-endur., Force-vitesse, Vitesse, Vitesse-endur., Motricité, Flexibilité, Priorité, Établ. d"</formula1>
    </dataValidation>
    <dataValidation type="list" allowBlank="1" showInputMessage="1" showErrorMessage="1" sqref="C14:I14 C18:I18 C22:I22 C32:I32 C36:I36 C40:I40 C50:I50 C54:I54 C58:I58">
      <formula1>"Inscrire l’info, Initiation, Acquisition, Consolidation, Raffinement, Développement, Maintien, Faire des expér., Performance, Éval. de la perf."</formula1>
    </dataValidation>
    <dataValidation type="list" allowBlank="1" showInputMessage="1" showErrorMessage="1" sqref="C15:I15 C19:I19 C23:I23 C33:I33 C37:I37 C41:I41 C51:I51 C55:I55 C59:I59">
      <formula1>"Inscrire l’info, Volleyball-spécif., Course, Cyclisme, Natation, Ski de fond, Poids et halters, Étirements (statiques), Étirements (assistés), Étirements (dynamiques), Plyométire"</formula1>
    </dataValidation>
  </dataValidations>
  <printOptions/>
  <pageMargins left="0.7" right="0.7" top="0.75" bottom="0.75" header="0.3" footer="0.3"/>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1"/>
  <sheetViews>
    <sheetView zoomScale="125" zoomScaleNormal="125" zoomScalePageLayoutView="125" workbookViewId="0" topLeftCell="A1">
      <selection activeCell="C11" sqref="C11"/>
    </sheetView>
  </sheetViews>
  <sheetFormatPr defaultColWidth="8.875" defaultRowHeight="15.75"/>
  <cols>
    <col min="1" max="1" width="21.50390625" style="312" customWidth="1"/>
    <col min="2" max="2" width="28.125" style="312" customWidth="1"/>
    <col min="3" max="9" width="18.625" style="312" customWidth="1"/>
    <col min="10" max="13" width="8.875" style="312" customWidth="1"/>
    <col min="14" max="14" width="47.875" style="312" customWidth="1"/>
    <col min="15" max="16384" width="8.875" style="312" customWidth="1"/>
  </cols>
  <sheetData>
    <row r="1" spans="1:6" ht="18">
      <c r="A1" s="322" t="s">
        <v>35</v>
      </c>
      <c r="B1" s="380"/>
      <c r="D1" s="322" t="s">
        <v>32</v>
      </c>
      <c r="E1" s="323"/>
      <c r="F1" s="322" t="s">
        <v>34</v>
      </c>
    </row>
    <row r="2" spans="1:2" ht="18">
      <c r="A2" s="323"/>
      <c r="B2" s="380"/>
    </row>
    <row r="3" spans="1:2" ht="18">
      <c r="A3" s="322" t="s">
        <v>36</v>
      </c>
      <c r="B3" s="380"/>
    </row>
    <row r="4" spans="1:2" ht="18">
      <c r="A4" s="323"/>
      <c r="B4" s="380"/>
    </row>
    <row r="5" spans="1:2" ht="18">
      <c r="A5" s="322" t="s">
        <v>37</v>
      </c>
      <c r="B5" s="380"/>
    </row>
    <row r="6" ht="9" customHeight="1">
      <c r="B6" s="380"/>
    </row>
    <row r="7" spans="2:9" ht="29.25" customHeight="1">
      <c r="B7" s="386" t="s">
        <v>33</v>
      </c>
      <c r="C7" s="313" t="s">
        <v>21</v>
      </c>
      <c r="D7" s="314" t="s">
        <v>22</v>
      </c>
      <c r="E7" s="315" t="s">
        <v>23</v>
      </c>
      <c r="F7" s="316" t="s">
        <v>24</v>
      </c>
      <c r="G7" s="317" t="s">
        <v>25</v>
      </c>
      <c r="H7" s="318" t="s">
        <v>26</v>
      </c>
      <c r="I7" s="319" t="s">
        <v>27</v>
      </c>
    </row>
    <row r="8" spans="1:9" ht="8.25" customHeight="1">
      <c r="A8" s="320"/>
      <c r="B8" s="320"/>
      <c r="C8" s="320"/>
      <c r="D8" s="320"/>
      <c r="E8" s="320"/>
      <c r="F8" s="320"/>
      <c r="G8" s="320"/>
      <c r="H8" s="320"/>
      <c r="I8" s="320"/>
    </row>
    <row r="9" spans="1:9" ht="15.75">
      <c r="A9" s="806" t="s">
        <v>29</v>
      </c>
      <c r="B9" s="312" t="s">
        <v>38</v>
      </c>
      <c r="C9" s="312" t="s">
        <v>235</v>
      </c>
      <c r="D9" s="312" t="s">
        <v>235</v>
      </c>
      <c r="E9" s="312" t="s">
        <v>235</v>
      </c>
      <c r="F9" s="312" t="s">
        <v>235</v>
      </c>
      <c r="G9" s="312" t="s">
        <v>235</v>
      </c>
      <c r="H9" s="312" t="s">
        <v>235</v>
      </c>
      <c r="I9" s="312" t="s">
        <v>235</v>
      </c>
    </row>
    <row r="10" spans="1:9" ht="15.75">
      <c r="A10" s="806"/>
      <c r="B10" s="370" t="s">
        <v>39</v>
      </c>
      <c r="C10" s="324" t="s">
        <v>16</v>
      </c>
      <c r="D10" s="324"/>
      <c r="E10" s="324"/>
      <c r="F10" s="324"/>
      <c r="G10" s="324"/>
      <c r="H10" s="324"/>
      <c r="I10" s="324"/>
    </row>
    <row r="11" spans="1:9" ht="15.75">
      <c r="A11" s="806"/>
      <c r="B11" s="312" t="s">
        <v>31</v>
      </c>
      <c r="C11" s="371"/>
      <c r="D11" s="324"/>
      <c r="E11" s="324"/>
      <c r="F11" s="324"/>
      <c r="G11" s="324"/>
      <c r="H11" s="324"/>
      <c r="I11" s="324"/>
    </row>
    <row r="12" spans="1:9" ht="15.75">
      <c r="A12" s="806"/>
      <c r="B12" s="325" t="s">
        <v>13</v>
      </c>
      <c r="C12" s="370" t="s">
        <v>28</v>
      </c>
      <c r="D12" s="370" t="s">
        <v>28</v>
      </c>
      <c r="E12" s="370" t="s">
        <v>28</v>
      </c>
      <c r="F12" s="370" t="s">
        <v>28</v>
      </c>
      <c r="G12" s="370" t="s">
        <v>28</v>
      </c>
      <c r="H12" s="370" t="s">
        <v>28</v>
      </c>
      <c r="I12" s="370" t="s">
        <v>28</v>
      </c>
    </row>
    <row r="13" spans="1:9" ht="15.75">
      <c r="A13" s="806"/>
      <c r="B13" s="325" t="s">
        <v>40</v>
      </c>
      <c r="C13" s="312" t="s">
        <v>28</v>
      </c>
      <c r="D13" s="312" t="s">
        <v>28</v>
      </c>
      <c r="E13" s="312" t="s">
        <v>28</v>
      </c>
      <c r="F13" s="312" t="s">
        <v>28</v>
      </c>
      <c r="G13" s="312" t="s">
        <v>28</v>
      </c>
      <c r="H13" s="312" t="s">
        <v>28</v>
      </c>
      <c r="I13" s="312" t="s">
        <v>28</v>
      </c>
    </row>
    <row r="14" spans="1:9" ht="15.75">
      <c r="A14" s="806"/>
      <c r="B14" s="325" t="s">
        <v>41</v>
      </c>
      <c r="C14" s="312" t="s">
        <v>236</v>
      </c>
      <c r="D14" s="312" t="s">
        <v>236</v>
      </c>
      <c r="E14" s="312" t="s">
        <v>236</v>
      </c>
      <c r="F14" s="312" t="s">
        <v>236</v>
      </c>
      <c r="G14" s="312" t="s">
        <v>236</v>
      </c>
      <c r="H14" s="312" t="s">
        <v>236</v>
      </c>
      <c r="I14" s="312" t="s">
        <v>236</v>
      </c>
    </row>
    <row r="15" spans="1:9" ht="15.75">
      <c r="A15" s="806"/>
      <c r="B15" s="325" t="s">
        <v>42</v>
      </c>
      <c r="C15" s="312" t="s">
        <v>236</v>
      </c>
      <c r="D15" s="312" t="s">
        <v>236</v>
      </c>
      <c r="E15" s="312" t="s">
        <v>236</v>
      </c>
      <c r="F15" s="312" t="s">
        <v>236</v>
      </c>
      <c r="G15" s="312" t="s">
        <v>236</v>
      </c>
      <c r="H15" s="312" t="s">
        <v>236</v>
      </c>
      <c r="I15" s="312" t="s">
        <v>236</v>
      </c>
    </row>
    <row r="16" spans="1:9" ht="15.75">
      <c r="A16" s="806"/>
      <c r="B16" s="326" t="s">
        <v>14</v>
      </c>
      <c r="C16" s="370" t="s">
        <v>28</v>
      </c>
      <c r="D16" s="370" t="s">
        <v>28</v>
      </c>
      <c r="E16" s="370" t="s">
        <v>28</v>
      </c>
      <c r="F16" s="370" t="s">
        <v>28</v>
      </c>
      <c r="G16" s="370" t="s">
        <v>28</v>
      </c>
      <c r="H16" s="370" t="s">
        <v>28</v>
      </c>
      <c r="I16" s="370" t="s">
        <v>28</v>
      </c>
    </row>
    <row r="17" spans="1:9" ht="15.75">
      <c r="A17" s="806"/>
      <c r="B17" s="326" t="s">
        <v>40</v>
      </c>
      <c r="C17" s="312" t="s">
        <v>28</v>
      </c>
      <c r="D17" s="312" t="s">
        <v>28</v>
      </c>
      <c r="E17" s="312" t="s">
        <v>28</v>
      </c>
      <c r="F17" s="312" t="s">
        <v>28</v>
      </c>
      <c r="G17" s="312" t="s">
        <v>28</v>
      </c>
      <c r="H17" s="312" t="s">
        <v>28</v>
      </c>
      <c r="I17" s="312" t="s">
        <v>28</v>
      </c>
    </row>
    <row r="18" spans="1:9" ht="15.75">
      <c r="A18" s="806"/>
      <c r="B18" s="326" t="s">
        <v>41</v>
      </c>
      <c r="C18" s="312" t="s">
        <v>236</v>
      </c>
      <c r="D18" s="312" t="s">
        <v>236</v>
      </c>
      <c r="E18" s="312" t="s">
        <v>236</v>
      </c>
      <c r="F18" s="312" t="s">
        <v>236</v>
      </c>
      <c r="G18" s="312" t="s">
        <v>236</v>
      </c>
      <c r="H18" s="312" t="s">
        <v>236</v>
      </c>
      <c r="I18" s="312" t="s">
        <v>236</v>
      </c>
    </row>
    <row r="19" spans="1:9" ht="15.75">
      <c r="A19" s="806"/>
      <c r="B19" s="326" t="s">
        <v>42</v>
      </c>
      <c r="C19" s="312" t="s">
        <v>236</v>
      </c>
      <c r="D19" s="312" t="s">
        <v>236</v>
      </c>
      <c r="E19" s="312" t="s">
        <v>236</v>
      </c>
      <c r="F19" s="312" t="s">
        <v>236</v>
      </c>
      <c r="G19" s="312" t="s">
        <v>236</v>
      </c>
      <c r="H19" s="312" t="s">
        <v>236</v>
      </c>
      <c r="I19" s="312" t="s">
        <v>236</v>
      </c>
    </row>
    <row r="20" spans="1:9" ht="15.75">
      <c r="A20" s="806"/>
      <c r="B20" s="327" t="s">
        <v>14</v>
      </c>
      <c r="C20" s="370" t="s">
        <v>28</v>
      </c>
      <c r="D20" s="370" t="s">
        <v>28</v>
      </c>
      <c r="E20" s="370" t="s">
        <v>28</v>
      </c>
      <c r="F20" s="370" t="s">
        <v>28</v>
      </c>
      <c r="G20" s="370" t="s">
        <v>28</v>
      </c>
      <c r="H20" s="370" t="s">
        <v>28</v>
      </c>
      <c r="I20" s="370" t="s">
        <v>28</v>
      </c>
    </row>
    <row r="21" spans="1:9" ht="15.75">
      <c r="A21" s="806"/>
      <c r="B21" s="327" t="s">
        <v>40</v>
      </c>
      <c r="C21" s="312" t="s">
        <v>28</v>
      </c>
      <c r="D21" s="312" t="s">
        <v>28</v>
      </c>
      <c r="E21" s="312" t="s">
        <v>28</v>
      </c>
      <c r="F21" s="312" t="s">
        <v>28</v>
      </c>
      <c r="G21" s="312" t="s">
        <v>28</v>
      </c>
      <c r="H21" s="312" t="s">
        <v>28</v>
      </c>
      <c r="I21" s="312" t="s">
        <v>28</v>
      </c>
    </row>
    <row r="22" spans="1:9" ht="15.75">
      <c r="A22" s="806"/>
      <c r="B22" s="327" t="s">
        <v>41</v>
      </c>
      <c r="C22" s="312" t="s">
        <v>236</v>
      </c>
      <c r="D22" s="312" t="s">
        <v>236</v>
      </c>
      <c r="E22" s="312" t="s">
        <v>236</v>
      </c>
      <c r="F22" s="312" t="s">
        <v>236</v>
      </c>
      <c r="G22" s="312" t="s">
        <v>236</v>
      </c>
      <c r="H22" s="312" t="s">
        <v>236</v>
      </c>
      <c r="I22" s="312" t="s">
        <v>236</v>
      </c>
    </row>
    <row r="23" spans="1:9" ht="15.75">
      <c r="A23" s="806"/>
      <c r="B23" s="327" t="s">
        <v>42</v>
      </c>
      <c r="C23" s="312" t="s">
        <v>236</v>
      </c>
      <c r="D23" s="312" t="s">
        <v>236</v>
      </c>
      <c r="E23" s="312" t="s">
        <v>236</v>
      </c>
      <c r="F23" s="312" t="s">
        <v>236</v>
      </c>
      <c r="G23" s="312" t="s">
        <v>236</v>
      </c>
      <c r="H23" s="312" t="s">
        <v>236</v>
      </c>
      <c r="I23" s="312" t="s">
        <v>236</v>
      </c>
    </row>
    <row r="24" spans="1:3" ht="15.75">
      <c r="A24" s="806"/>
      <c r="B24" s="370" t="s">
        <v>43</v>
      </c>
      <c r="C24" s="312" t="s">
        <v>15</v>
      </c>
    </row>
    <row r="25" spans="1:9" ht="15.75">
      <c r="A25" s="806"/>
      <c r="B25" s="370" t="s">
        <v>44</v>
      </c>
      <c r="C25" s="385">
        <v>6</v>
      </c>
      <c r="D25" s="387"/>
      <c r="E25" s="387"/>
      <c r="F25" s="387"/>
      <c r="G25" s="387"/>
      <c r="H25" s="387"/>
      <c r="I25" s="387"/>
    </row>
    <row r="26" spans="1:9" ht="7.5" customHeight="1">
      <c r="A26" s="321"/>
      <c r="B26" s="320"/>
      <c r="C26" s="320"/>
      <c r="D26" s="320"/>
      <c r="E26" s="320"/>
      <c r="F26" s="320"/>
      <c r="G26" s="320"/>
      <c r="H26" s="320"/>
      <c r="I26" s="320"/>
    </row>
    <row r="27" spans="1:9" ht="14" customHeight="1">
      <c r="A27" s="807" t="s">
        <v>45</v>
      </c>
      <c r="B27" s="312" t="s">
        <v>38</v>
      </c>
      <c r="C27" s="312" t="s">
        <v>235</v>
      </c>
      <c r="D27" s="312" t="s">
        <v>235</v>
      </c>
      <c r="E27" s="312" t="s">
        <v>235</v>
      </c>
      <c r="F27" s="312" t="s">
        <v>235</v>
      </c>
      <c r="G27" s="312" t="s">
        <v>235</v>
      </c>
      <c r="H27" s="312" t="s">
        <v>235</v>
      </c>
      <c r="I27" s="312" t="s">
        <v>235</v>
      </c>
    </row>
    <row r="28" spans="1:2" ht="14" customHeight="1">
      <c r="A28" s="807"/>
      <c r="B28" s="312" t="s">
        <v>39</v>
      </c>
    </row>
    <row r="29" spans="1:2" ht="14" customHeight="1">
      <c r="A29" s="807"/>
      <c r="B29" s="312" t="s">
        <v>31</v>
      </c>
    </row>
    <row r="30" spans="1:9" ht="14" customHeight="1">
      <c r="A30" s="807"/>
      <c r="B30" s="325" t="s">
        <v>14</v>
      </c>
      <c r="C30" s="370" t="s">
        <v>28</v>
      </c>
      <c r="D30" s="370" t="s">
        <v>28</v>
      </c>
      <c r="E30" s="370" t="s">
        <v>28</v>
      </c>
      <c r="F30" s="370" t="s">
        <v>28</v>
      </c>
      <c r="G30" s="370" t="s">
        <v>28</v>
      </c>
      <c r="H30" s="370" t="s">
        <v>28</v>
      </c>
      <c r="I30" s="370" t="s">
        <v>28</v>
      </c>
    </row>
    <row r="31" spans="1:9" ht="14" customHeight="1">
      <c r="A31" s="807"/>
      <c r="B31" s="325" t="s">
        <v>40</v>
      </c>
      <c r="C31" s="312" t="s">
        <v>28</v>
      </c>
      <c r="D31" s="312" t="s">
        <v>28</v>
      </c>
      <c r="E31" s="312" t="s">
        <v>28</v>
      </c>
      <c r="F31" s="312" t="s">
        <v>28</v>
      </c>
      <c r="G31" s="312" t="s">
        <v>28</v>
      </c>
      <c r="H31" s="312" t="s">
        <v>28</v>
      </c>
      <c r="I31" s="312" t="s">
        <v>28</v>
      </c>
    </row>
    <row r="32" spans="1:9" ht="14" customHeight="1">
      <c r="A32" s="807"/>
      <c r="B32" s="325" t="s">
        <v>41</v>
      </c>
      <c r="C32" s="312" t="s">
        <v>236</v>
      </c>
      <c r="D32" s="312" t="s">
        <v>236</v>
      </c>
      <c r="E32" s="312" t="s">
        <v>236</v>
      </c>
      <c r="F32" s="312" t="s">
        <v>236</v>
      </c>
      <c r="G32" s="312" t="s">
        <v>236</v>
      </c>
      <c r="H32" s="312" t="s">
        <v>236</v>
      </c>
      <c r="I32" s="312" t="s">
        <v>236</v>
      </c>
    </row>
    <row r="33" spans="1:9" ht="14" customHeight="1">
      <c r="A33" s="807"/>
      <c r="B33" s="325" t="s">
        <v>42</v>
      </c>
      <c r="C33" s="312" t="s">
        <v>236</v>
      </c>
      <c r="D33" s="312" t="s">
        <v>236</v>
      </c>
      <c r="E33" s="312" t="s">
        <v>236</v>
      </c>
      <c r="F33" s="312" t="s">
        <v>236</v>
      </c>
      <c r="G33" s="312" t="s">
        <v>236</v>
      </c>
      <c r="H33" s="312" t="s">
        <v>236</v>
      </c>
      <c r="I33" s="312" t="s">
        <v>236</v>
      </c>
    </row>
    <row r="34" spans="1:9" ht="14" customHeight="1">
      <c r="A34" s="807"/>
      <c r="B34" s="326" t="s">
        <v>14</v>
      </c>
      <c r="C34" s="370" t="s">
        <v>28</v>
      </c>
      <c r="D34" s="370" t="s">
        <v>28</v>
      </c>
      <c r="E34" s="370" t="s">
        <v>28</v>
      </c>
      <c r="F34" s="370" t="s">
        <v>28</v>
      </c>
      <c r="G34" s="370" t="s">
        <v>28</v>
      </c>
      <c r="H34" s="370" t="s">
        <v>28</v>
      </c>
      <c r="I34" s="370" t="s">
        <v>28</v>
      </c>
    </row>
    <row r="35" spans="1:9" ht="14" customHeight="1">
      <c r="A35" s="807"/>
      <c r="B35" s="326" t="s">
        <v>40</v>
      </c>
      <c r="C35" s="312" t="s">
        <v>28</v>
      </c>
      <c r="D35" s="312" t="s">
        <v>28</v>
      </c>
      <c r="E35" s="312" t="s">
        <v>28</v>
      </c>
      <c r="F35" s="312" t="s">
        <v>28</v>
      </c>
      <c r="G35" s="312" t="s">
        <v>28</v>
      </c>
      <c r="H35" s="312" t="s">
        <v>28</v>
      </c>
      <c r="I35" s="312" t="s">
        <v>28</v>
      </c>
    </row>
    <row r="36" spans="1:9" ht="14" customHeight="1">
      <c r="A36" s="807"/>
      <c r="B36" s="326" t="s">
        <v>41</v>
      </c>
      <c r="C36" s="312" t="s">
        <v>236</v>
      </c>
      <c r="D36" s="312" t="s">
        <v>236</v>
      </c>
      <c r="E36" s="312" t="s">
        <v>236</v>
      </c>
      <c r="F36" s="312" t="s">
        <v>236</v>
      </c>
      <c r="G36" s="312" t="s">
        <v>236</v>
      </c>
      <c r="H36" s="312" t="s">
        <v>236</v>
      </c>
      <c r="I36" s="312" t="s">
        <v>236</v>
      </c>
    </row>
    <row r="37" spans="1:9" ht="14" customHeight="1">
      <c r="A37" s="807"/>
      <c r="B37" s="326" t="s">
        <v>42</v>
      </c>
      <c r="C37" s="312" t="s">
        <v>236</v>
      </c>
      <c r="D37" s="312" t="s">
        <v>236</v>
      </c>
      <c r="E37" s="312" t="s">
        <v>236</v>
      </c>
      <c r="F37" s="312" t="s">
        <v>236</v>
      </c>
      <c r="G37" s="312" t="s">
        <v>236</v>
      </c>
      <c r="H37" s="312" t="s">
        <v>236</v>
      </c>
      <c r="I37" s="312" t="s">
        <v>236</v>
      </c>
    </row>
    <row r="38" spans="1:9" ht="14" customHeight="1">
      <c r="A38" s="807"/>
      <c r="B38" s="327" t="s">
        <v>14</v>
      </c>
      <c r="C38" s="370" t="s">
        <v>28</v>
      </c>
      <c r="D38" s="370" t="s">
        <v>28</v>
      </c>
      <c r="E38" s="370" t="s">
        <v>28</v>
      </c>
      <c r="F38" s="370" t="s">
        <v>28</v>
      </c>
      <c r="G38" s="370" t="s">
        <v>28</v>
      </c>
      <c r="H38" s="370" t="s">
        <v>28</v>
      </c>
      <c r="I38" s="370" t="s">
        <v>28</v>
      </c>
    </row>
    <row r="39" spans="1:9" ht="14" customHeight="1">
      <c r="A39" s="807"/>
      <c r="B39" s="327" t="s">
        <v>40</v>
      </c>
      <c r="C39" s="312" t="s">
        <v>28</v>
      </c>
      <c r="D39" s="312" t="s">
        <v>28</v>
      </c>
      <c r="E39" s="312" t="s">
        <v>28</v>
      </c>
      <c r="F39" s="312" t="s">
        <v>28</v>
      </c>
      <c r="G39" s="312" t="s">
        <v>28</v>
      </c>
      <c r="H39" s="312" t="s">
        <v>28</v>
      </c>
      <c r="I39" s="312" t="s">
        <v>28</v>
      </c>
    </row>
    <row r="40" spans="1:9" ht="14" customHeight="1">
      <c r="A40" s="807"/>
      <c r="B40" s="327" t="s">
        <v>41</v>
      </c>
      <c r="C40" s="312" t="s">
        <v>236</v>
      </c>
      <c r="D40" s="312" t="s">
        <v>236</v>
      </c>
      <c r="E40" s="312" t="s">
        <v>236</v>
      </c>
      <c r="F40" s="312" t="s">
        <v>236</v>
      </c>
      <c r="G40" s="312" t="s">
        <v>236</v>
      </c>
      <c r="H40" s="312" t="s">
        <v>236</v>
      </c>
      <c r="I40" s="312" t="s">
        <v>236</v>
      </c>
    </row>
    <row r="41" spans="1:9" ht="14" customHeight="1">
      <c r="A41" s="807"/>
      <c r="B41" s="327" t="s">
        <v>42</v>
      </c>
      <c r="C41" s="312" t="s">
        <v>236</v>
      </c>
      <c r="D41" s="312" t="s">
        <v>236</v>
      </c>
      <c r="E41" s="312" t="s">
        <v>236</v>
      </c>
      <c r="F41" s="312" t="s">
        <v>236</v>
      </c>
      <c r="G41" s="312" t="s">
        <v>236</v>
      </c>
      <c r="H41" s="312" t="s">
        <v>236</v>
      </c>
      <c r="I41" s="312" t="s">
        <v>236</v>
      </c>
    </row>
    <row r="42" spans="1:2" ht="14" customHeight="1">
      <c r="A42" s="807"/>
      <c r="B42" s="312" t="s">
        <v>43</v>
      </c>
    </row>
    <row r="43" spans="1:9" ht="14" customHeight="1">
      <c r="A43" s="807"/>
      <c r="B43" s="312" t="s">
        <v>228</v>
      </c>
      <c r="C43" s="387"/>
      <c r="D43" s="387"/>
      <c r="E43" s="387"/>
      <c r="F43" s="387"/>
      <c r="G43" s="387"/>
      <c r="H43" s="387"/>
      <c r="I43" s="387"/>
    </row>
    <row r="44" spans="1:9" ht="7.5" customHeight="1">
      <c r="A44" s="321"/>
      <c r="B44" s="320"/>
      <c r="C44" s="320"/>
      <c r="D44" s="320"/>
      <c r="E44" s="320"/>
      <c r="F44" s="320"/>
      <c r="G44" s="320"/>
      <c r="H44" s="320"/>
      <c r="I44" s="320"/>
    </row>
    <row r="45" spans="1:9" ht="14" customHeight="1">
      <c r="A45" s="808" t="s">
        <v>46</v>
      </c>
      <c r="B45" s="312" t="s">
        <v>38</v>
      </c>
      <c r="C45" s="312" t="s">
        <v>235</v>
      </c>
      <c r="D45" s="312" t="s">
        <v>235</v>
      </c>
      <c r="E45" s="312" t="s">
        <v>235</v>
      </c>
      <c r="F45" s="312" t="s">
        <v>235</v>
      </c>
      <c r="G45" s="312" t="s">
        <v>235</v>
      </c>
      <c r="H45" s="312" t="s">
        <v>235</v>
      </c>
      <c r="I45" s="312" t="s">
        <v>235</v>
      </c>
    </row>
    <row r="46" spans="1:2" ht="14" customHeight="1">
      <c r="A46" s="808"/>
      <c r="B46" s="312" t="s">
        <v>39</v>
      </c>
    </row>
    <row r="47" spans="1:2" ht="14" customHeight="1">
      <c r="A47" s="808"/>
      <c r="B47" s="312" t="s">
        <v>31</v>
      </c>
    </row>
    <row r="48" spans="1:9" ht="14" customHeight="1">
      <c r="A48" s="808"/>
      <c r="B48" s="325" t="s">
        <v>14</v>
      </c>
      <c r="C48" s="370" t="s">
        <v>28</v>
      </c>
      <c r="D48" s="370" t="s">
        <v>28</v>
      </c>
      <c r="E48" s="370" t="s">
        <v>28</v>
      </c>
      <c r="F48" s="370" t="s">
        <v>28</v>
      </c>
      <c r="G48" s="370" t="s">
        <v>28</v>
      </c>
      <c r="H48" s="370" t="s">
        <v>28</v>
      </c>
      <c r="I48" s="370" t="s">
        <v>28</v>
      </c>
    </row>
    <row r="49" spans="1:9" ht="14" customHeight="1">
      <c r="A49" s="808"/>
      <c r="B49" s="325" t="s">
        <v>40</v>
      </c>
      <c r="C49" s="312" t="s">
        <v>28</v>
      </c>
      <c r="D49" s="312" t="s">
        <v>28</v>
      </c>
      <c r="E49" s="312" t="s">
        <v>28</v>
      </c>
      <c r="F49" s="312" t="s">
        <v>28</v>
      </c>
      <c r="G49" s="312" t="s">
        <v>28</v>
      </c>
      <c r="H49" s="312" t="s">
        <v>28</v>
      </c>
      <c r="I49" s="312" t="s">
        <v>28</v>
      </c>
    </row>
    <row r="50" spans="1:9" ht="14" customHeight="1">
      <c r="A50" s="808"/>
      <c r="B50" s="325" t="s">
        <v>41</v>
      </c>
      <c r="C50" s="312" t="s">
        <v>236</v>
      </c>
      <c r="D50" s="312" t="s">
        <v>236</v>
      </c>
      <c r="E50" s="312" t="s">
        <v>236</v>
      </c>
      <c r="F50" s="312" t="s">
        <v>236</v>
      </c>
      <c r="G50" s="312" t="s">
        <v>236</v>
      </c>
      <c r="H50" s="312" t="s">
        <v>236</v>
      </c>
      <c r="I50" s="312" t="s">
        <v>236</v>
      </c>
    </row>
    <row r="51" spans="1:9" ht="14" customHeight="1">
      <c r="A51" s="808"/>
      <c r="B51" s="325" t="s">
        <v>42</v>
      </c>
      <c r="C51" s="312" t="s">
        <v>236</v>
      </c>
      <c r="D51" s="312" t="s">
        <v>236</v>
      </c>
      <c r="E51" s="312" t="s">
        <v>236</v>
      </c>
      <c r="F51" s="312" t="s">
        <v>236</v>
      </c>
      <c r="G51" s="312" t="s">
        <v>236</v>
      </c>
      <c r="H51" s="312" t="s">
        <v>236</v>
      </c>
      <c r="I51" s="312" t="s">
        <v>236</v>
      </c>
    </row>
    <row r="52" spans="1:9" ht="14" customHeight="1">
      <c r="A52" s="808"/>
      <c r="B52" s="326" t="s">
        <v>14</v>
      </c>
      <c r="C52" s="370" t="s">
        <v>28</v>
      </c>
      <c r="D52" s="370" t="s">
        <v>28</v>
      </c>
      <c r="E52" s="370" t="s">
        <v>28</v>
      </c>
      <c r="F52" s="370" t="s">
        <v>28</v>
      </c>
      <c r="G52" s="370" t="s">
        <v>28</v>
      </c>
      <c r="H52" s="370" t="s">
        <v>28</v>
      </c>
      <c r="I52" s="370" t="s">
        <v>28</v>
      </c>
    </row>
    <row r="53" spans="1:9" ht="14" customHeight="1">
      <c r="A53" s="808"/>
      <c r="B53" s="326" t="s">
        <v>40</v>
      </c>
      <c r="C53" s="312" t="s">
        <v>28</v>
      </c>
      <c r="D53" s="312" t="s">
        <v>28</v>
      </c>
      <c r="E53" s="312" t="s">
        <v>28</v>
      </c>
      <c r="F53" s="312" t="s">
        <v>28</v>
      </c>
      <c r="G53" s="312" t="s">
        <v>28</v>
      </c>
      <c r="H53" s="312" t="s">
        <v>28</v>
      </c>
      <c r="I53" s="312" t="s">
        <v>28</v>
      </c>
    </row>
    <row r="54" spans="1:9" ht="14" customHeight="1">
      <c r="A54" s="808"/>
      <c r="B54" s="326" t="s">
        <v>41</v>
      </c>
      <c r="C54" s="312" t="s">
        <v>236</v>
      </c>
      <c r="D54" s="312" t="s">
        <v>236</v>
      </c>
      <c r="E54" s="312" t="s">
        <v>236</v>
      </c>
      <c r="F54" s="312" t="s">
        <v>236</v>
      </c>
      <c r="G54" s="312" t="s">
        <v>236</v>
      </c>
      <c r="H54" s="312" t="s">
        <v>236</v>
      </c>
      <c r="I54" s="312" t="s">
        <v>236</v>
      </c>
    </row>
    <row r="55" spans="1:9" ht="14" customHeight="1">
      <c r="A55" s="808"/>
      <c r="B55" s="326" t="s">
        <v>42</v>
      </c>
      <c r="C55" s="312" t="s">
        <v>236</v>
      </c>
      <c r="D55" s="312" t="s">
        <v>236</v>
      </c>
      <c r="E55" s="312" t="s">
        <v>236</v>
      </c>
      <c r="F55" s="312" t="s">
        <v>236</v>
      </c>
      <c r="G55" s="312" t="s">
        <v>236</v>
      </c>
      <c r="H55" s="312" t="s">
        <v>236</v>
      </c>
      <c r="I55" s="312" t="s">
        <v>236</v>
      </c>
    </row>
    <row r="56" spans="1:9" ht="14" customHeight="1">
      <c r="A56" s="808"/>
      <c r="B56" s="327" t="s">
        <v>14</v>
      </c>
      <c r="C56" s="370" t="s">
        <v>28</v>
      </c>
      <c r="D56" s="370" t="s">
        <v>28</v>
      </c>
      <c r="E56" s="370" t="s">
        <v>28</v>
      </c>
      <c r="F56" s="370" t="s">
        <v>28</v>
      </c>
      <c r="G56" s="370" t="s">
        <v>28</v>
      </c>
      <c r="H56" s="370" t="s">
        <v>28</v>
      </c>
      <c r="I56" s="370" t="s">
        <v>28</v>
      </c>
    </row>
    <row r="57" spans="1:9" ht="14" customHeight="1">
      <c r="A57" s="808"/>
      <c r="B57" s="327" t="s">
        <v>40</v>
      </c>
      <c r="C57" s="312" t="s">
        <v>28</v>
      </c>
      <c r="D57" s="312" t="s">
        <v>28</v>
      </c>
      <c r="E57" s="312" t="s">
        <v>28</v>
      </c>
      <c r="F57" s="312" t="s">
        <v>28</v>
      </c>
      <c r="G57" s="312" t="s">
        <v>28</v>
      </c>
      <c r="H57" s="312" t="s">
        <v>28</v>
      </c>
      <c r="I57" s="312" t="s">
        <v>28</v>
      </c>
    </row>
    <row r="58" spans="1:9" ht="14" customHeight="1">
      <c r="A58" s="808"/>
      <c r="B58" s="327" t="s">
        <v>41</v>
      </c>
      <c r="C58" s="312" t="s">
        <v>236</v>
      </c>
      <c r="D58" s="312" t="s">
        <v>236</v>
      </c>
      <c r="E58" s="312" t="s">
        <v>236</v>
      </c>
      <c r="F58" s="312" t="s">
        <v>236</v>
      </c>
      <c r="G58" s="312" t="s">
        <v>236</v>
      </c>
      <c r="H58" s="312" t="s">
        <v>236</v>
      </c>
      <c r="I58" s="312" t="s">
        <v>236</v>
      </c>
    </row>
    <row r="59" spans="1:9" ht="14" customHeight="1">
      <c r="A59" s="808"/>
      <c r="B59" s="327" t="s">
        <v>42</v>
      </c>
      <c r="C59" s="312" t="s">
        <v>236</v>
      </c>
      <c r="D59" s="312" t="s">
        <v>236</v>
      </c>
      <c r="E59" s="312" t="s">
        <v>236</v>
      </c>
      <c r="F59" s="312" t="s">
        <v>236</v>
      </c>
      <c r="G59" s="312" t="s">
        <v>236</v>
      </c>
      <c r="H59" s="312" t="s">
        <v>236</v>
      </c>
      <c r="I59" s="312" t="s">
        <v>236</v>
      </c>
    </row>
    <row r="60" spans="1:2" ht="14" customHeight="1">
      <c r="A60" s="808"/>
      <c r="B60" s="312" t="s">
        <v>43</v>
      </c>
    </row>
    <row r="61" spans="1:9" ht="14" customHeight="1">
      <c r="A61" s="808"/>
      <c r="B61" s="381" t="s">
        <v>228</v>
      </c>
      <c r="C61" s="387"/>
      <c r="D61" s="387"/>
      <c r="E61" s="387"/>
      <c r="F61" s="387"/>
      <c r="G61" s="387"/>
      <c r="H61" s="387"/>
      <c r="I61" s="387"/>
    </row>
  </sheetData>
  <mergeCells count="3">
    <mergeCell ref="A9:A25"/>
    <mergeCell ref="A27:A43"/>
    <mergeCell ref="A45:A61"/>
  </mergeCells>
  <dataValidations count="6">
    <dataValidation type="list" allowBlank="1" showInputMessage="1" showErrorMessage="1" sqref="C15:I15 C19:I19 C23:I23 C33:I33 C37:I37 C41:I41 C51:I51 C55:I55 C59:I59">
      <formula1>"Inscrire l’info, Volleyball-spécif., Course, Cyclisme, Natation, Ski de fond, Poids et halters, Étirements (statiques), Étirements (assistés), Étirements (dynamiques), Plyométire"</formula1>
    </dataValidation>
    <dataValidation type="list" allowBlank="1" showInputMessage="1" showErrorMessage="1" sqref="C14:I14 C18:I18 C22:I22 C32:I32 C36:I36 C40:I40 C50:I50 C54:I54 C58:I58">
      <formula1>"Inscrire l’info, Initiation, Acquisition, Consolidation, Raffinement, Développement, Maintien, Faire des expér., Performance, Éval. de la perf."</formula1>
    </dataValidation>
    <dataValidation type="list" allowBlank="1" showInputMessage="1" showErrorMessage="1" sqref="C13:I13 C17:I17 C21:I21 C31:I31 C35:I35 C39:I39 C49:I49 C53:I53 C57:I57">
      <formula1>"Insérer, Attaque, Défensive, Attaque – basique, Défensive – basique, Attaque – interm., Défensive – interm., Puissance aérobie, Endurance aérobie, Force max., Force-endur., Force-vitesse, Vitesse, Vitesse-endur., Motricité, Flexibilité, Priorité, Établ. d"</formula1>
    </dataValidation>
    <dataValidation type="list" allowBlank="1" showInputMessage="1" showErrorMessage="1" sqref="C12:I12 C16:I16 C20:I20 C30:I30 C34:I34 C38:I38 C48:I48 C52:I52 C56:I56">
      <formula1>"Insérer, Technique, Tactique, Technico-tactique, Préparation physique, Préparation mentale, Santé, Partie (régulière), Partie (hors concours), Tournois, Éliminatoires"</formula1>
    </dataValidation>
    <dataValidation type="list" showInputMessage="1" showErrorMessage="1" sqref="C9:I9 C27:I27 C45:I45">
      <formula1>"Insérer l’info, Entraînement, Compétition, Évaluation, Médicale"</formula1>
    </dataValidation>
    <dataValidation type="list" allowBlank="1" showInputMessage="1" showErrorMessage="1" sqref="C24:I24 C42:I42 C60:I60">
      <formula1>"Hydration, CHO intake, Hydration + CHO, Llight activity, Massage, Water jet, Cold, Sauna + cold bath "</formula1>
    </dataValidation>
  </dataValidations>
  <printOptions/>
  <pageMargins left="0.7" right="0.7" top="0.75" bottom="0.75" header="0.3" footer="0.3"/>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72"/>
  <sheetViews>
    <sheetView zoomScale="125" zoomScaleNormal="125" zoomScalePageLayoutView="125" workbookViewId="0" topLeftCell="A1">
      <selection activeCell="C11" sqref="C11"/>
    </sheetView>
  </sheetViews>
  <sheetFormatPr defaultColWidth="8.875" defaultRowHeight="15.75"/>
  <cols>
    <col min="1" max="1" width="21.50390625" style="312" customWidth="1"/>
    <col min="2" max="2" width="28.125" style="312" customWidth="1"/>
    <col min="3" max="9" width="18.625" style="312" customWidth="1"/>
    <col min="10" max="13" width="8.875" style="312" customWidth="1"/>
    <col min="14" max="14" width="47.875" style="312" customWidth="1"/>
    <col min="15" max="16384" width="8.875" style="312" customWidth="1"/>
  </cols>
  <sheetData>
    <row r="1" spans="1:6" ht="18">
      <c r="A1" s="322" t="s">
        <v>35</v>
      </c>
      <c r="B1" s="380"/>
      <c r="D1" s="322" t="s">
        <v>32</v>
      </c>
      <c r="E1" s="323"/>
      <c r="F1" s="322" t="s">
        <v>34</v>
      </c>
    </row>
    <row r="2" spans="1:2" ht="18">
      <c r="A2" s="323"/>
      <c r="B2" s="380"/>
    </row>
    <row r="3" spans="1:4" ht="18">
      <c r="A3" s="322" t="s">
        <v>36</v>
      </c>
      <c r="B3" s="380"/>
      <c r="D3" s="322" t="s">
        <v>237</v>
      </c>
    </row>
    <row r="4" spans="1:2" ht="18">
      <c r="A4" s="323"/>
      <c r="B4" s="380"/>
    </row>
    <row r="5" spans="1:2" ht="18">
      <c r="A5" s="322" t="s">
        <v>37</v>
      </c>
      <c r="B5" s="380"/>
    </row>
    <row r="6" ht="9" customHeight="1">
      <c r="B6" s="380"/>
    </row>
    <row r="7" spans="2:9" ht="29.25" customHeight="1">
      <c r="B7" s="386" t="s">
        <v>33</v>
      </c>
      <c r="C7" s="313" t="s">
        <v>21</v>
      </c>
      <c r="D7" s="314" t="s">
        <v>22</v>
      </c>
      <c r="E7" s="315" t="s">
        <v>23</v>
      </c>
      <c r="F7" s="316" t="s">
        <v>24</v>
      </c>
      <c r="G7" s="317" t="s">
        <v>25</v>
      </c>
      <c r="H7" s="318" t="s">
        <v>26</v>
      </c>
      <c r="I7" s="319" t="s">
        <v>27</v>
      </c>
    </row>
    <row r="8" spans="1:9" ht="8.25" customHeight="1">
      <c r="A8" s="320"/>
      <c r="B8" s="320"/>
      <c r="C8" s="320"/>
      <c r="D8" s="320"/>
      <c r="E8" s="320"/>
      <c r="F8" s="320"/>
      <c r="G8" s="320"/>
      <c r="H8" s="320"/>
      <c r="I8" s="320"/>
    </row>
    <row r="9" spans="1:9" ht="15.75">
      <c r="A9" s="806" t="s">
        <v>29</v>
      </c>
      <c r="B9" s="312" t="s">
        <v>38</v>
      </c>
      <c r="C9" s="312" t="s">
        <v>235</v>
      </c>
      <c r="D9" s="312" t="s">
        <v>235</v>
      </c>
      <c r="E9" s="312" t="s">
        <v>235</v>
      </c>
      <c r="F9" s="312" t="s">
        <v>235</v>
      </c>
      <c r="G9" s="312" t="s">
        <v>235</v>
      </c>
      <c r="H9" s="312" t="s">
        <v>235</v>
      </c>
      <c r="I9" s="312" t="s">
        <v>235</v>
      </c>
    </row>
    <row r="10" spans="1:9" ht="15.75">
      <c r="A10" s="806"/>
      <c r="B10" s="370" t="s">
        <v>39</v>
      </c>
      <c r="C10" s="324" t="s">
        <v>16</v>
      </c>
      <c r="D10" s="324"/>
      <c r="E10" s="324"/>
      <c r="F10" s="324"/>
      <c r="G10" s="324"/>
      <c r="H10" s="324"/>
      <c r="I10" s="324"/>
    </row>
    <row r="11" spans="1:9" ht="15.75">
      <c r="A11" s="806"/>
      <c r="B11" s="312" t="s">
        <v>31</v>
      </c>
      <c r="C11" s="371"/>
      <c r="D11" s="324"/>
      <c r="E11" s="324"/>
      <c r="F11" s="324"/>
      <c r="G11" s="324"/>
      <c r="H11" s="324"/>
      <c r="I11" s="324"/>
    </row>
    <row r="12" spans="1:9" ht="15.75">
      <c r="A12" s="806"/>
      <c r="B12" s="325" t="s">
        <v>13</v>
      </c>
      <c r="C12" s="370" t="s">
        <v>28</v>
      </c>
      <c r="D12" s="370" t="s">
        <v>28</v>
      </c>
      <c r="E12" s="370" t="s">
        <v>28</v>
      </c>
      <c r="F12" s="370" t="s">
        <v>28</v>
      </c>
      <c r="G12" s="370" t="s">
        <v>28</v>
      </c>
      <c r="H12" s="370" t="s">
        <v>28</v>
      </c>
      <c r="I12" s="370" t="s">
        <v>28</v>
      </c>
    </row>
    <row r="13" spans="1:9" ht="15.75">
      <c r="A13" s="806"/>
      <c r="B13" s="325" t="s">
        <v>40</v>
      </c>
      <c r="C13" s="312" t="s">
        <v>28</v>
      </c>
      <c r="D13" s="312" t="s">
        <v>28</v>
      </c>
      <c r="E13" s="312" t="s">
        <v>28</v>
      </c>
      <c r="F13" s="312" t="s">
        <v>28</v>
      </c>
      <c r="G13" s="312" t="s">
        <v>28</v>
      </c>
      <c r="H13" s="312" t="s">
        <v>28</v>
      </c>
      <c r="I13" s="312" t="s">
        <v>28</v>
      </c>
    </row>
    <row r="14" spans="1:9" ht="15.75">
      <c r="A14" s="806"/>
      <c r="B14" s="325" t="s">
        <v>41</v>
      </c>
      <c r="C14" s="384" t="s">
        <v>236</v>
      </c>
      <c r="D14" s="312" t="s">
        <v>236</v>
      </c>
      <c r="E14" s="312" t="s">
        <v>236</v>
      </c>
      <c r="F14" s="312" t="s">
        <v>236</v>
      </c>
      <c r="G14" s="312" t="s">
        <v>236</v>
      </c>
      <c r="H14" s="312" t="s">
        <v>236</v>
      </c>
      <c r="I14" s="312" t="s">
        <v>236</v>
      </c>
    </row>
    <row r="15" spans="1:9" ht="15.75">
      <c r="A15" s="806"/>
      <c r="B15" s="325" t="s">
        <v>42</v>
      </c>
      <c r="C15" s="384" t="s">
        <v>236</v>
      </c>
      <c r="D15" s="312" t="s">
        <v>236</v>
      </c>
      <c r="E15" s="312" t="s">
        <v>236</v>
      </c>
      <c r="F15" s="312" t="s">
        <v>236</v>
      </c>
      <c r="G15" s="312" t="s">
        <v>236</v>
      </c>
      <c r="H15" s="312" t="s">
        <v>236</v>
      </c>
      <c r="I15" s="312" t="s">
        <v>236</v>
      </c>
    </row>
    <row r="16" spans="1:9" ht="15.75">
      <c r="A16" s="806"/>
      <c r="B16" s="326" t="s">
        <v>14</v>
      </c>
      <c r="C16" s="370" t="s">
        <v>28</v>
      </c>
      <c r="D16" s="370" t="s">
        <v>28</v>
      </c>
      <c r="E16" s="370" t="s">
        <v>28</v>
      </c>
      <c r="F16" s="370" t="s">
        <v>28</v>
      </c>
      <c r="G16" s="370" t="s">
        <v>28</v>
      </c>
      <c r="H16" s="370" t="s">
        <v>28</v>
      </c>
      <c r="I16" s="370" t="s">
        <v>28</v>
      </c>
    </row>
    <row r="17" spans="1:9" ht="15.75">
      <c r="A17" s="806"/>
      <c r="B17" s="326" t="s">
        <v>40</v>
      </c>
      <c r="C17" s="312" t="s">
        <v>28</v>
      </c>
      <c r="D17" s="312" t="s">
        <v>28</v>
      </c>
      <c r="E17" s="312" t="s">
        <v>28</v>
      </c>
      <c r="F17" s="312" t="s">
        <v>28</v>
      </c>
      <c r="G17" s="312" t="s">
        <v>28</v>
      </c>
      <c r="H17" s="312" t="s">
        <v>28</v>
      </c>
      <c r="I17" s="312" t="s">
        <v>28</v>
      </c>
    </row>
    <row r="18" spans="1:9" ht="15.75">
      <c r="A18" s="806"/>
      <c r="B18" s="326" t="s">
        <v>41</v>
      </c>
      <c r="C18" s="312" t="s">
        <v>236</v>
      </c>
      <c r="D18" s="312" t="s">
        <v>236</v>
      </c>
      <c r="E18" s="312" t="s">
        <v>236</v>
      </c>
      <c r="F18" s="312" t="s">
        <v>236</v>
      </c>
      <c r="G18" s="312" t="s">
        <v>236</v>
      </c>
      <c r="H18" s="312" t="s">
        <v>236</v>
      </c>
      <c r="I18" s="312" t="s">
        <v>236</v>
      </c>
    </row>
    <row r="19" spans="1:9" ht="15.75">
      <c r="A19" s="806"/>
      <c r="B19" s="326" t="s">
        <v>42</v>
      </c>
      <c r="C19" s="312" t="s">
        <v>236</v>
      </c>
      <c r="D19" s="312" t="s">
        <v>236</v>
      </c>
      <c r="E19" s="312" t="s">
        <v>236</v>
      </c>
      <c r="F19" s="312" t="s">
        <v>236</v>
      </c>
      <c r="G19" s="312" t="s">
        <v>236</v>
      </c>
      <c r="H19" s="312" t="s">
        <v>236</v>
      </c>
      <c r="I19" s="312" t="s">
        <v>236</v>
      </c>
    </row>
    <row r="20" spans="1:9" ht="15.75">
      <c r="A20" s="806"/>
      <c r="B20" s="327" t="s">
        <v>14</v>
      </c>
      <c r="C20" s="370" t="s">
        <v>28</v>
      </c>
      <c r="D20" s="370" t="s">
        <v>28</v>
      </c>
      <c r="E20" s="370" t="s">
        <v>28</v>
      </c>
      <c r="F20" s="370" t="s">
        <v>28</v>
      </c>
      <c r="G20" s="370" t="s">
        <v>28</v>
      </c>
      <c r="H20" s="370" t="s">
        <v>28</v>
      </c>
      <c r="I20" s="370" t="s">
        <v>28</v>
      </c>
    </row>
    <row r="21" spans="1:9" ht="15.75">
      <c r="A21" s="806"/>
      <c r="B21" s="327" t="s">
        <v>40</v>
      </c>
      <c r="C21" s="312" t="s">
        <v>28</v>
      </c>
      <c r="D21" s="312" t="s">
        <v>28</v>
      </c>
      <c r="E21" s="312" t="s">
        <v>28</v>
      </c>
      <c r="F21" s="312" t="s">
        <v>28</v>
      </c>
      <c r="G21" s="312" t="s">
        <v>28</v>
      </c>
      <c r="H21" s="312" t="s">
        <v>28</v>
      </c>
      <c r="I21" s="312" t="s">
        <v>28</v>
      </c>
    </row>
    <row r="22" spans="1:9" ht="15.75">
      <c r="A22" s="806"/>
      <c r="B22" s="327" t="s">
        <v>41</v>
      </c>
      <c r="C22" s="312" t="s">
        <v>236</v>
      </c>
      <c r="D22" s="312" t="s">
        <v>236</v>
      </c>
      <c r="E22" s="312" t="s">
        <v>236</v>
      </c>
      <c r="F22" s="312" t="s">
        <v>236</v>
      </c>
      <c r="G22" s="312" t="s">
        <v>236</v>
      </c>
      <c r="H22" s="312" t="s">
        <v>236</v>
      </c>
      <c r="I22" s="312" t="s">
        <v>236</v>
      </c>
    </row>
    <row r="23" spans="1:9" ht="15.75">
      <c r="A23" s="806"/>
      <c r="B23" s="327" t="s">
        <v>42</v>
      </c>
      <c r="C23" s="312" t="s">
        <v>236</v>
      </c>
      <c r="D23" s="312" t="s">
        <v>236</v>
      </c>
      <c r="E23" s="312" t="s">
        <v>236</v>
      </c>
      <c r="F23" s="312" t="s">
        <v>236</v>
      </c>
      <c r="G23" s="312" t="s">
        <v>236</v>
      </c>
      <c r="H23" s="312" t="s">
        <v>236</v>
      </c>
      <c r="I23" s="312" t="s">
        <v>236</v>
      </c>
    </row>
    <row r="24" spans="1:3" ht="15.75">
      <c r="A24" s="806"/>
      <c r="B24" s="370" t="s">
        <v>43</v>
      </c>
      <c r="C24" s="312" t="s">
        <v>15</v>
      </c>
    </row>
    <row r="25" spans="1:9" ht="15.75">
      <c r="A25" s="806"/>
      <c r="B25" s="370" t="s">
        <v>44</v>
      </c>
      <c r="C25" s="385">
        <v>6</v>
      </c>
      <c r="D25" s="387"/>
      <c r="E25" s="387"/>
      <c r="F25" s="387"/>
      <c r="G25" s="387"/>
      <c r="H25" s="387"/>
      <c r="I25" s="387"/>
    </row>
    <row r="26" spans="1:9" ht="7.5" customHeight="1">
      <c r="A26" s="321"/>
      <c r="B26" s="320"/>
      <c r="C26" s="320"/>
      <c r="D26" s="320"/>
      <c r="E26" s="320"/>
      <c r="F26" s="320"/>
      <c r="G26" s="320"/>
      <c r="H26" s="320"/>
      <c r="I26" s="320"/>
    </row>
    <row r="27" spans="1:9" ht="14" customHeight="1">
      <c r="A27" s="807" t="s">
        <v>45</v>
      </c>
      <c r="B27" s="312" t="s">
        <v>38</v>
      </c>
      <c r="C27" s="312" t="s">
        <v>235</v>
      </c>
      <c r="D27" s="312" t="s">
        <v>235</v>
      </c>
      <c r="E27" s="312" t="s">
        <v>235</v>
      </c>
      <c r="F27" s="312" t="s">
        <v>235</v>
      </c>
      <c r="G27" s="312" t="s">
        <v>235</v>
      </c>
      <c r="H27" s="312" t="s">
        <v>235</v>
      </c>
      <c r="I27" s="312" t="s">
        <v>235</v>
      </c>
    </row>
    <row r="28" spans="1:2" ht="14" customHeight="1">
      <c r="A28" s="807"/>
      <c r="B28" s="312" t="s">
        <v>39</v>
      </c>
    </row>
    <row r="29" spans="1:2" ht="14" customHeight="1">
      <c r="A29" s="807"/>
      <c r="B29" s="312" t="s">
        <v>31</v>
      </c>
    </row>
    <row r="30" spans="1:9" ht="14" customHeight="1">
      <c r="A30" s="807"/>
      <c r="B30" s="325" t="s">
        <v>14</v>
      </c>
      <c r="C30" s="370" t="s">
        <v>28</v>
      </c>
      <c r="D30" s="370" t="s">
        <v>28</v>
      </c>
      <c r="E30" s="370" t="s">
        <v>28</v>
      </c>
      <c r="F30" s="370" t="s">
        <v>28</v>
      </c>
      <c r="G30" s="370" t="s">
        <v>28</v>
      </c>
      <c r="H30" s="370" t="s">
        <v>28</v>
      </c>
      <c r="I30" s="370" t="s">
        <v>28</v>
      </c>
    </row>
    <row r="31" spans="1:9" ht="14" customHeight="1">
      <c r="A31" s="807"/>
      <c r="B31" s="325" t="s">
        <v>40</v>
      </c>
      <c r="C31" s="312" t="s">
        <v>28</v>
      </c>
      <c r="D31" s="312" t="s">
        <v>28</v>
      </c>
      <c r="E31" s="312" t="s">
        <v>28</v>
      </c>
      <c r="F31" s="312" t="s">
        <v>28</v>
      </c>
      <c r="G31" s="312" t="s">
        <v>28</v>
      </c>
      <c r="H31" s="312" t="s">
        <v>28</v>
      </c>
      <c r="I31" s="312" t="s">
        <v>28</v>
      </c>
    </row>
    <row r="32" spans="1:9" ht="14" customHeight="1">
      <c r="A32" s="807"/>
      <c r="B32" s="325" t="s">
        <v>41</v>
      </c>
      <c r="C32" s="312" t="s">
        <v>236</v>
      </c>
      <c r="D32" s="312" t="s">
        <v>236</v>
      </c>
      <c r="E32" s="312" t="s">
        <v>236</v>
      </c>
      <c r="F32" s="312" t="s">
        <v>236</v>
      </c>
      <c r="G32" s="312" t="s">
        <v>236</v>
      </c>
      <c r="H32" s="312" t="s">
        <v>236</v>
      </c>
      <c r="I32" s="312" t="s">
        <v>236</v>
      </c>
    </row>
    <row r="33" spans="1:9" ht="14" customHeight="1">
      <c r="A33" s="807"/>
      <c r="B33" s="325" t="s">
        <v>42</v>
      </c>
      <c r="C33" s="312" t="s">
        <v>236</v>
      </c>
      <c r="D33" s="312" t="s">
        <v>236</v>
      </c>
      <c r="E33" s="312" t="s">
        <v>236</v>
      </c>
      <c r="F33" s="312" t="s">
        <v>236</v>
      </c>
      <c r="G33" s="312" t="s">
        <v>236</v>
      </c>
      <c r="H33" s="312" t="s">
        <v>236</v>
      </c>
      <c r="I33" s="312" t="s">
        <v>236</v>
      </c>
    </row>
    <row r="34" spans="1:9" ht="14" customHeight="1">
      <c r="A34" s="807"/>
      <c r="B34" s="326" t="s">
        <v>14</v>
      </c>
      <c r="C34" s="370" t="s">
        <v>28</v>
      </c>
      <c r="D34" s="370" t="s">
        <v>28</v>
      </c>
      <c r="E34" s="370" t="s">
        <v>28</v>
      </c>
      <c r="F34" s="370" t="s">
        <v>28</v>
      </c>
      <c r="G34" s="370" t="s">
        <v>28</v>
      </c>
      <c r="H34" s="370" t="s">
        <v>28</v>
      </c>
      <c r="I34" s="370" t="s">
        <v>28</v>
      </c>
    </row>
    <row r="35" spans="1:9" ht="14" customHeight="1">
      <c r="A35" s="807"/>
      <c r="B35" s="326" t="s">
        <v>40</v>
      </c>
      <c r="C35" s="312" t="s">
        <v>28</v>
      </c>
      <c r="D35" s="312" t="s">
        <v>28</v>
      </c>
      <c r="E35" s="312" t="s">
        <v>28</v>
      </c>
      <c r="F35" s="312" t="s">
        <v>28</v>
      </c>
      <c r="G35" s="312" t="s">
        <v>28</v>
      </c>
      <c r="H35" s="312" t="s">
        <v>28</v>
      </c>
      <c r="I35" s="312" t="s">
        <v>28</v>
      </c>
    </row>
    <row r="36" spans="1:9" ht="14" customHeight="1">
      <c r="A36" s="807"/>
      <c r="B36" s="326" t="s">
        <v>41</v>
      </c>
      <c r="C36" s="312" t="s">
        <v>236</v>
      </c>
      <c r="D36" s="312" t="s">
        <v>236</v>
      </c>
      <c r="E36" s="312" t="s">
        <v>236</v>
      </c>
      <c r="F36" s="312" t="s">
        <v>236</v>
      </c>
      <c r="G36" s="312" t="s">
        <v>236</v>
      </c>
      <c r="H36" s="312" t="s">
        <v>236</v>
      </c>
      <c r="I36" s="312" t="s">
        <v>236</v>
      </c>
    </row>
    <row r="37" spans="1:9" ht="14" customHeight="1">
      <c r="A37" s="807"/>
      <c r="B37" s="326" t="s">
        <v>42</v>
      </c>
      <c r="C37" s="312" t="s">
        <v>236</v>
      </c>
      <c r="D37" s="312" t="s">
        <v>236</v>
      </c>
      <c r="E37" s="312" t="s">
        <v>236</v>
      </c>
      <c r="F37" s="312" t="s">
        <v>236</v>
      </c>
      <c r="G37" s="312" t="s">
        <v>236</v>
      </c>
      <c r="H37" s="312" t="s">
        <v>236</v>
      </c>
      <c r="I37" s="312" t="s">
        <v>236</v>
      </c>
    </row>
    <row r="38" spans="1:9" ht="14" customHeight="1">
      <c r="A38" s="807"/>
      <c r="B38" s="327" t="s">
        <v>14</v>
      </c>
      <c r="C38" s="370" t="s">
        <v>28</v>
      </c>
      <c r="D38" s="370" t="s">
        <v>28</v>
      </c>
      <c r="E38" s="370" t="s">
        <v>28</v>
      </c>
      <c r="F38" s="370" t="s">
        <v>28</v>
      </c>
      <c r="G38" s="370" t="s">
        <v>28</v>
      </c>
      <c r="H38" s="370" t="s">
        <v>28</v>
      </c>
      <c r="I38" s="370" t="s">
        <v>28</v>
      </c>
    </row>
    <row r="39" spans="1:9" ht="14" customHeight="1">
      <c r="A39" s="807"/>
      <c r="B39" s="327" t="s">
        <v>40</v>
      </c>
      <c r="C39" s="312" t="s">
        <v>28</v>
      </c>
      <c r="D39" s="312" t="s">
        <v>28</v>
      </c>
      <c r="E39" s="312" t="s">
        <v>28</v>
      </c>
      <c r="F39" s="312" t="s">
        <v>28</v>
      </c>
      <c r="G39" s="312" t="s">
        <v>28</v>
      </c>
      <c r="H39" s="312" t="s">
        <v>28</v>
      </c>
      <c r="I39" s="312" t="s">
        <v>28</v>
      </c>
    </row>
    <row r="40" spans="1:9" ht="14" customHeight="1">
      <c r="A40" s="807"/>
      <c r="B40" s="327" t="s">
        <v>41</v>
      </c>
      <c r="C40" s="312" t="s">
        <v>236</v>
      </c>
      <c r="D40" s="312" t="s">
        <v>236</v>
      </c>
      <c r="E40" s="312" t="s">
        <v>236</v>
      </c>
      <c r="F40" s="312" t="s">
        <v>236</v>
      </c>
      <c r="G40" s="312" t="s">
        <v>236</v>
      </c>
      <c r="H40" s="312" t="s">
        <v>236</v>
      </c>
      <c r="I40" s="312" t="s">
        <v>236</v>
      </c>
    </row>
    <row r="41" spans="1:9" ht="14" customHeight="1">
      <c r="A41" s="807"/>
      <c r="B41" s="327" t="s">
        <v>42</v>
      </c>
      <c r="C41" s="312" t="s">
        <v>236</v>
      </c>
      <c r="D41" s="312" t="s">
        <v>236</v>
      </c>
      <c r="E41" s="312" t="s">
        <v>236</v>
      </c>
      <c r="F41" s="312" t="s">
        <v>236</v>
      </c>
      <c r="G41" s="312" t="s">
        <v>236</v>
      </c>
      <c r="H41" s="312" t="s">
        <v>236</v>
      </c>
      <c r="I41" s="312" t="s">
        <v>236</v>
      </c>
    </row>
    <row r="42" spans="1:2" ht="14" customHeight="1">
      <c r="A42" s="807"/>
      <c r="B42" s="312" t="s">
        <v>43</v>
      </c>
    </row>
    <row r="43" spans="1:9" ht="14" customHeight="1">
      <c r="A43" s="807"/>
      <c r="B43" s="312" t="s">
        <v>228</v>
      </c>
      <c r="C43" s="387"/>
      <c r="D43" s="387"/>
      <c r="E43" s="387"/>
      <c r="F43" s="387"/>
      <c r="G43" s="387"/>
      <c r="H43" s="387"/>
      <c r="I43" s="387"/>
    </row>
    <row r="44" spans="1:9" ht="7.5" customHeight="1">
      <c r="A44" s="321"/>
      <c r="B44" s="320"/>
      <c r="C44" s="320"/>
      <c r="D44" s="320"/>
      <c r="E44" s="320"/>
      <c r="F44" s="320"/>
      <c r="G44" s="320"/>
      <c r="H44" s="320"/>
      <c r="I44" s="320"/>
    </row>
    <row r="45" spans="1:9" ht="14" customHeight="1">
      <c r="A45" s="808" t="s">
        <v>46</v>
      </c>
      <c r="B45" s="312" t="s">
        <v>38</v>
      </c>
      <c r="C45" s="312" t="s">
        <v>235</v>
      </c>
      <c r="D45" s="312" t="s">
        <v>235</v>
      </c>
      <c r="E45" s="312" t="s">
        <v>235</v>
      </c>
      <c r="F45" s="312" t="s">
        <v>235</v>
      </c>
      <c r="G45" s="312" t="s">
        <v>235</v>
      </c>
      <c r="H45" s="312" t="s">
        <v>235</v>
      </c>
      <c r="I45" s="312" t="s">
        <v>235</v>
      </c>
    </row>
    <row r="46" spans="1:2" ht="14" customHeight="1">
      <c r="A46" s="808"/>
      <c r="B46" s="312" t="s">
        <v>39</v>
      </c>
    </row>
    <row r="47" spans="1:2" ht="14" customHeight="1">
      <c r="A47" s="808"/>
      <c r="B47" s="312" t="s">
        <v>31</v>
      </c>
    </row>
    <row r="48" spans="1:9" ht="14" customHeight="1">
      <c r="A48" s="808"/>
      <c r="B48" s="325" t="s">
        <v>14</v>
      </c>
      <c r="C48" s="370" t="s">
        <v>28</v>
      </c>
      <c r="D48" s="370" t="s">
        <v>28</v>
      </c>
      <c r="E48" s="370" t="s">
        <v>28</v>
      </c>
      <c r="F48" s="370" t="s">
        <v>28</v>
      </c>
      <c r="G48" s="370" t="s">
        <v>28</v>
      </c>
      <c r="H48" s="370" t="s">
        <v>28</v>
      </c>
      <c r="I48" s="370" t="s">
        <v>28</v>
      </c>
    </row>
    <row r="49" spans="1:9" ht="14" customHeight="1">
      <c r="A49" s="808"/>
      <c r="B49" s="325" t="s">
        <v>40</v>
      </c>
      <c r="C49" s="312" t="s">
        <v>28</v>
      </c>
      <c r="D49" s="312" t="s">
        <v>28</v>
      </c>
      <c r="E49" s="312" t="s">
        <v>28</v>
      </c>
      <c r="F49" s="312" t="s">
        <v>28</v>
      </c>
      <c r="G49" s="312" t="s">
        <v>28</v>
      </c>
      <c r="H49" s="312" t="s">
        <v>28</v>
      </c>
      <c r="I49" s="312" t="s">
        <v>28</v>
      </c>
    </row>
    <row r="50" spans="1:9" ht="14" customHeight="1">
      <c r="A50" s="808"/>
      <c r="B50" s="325" t="s">
        <v>41</v>
      </c>
      <c r="C50" s="312" t="s">
        <v>236</v>
      </c>
      <c r="D50" s="312" t="s">
        <v>236</v>
      </c>
      <c r="E50" s="312" t="s">
        <v>236</v>
      </c>
      <c r="F50" s="312" t="s">
        <v>236</v>
      </c>
      <c r="G50" s="312" t="s">
        <v>236</v>
      </c>
      <c r="H50" s="312" t="s">
        <v>236</v>
      </c>
      <c r="I50" s="312" t="s">
        <v>236</v>
      </c>
    </row>
    <row r="51" spans="1:9" ht="14" customHeight="1">
      <c r="A51" s="808"/>
      <c r="B51" s="325" t="s">
        <v>42</v>
      </c>
      <c r="C51" s="312" t="s">
        <v>236</v>
      </c>
      <c r="D51" s="312" t="s">
        <v>236</v>
      </c>
      <c r="E51" s="312" t="s">
        <v>236</v>
      </c>
      <c r="F51" s="312" t="s">
        <v>236</v>
      </c>
      <c r="G51" s="312" t="s">
        <v>236</v>
      </c>
      <c r="H51" s="312" t="s">
        <v>236</v>
      </c>
      <c r="I51" s="312" t="s">
        <v>236</v>
      </c>
    </row>
    <row r="52" spans="1:9" ht="14" customHeight="1">
      <c r="A52" s="808"/>
      <c r="B52" s="326" t="s">
        <v>14</v>
      </c>
      <c r="C52" s="370" t="s">
        <v>28</v>
      </c>
      <c r="D52" s="370" t="s">
        <v>28</v>
      </c>
      <c r="E52" s="370" t="s">
        <v>28</v>
      </c>
      <c r="F52" s="370" t="s">
        <v>28</v>
      </c>
      <c r="G52" s="370" t="s">
        <v>28</v>
      </c>
      <c r="H52" s="370" t="s">
        <v>28</v>
      </c>
      <c r="I52" s="370" t="s">
        <v>28</v>
      </c>
    </row>
    <row r="53" spans="1:9" ht="14" customHeight="1">
      <c r="A53" s="808"/>
      <c r="B53" s="326" t="s">
        <v>40</v>
      </c>
      <c r="C53" s="312" t="s">
        <v>28</v>
      </c>
      <c r="D53" s="312" t="s">
        <v>28</v>
      </c>
      <c r="E53" s="312" t="s">
        <v>28</v>
      </c>
      <c r="F53" s="312" t="s">
        <v>28</v>
      </c>
      <c r="G53" s="312" t="s">
        <v>28</v>
      </c>
      <c r="H53" s="312" t="s">
        <v>28</v>
      </c>
      <c r="I53" s="312" t="s">
        <v>28</v>
      </c>
    </row>
    <row r="54" spans="1:9" ht="14" customHeight="1">
      <c r="A54" s="808"/>
      <c r="B54" s="326" t="s">
        <v>41</v>
      </c>
      <c r="C54" s="312" t="s">
        <v>236</v>
      </c>
      <c r="D54" s="312" t="s">
        <v>236</v>
      </c>
      <c r="E54" s="312" t="s">
        <v>236</v>
      </c>
      <c r="F54" s="312" t="s">
        <v>236</v>
      </c>
      <c r="G54" s="312" t="s">
        <v>236</v>
      </c>
      <c r="H54" s="312" t="s">
        <v>236</v>
      </c>
      <c r="I54" s="312" t="s">
        <v>236</v>
      </c>
    </row>
    <row r="55" spans="1:9" ht="14" customHeight="1">
      <c r="A55" s="808"/>
      <c r="B55" s="326" t="s">
        <v>42</v>
      </c>
      <c r="C55" s="312" t="s">
        <v>236</v>
      </c>
      <c r="D55" s="312" t="s">
        <v>236</v>
      </c>
      <c r="E55" s="312" t="s">
        <v>236</v>
      </c>
      <c r="F55" s="312" t="s">
        <v>236</v>
      </c>
      <c r="G55" s="312" t="s">
        <v>236</v>
      </c>
      <c r="H55" s="312" t="s">
        <v>236</v>
      </c>
      <c r="I55" s="312" t="s">
        <v>236</v>
      </c>
    </row>
    <row r="56" spans="1:9" ht="14" customHeight="1">
      <c r="A56" s="808"/>
      <c r="B56" s="327" t="s">
        <v>14</v>
      </c>
      <c r="C56" s="370" t="s">
        <v>28</v>
      </c>
      <c r="D56" s="370" t="s">
        <v>28</v>
      </c>
      <c r="E56" s="370" t="s">
        <v>28</v>
      </c>
      <c r="F56" s="370" t="s">
        <v>28</v>
      </c>
      <c r="G56" s="370" t="s">
        <v>28</v>
      </c>
      <c r="H56" s="370" t="s">
        <v>28</v>
      </c>
      <c r="I56" s="370" t="s">
        <v>28</v>
      </c>
    </row>
    <row r="57" spans="1:9" ht="14" customHeight="1">
      <c r="A57" s="808"/>
      <c r="B57" s="327" t="s">
        <v>40</v>
      </c>
      <c r="C57" s="312" t="s">
        <v>28</v>
      </c>
      <c r="D57" s="312" t="s">
        <v>28</v>
      </c>
      <c r="E57" s="312" t="s">
        <v>28</v>
      </c>
      <c r="F57" s="312" t="s">
        <v>28</v>
      </c>
      <c r="G57" s="312" t="s">
        <v>28</v>
      </c>
      <c r="H57" s="312" t="s">
        <v>28</v>
      </c>
      <c r="I57" s="312" t="s">
        <v>28</v>
      </c>
    </row>
    <row r="58" spans="1:9" ht="14" customHeight="1">
      <c r="A58" s="808"/>
      <c r="B58" s="327" t="s">
        <v>41</v>
      </c>
      <c r="C58" s="312" t="s">
        <v>236</v>
      </c>
      <c r="D58" s="312" t="s">
        <v>236</v>
      </c>
      <c r="E58" s="312" t="s">
        <v>236</v>
      </c>
      <c r="F58" s="312" t="s">
        <v>236</v>
      </c>
      <c r="G58" s="312" t="s">
        <v>236</v>
      </c>
      <c r="H58" s="312" t="s">
        <v>236</v>
      </c>
      <c r="I58" s="312" t="s">
        <v>236</v>
      </c>
    </row>
    <row r="59" spans="1:9" ht="14" customHeight="1">
      <c r="A59" s="808"/>
      <c r="B59" s="327" t="s">
        <v>42</v>
      </c>
      <c r="C59" s="312" t="s">
        <v>236</v>
      </c>
      <c r="D59" s="312" t="s">
        <v>236</v>
      </c>
      <c r="E59" s="312" t="s">
        <v>236</v>
      </c>
      <c r="F59" s="312" t="s">
        <v>236</v>
      </c>
      <c r="G59" s="312" t="s">
        <v>236</v>
      </c>
      <c r="H59" s="312" t="s">
        <v>236</v>
      </c>
      <c r="I59" s="312" t="s">
        <v>236</v>
      </c>
    </row>
    <row r="60" spans="1:2" ht="14" customHeight="1">
      <c r="A60" s="808"/>
      <c r="B60" s="312" t="s">
        <v>43</v>
      </c>
    </row>
    <row r="61" spans="1:9" ht="14" customHeight="1">
      <c r="A61" s="808"/>
      <c r="B61" s="381" t="s">
        <v>228</v>
      </c>
      <c r="C61" s="387"/>
      <c r="D61" s="387"/>
      <c r="E61" s="387"/>
      <c r="F61" s="387"/>
      <c r="G61" s="387"/>
      <c r="H61" s="387"/>
      <c r="I61" s="387"/>
    </row>
    <row r="62" spans="1:9" ht="7.5" customHeight="1">
      <c r="A62" s="321"/>
      <c r="B62" s="320"/>
      <c r="C62" s="320"/>
      <c r="D62" s="320"/>
      <c r="E62" s="320"/>
      <c r="F62" s="320"/>
      <c r="G62" s="320"/>
      <c r="H62" s="320"/>
      <c r="I62" s="320"/>
    </row>
    <row r="63" spans="1:9" ht="15.75">
      <c r="A63" s="809" t="s">
        <v>238</v>
      </c>
      <c r="B63" s="810"/>
      <c r="C63" s="811"/>
      <c r="D63" s="811"/>
      <c r="E63" s="811"/>
      <c r="F63" s="811"/>
      <c r="G63" s="811"/>
      <c r="H63" s="811"/>
      <c r="I63" s="811"/>
    </row>
    <row r="64" spans="1:9" ht="15.75">
      <c r="A64" s="810"/>
      <c r="B64" s="810"/>
      <c r="C64" s="811"/>
      <c r="D64" s="811"/>
      <c r="E64" s="811"/>
      <c r="F64" s="811"/>
      <c r="G64" s="811"/>
      <c r="H64" s="811"/>
      <c r="I64" s="811"/>
    </row>
    <row r="65" spans="1:9" ht="15.75">
      <c r="A65" s="810"/>
      <c r="B65" s="810"/>
      <c r="C65" s="811"/>
      <c r="D65" s="811"/>
      <c r="E65" s="811"/>
      <c r="F65" s="811"/>
      <c r="G65" s="811"/>
      <c r="H65" s="811"/>
      <c r="I65" s="811"/>
    </row>
    <row r="66" spans="1:9" ht="15.75">
      <c r="A66" s="810"/>
      <c r="B66" s="810"/>
      <c r="C66" s="811"/>
      <c r="D66" s="811"/>
      <c r="E66" s="811"/>
      <c r="F66" s="811"/>
      <c r="G66" s="811"/>
      <c r="H66" s="811"/>
      <c r="I66" s="811"/>
    </row>
    <row r="67" spans="1:9" ht="15.75">
      <c r="A67" s="810"/>
      <c r="B67" s="810"/>
      <c r="C67" s="811"/>
      <c r="D67" s="811"/>
      <c r="E67" s="811"/>
      <c r="F67" s="811"/>
      <c r="G67" s="811"/>
      <c r="H67" s="811"/>
      <c r="I67" s="811"/>
    </row>
    <row r="68" spans="1:9" ht="15.75">
      <c r="A68" s="810"/>
      <c r="B68" s="810"/>
      <c r="C68" s="811"/>
      <c r="D68" s="811"/>
      <c r="E68" s="811"/>
      <c r="F68" s="811"/>
      <c r="G68" s="811"/>
      <c r="H68" s="811"/>
      <c r="I68" s="811"/>
    </row>
    <row r="69" spans="1:9" ht="15.75">
      <c r="A69" s="810"/>
      <c r="B69" s="810"/>
      <c r="C69" s="811"/>
      <c r="D69" s="811"/>
      <c r="E69" s="811"/>
      <c r="F69" s="811"/>
      <c r="G69" s="811"/>
      <c r="H69" s="811"/>
      <c r="I69" s="811"/>
    </row>
    <row r="70" spans="1:9" ht="15.75">
      <c r="A70" s="810"/>
      <c r="B70" s="810"/>
      <c r="C70" s="811"/>
      <c r="D70" s="811"/>
      <c r="E70" s="811"/>
      <c r="F70" s="811"/>
      <c r="G70" s="811"/>
      <c r="H70" s="811"/>
      <c r="I70" s="811"/>
    </row>
    <row r="71" spans="1:9" ht="15.75">
      <c r="A71" s="810"/>
      <c r="B71" s="810"/>
      <c r="C71" s="811"/>
      <c r="D71" s="811"/>
      <c r="E71" s="811"/>
      <c r="F71" s="811"/>
      <c r="G71" s="811"/>
      <c r="H71" s="811"/>
      <c r="I71" s="811"/>
    </row>
    <row r="72" spans="1:9" ht="15.75">
      <c r="A72" s="810"/>
      <c r="B72" s="810"/>
      <c r="C72" s="811"/>
      <c r="D72" s="811"/>
      <c r="E72" s="811"/>
      <c r="F72" s="811"/>
      <c r="G72" s="811"/>
      <c r="H72" s="811"/>
      <c r="I72" s="811"/>
    </row>
  </sheetData>
  <mergeCells count="5">
    <mergeCell ref="A9:A25"/>
    <mergeCell ref="A27:A43"/>
    <mergeCell ref="A45:A61"/>
    <mergeCell ref="A63:B72"/>
    <mergeCell ref="C63:I72"/>
  </mergeCells>
  <dataValidations count="6">
    <dataValidation type="list" allowBlank="1" showInputMessage="1" showErrorMessage="1" sqref="C24:I24 C42:I42 C60:I60">
      <formula1>"Hydration, CHO intake, Hydration + CHO, Llight activity, Massage, Water jet, Cold, Sauna + cold bath "</formula1>
    </dataValidation>
    <dataValidation type="list" showInputMessage="1" showErrorMessage="1" sqref="C9:I9 C27:I27 C45:I45">
      <formula1>"Insérer l’info, Entraînement, Compétition, Évaluation, Médicale"</formula1>
    </dataValidation>
    <dataValidation type="list" allowBlank="1" showInputMessage="1" showErrorMessage="1" sqref="C12:I12 C16:I16 C20:I20 C30:I30 C34:I34 C38:I38 C48:I48 C52:I52 C56:I56">
      <formula1>"Insérer, Technique, Tactique, Technico-tactique, Préparation physique, Préparation mentale, Santé, Partie (régulière), Partie (hors concours), Tournois, Éliminatoires"</formula1>
    </dataValidation>
    <dataValidation type="list" allowBlank="1" showInputMessage="1" showErrorMessage="1" sqref="C13:I13 C17:I17 C21:I21 C31:I31 C35:I35 C39:I39 C49:I49 C53:I53 C57:I57">
      <formula1>"Insérer, Attaque, Défensive, Attaque – basique, Défensive – basique, Attaque – interm., Défensive – interm., Puissance aérobie, Endurance aérobie, Force max., Force-endur., Force-vitesse, Vitesse, Vitesse-endur., Motricité, Flexibilité, Priorité, Établ. d"</formula1>
    </dataValidation>
    <dataValidation type="list" allowBlank="1" showInputMessage="1" showErrorMessage="1" sqref="C14:I14 C18:I18 C22:I22 C32:I32 C36:I36 C40:I40 C50:I50 C54:I54 C58:I58">
      <formula1>"Inscrire l’info, Initiation, Acquisition, Consolidation, Raffinement, Développement, Maintien, Faire des expér., Performance, Éval. de la perf."</formula1>
    </dataValidation>
    <dataValidation type="list" allowBlank="1" showInputMessage="1" showErrorMessage="1" sqref="C15:I15 C19:I19 C23:I23 C33:I33 C37:I37 C41:I41 C51:I51 C55:I55 C59:I59">
      <formula1>"Inscrire l’info, Volleyball-spécif., Course, Cyclisme, Natation, Ski de fond, Poids et halters, Étirements (statiques), Étirements (assistés), Étirements (dynamiques), Plyométire"</formula1>
    </dataValidation>
  </dataValidations>
  <printOptions/>
  <pageMargins left="0.7" right="0.7" top="0.75" bottom="0.75" header="0.3" footer="0.3"/>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2:L79"/>
  <sheetViews>
    <sheetView zoomScale="90" zoomScaleNormal="90" zoomScalePageLayoutView="90" workbookViewId="0" topLeftCell="A1">
      <selection activeCell="B8" sqref="B8"/>
    </sheetView>
  </sheetViews>
  <sheetFormatPr defaultColWidth="8.875" defaultRowHeight="15.75"/>
  <cols>
    <col min="1" max="1" width="29.375" style="312" customWidth="1"/>
    <col min="2" max="2" width="39.375" style="312" customWidth="1"/>
    <col min="3" max="3" width="8.875" style="312" customWidth="1"/>
    <col min="4" max="4" width="1.4921875" style="312" customWidth="1"/>
    <col min="5" max="5" width="33.375" style="312" customWidth="1"/>
    <col min="6" max="6" width="28.00390625" style="312" customWidth="1"/>
    <col min="7" max="7" width="18.125" style="312" customWidth="1"/>
    <col min="8" max="9" width="8.875" style="312" customWidth="1"/>
    <col min="10" max="10" width="28.625" style="312" customWidth="1"/>
    <col min="11" max="11" width="32.00390625" style="312" customWidth="1"/>
    <col min="12" max="12" width="2.875" style="312" customWidth="1"/>
    <col min="13" max="16384" width="8.875" style="312" customWidth="1"/>
  </cols>
  <sheetData>
    <row r="2" spans="1:11" ht="23.25" customHeight="1">
      <c r="A2" s="334" t="s">
        <v>272</v>
      </c>
      <c r="E2" s="392"/>
      <c r="F2" s="393"/>
      <c r="G2" s="393"/>
      <c r="H2" s="393"/>
      <c r="I2" s="393"/>
      <c r="J2" s="393"/>
      <c r="K2" s="393"/>
    </row>
    <row r="3" spans="1:11" ht="17">
      <c r="A3" s="331" t="s">
        <v>47</v>
      </c>
      <c r="B3" s="332"/>
      <c r="C3" s="332"/>
      <c r="D3" s="332"/>
      <c r="E3" s="331" t="s">
        <v>37</v>
      </c>
      <c r="F3" s="332"/>
      <c r="G3" s="332"/>
      <c r="H3" s="332"/>
      <c r="I3" s="331" t="s">
        <v>30</v>
      </c>
      <c r="J3" s="331"/>
      <c r="K3" s="332"/>
    </row>
    <row r="4" spans="5:11" ht="18">
      <c r="E4" s="815"/>
      <c r="F4" s="816"/>
      <c r="G4" s="816"/>
      <c r="H4" s="816"/>
      <c r="I4" s="816"/>
      <c r="J4" s="816"/>
      <c r="K4" s="816"/>
    </row>
    <row r="5" spans="5:11" ht="21" customHeight="1">
      <c r="E5" s="817" t="s">
        <v>273</v>
      </c>
      <c r="F5" s="813"/>
      <c r="G5" s="813"/>
      <c r="H5" s="813"/>
      <c r="I5" s="813"/>
      <c r="J5" s="813"/>
      <c r="K5" s="813"/>
    </row>
    <row r="6" spans="1:12" ht="22.5" customHeight="1">
      <c r="A6" s="472" t="s">
        <v>270</v>
      </c>
      <c r="B6" s="473"/>
      <c r="D6" s="320"/>
      <c r="E6" s="320"/>
      <c r="F6" s="320"/>
      <c r="G6" s="320"/>
      <c r="H6" s="320"/>
      <c r="I6" s="320"/>
      <c r="J6" s="320"/>
      <c r="K6" s="320"/>
      <c r="L6" s="320"/>
    </row>
    <row r="7" spans="1:12" ht="23.25" customHeight="1">
      <c r="A7" s="474"/>
      <c r="B7" s="475"/>
      <c r="D7" s="320"/>
      <c r="E7" s="336" t="s">
        <v>48</v>
      </c>
      <c r="F7" s="333"/>
      <c r="G7" s="335"/>
      <c r="H7" s="335"/>
      <c r="I7" s="335"/>
      <c r="J7" s="335"/>
      <c r="K7" s="335"/>
      <c r="L7" s="320"/>
    </row>
    <row r="8" spans="1:12" ht="23.25" customHeight="1">
      <c r="A8" s="476" t="s">
        <v>48</v>
      </c>
      <c r="B8" s="477"/>
      <c r="D8" s="320"/>
      <c r="E8" s="337" t="s">
        <v>49</v>
      </c>
      <c r="F8" s="338"/>
      <c r="G8" s="335"/>
      <c r="H8" s="335"/>
      <c r="I8" s="335"/>
      <c r="J8" s="335"/>
      <c r="K8" s="335"/>
      <c r="L8" s="320"/>
    </row>
    <row r="9" spans="1:12" ht="23.25" customHeight="1">
      <c r="A9" s="478" t="s">
        <v>49</v>
      </c>
      <c r="B9" s="479"/>
      <c r="D9" s="320"/>
      <c r="E9" s="339" t="s">
        <v>50</v>
      </c>
      <c r="F9" s="340"/>
      <c r="G9" s="335"/>
      <c r="H9" s="335"/>
      <c r="I9" s="335"/>
      <c r="J9" s="335"/>
      <c r="K9" s="335"/>
      <c r="L9" s="320"/>
    </row>
    <row r="10" spans="1:12" ht="25.5" customHeight="1">
      <c r="A10" s="480" t="s">
        <v>50</v>
      </c>
      <c r="B10" s="481"/>
      <c r="D10" s="320"/>
      <c r="L10" s="320"/>
    </row>
    <row r="11" spans="1:12" ht="15">
      <c r="A11" s="474"/>
      <c r="B11" s="475"/>
      <c r="D11" s="320"/>
      <c r="E11" s="343" t="s">
        <v>54</v>
      </c>
      <c r="F11" s="344"/>
      <c r="J11" s="341" t="s">
        <v>51</v>
      </c>
      <c r="K11" s="341" t="s">
        <v>52</v>
      </c>
      <c r="L11" s="320"/>
    </row>
    <row r="12" spans="1:12" ht="15">
      <c r="A12" s="482" t="s">
        <v>51</v>
      </c>
      <c r="B12" s="483" t="s">
        <v>52</v>
      </c>
      <c r="D12" s="320"/>
      <c r="E12" s="343" t="s">
        <v>55</v>
      </c>
      <c r="F12" s="344"/>
      <c r="J12" s="345"/>
      <c r="K12" s="488"/>
      <c r="L12" s="320"/>
    </row>
    <row r="13" spans="1:12" ht="28.5" customHeight="1">
      <c r="A13" s="474"/>
      <c r="B13" s="475"/>
      <c r="D13" s="320"/>
      <c r="E13" s="343" t="s">
        <v>56</v>
      </c>
      <c r="F13" s="344"/>
      <c r="J13" s="342" t="s">
        <v>17</v>
      </c>
      <c r="K13" s="342" t="s">
        <v>53</v>
      </c>
      <c r="L13" s="320"/>
    </row>
    <row r="14" spans="1:12" ht="15">
      <c r="A14" s="484" t="s">
        <v>17</v>
      </c>
      <c r="B14" s="485" t="s">
        <v>53</v>
      </c>
      <c r="D14" s="320"/>
      <c r="E14" s="343" t="s">
        <v>57</v>
      </c>
      <c r="F14" s="344"/>
      <c r="J14" s="346"/>
      <c r="K14" s="486"/>
      <c r="L14" s="320"/>
    </row>
    <row r="15" spans="1:12" ht="15">
      <c r="A15" s="484"/>
      <c r="B15" s="486"/>
      <c r="D15" s="320"/>
      <c r="E15" s="343" t="s">
        <v>58</v>
      </c>
      <c r="F15" s="347"/>
      <c r="L15" s="320"/>
    </row>
    <row r="16" spans="1:12" ht="15.75">
      <c r="A16" s="474"/>
      <c r="B16" s="475"/>
      <c r="D16" s="320"/>
      <c r="E16" s="343" t="s">
        <v>59</v>
      </c>
      <c r="F16" s="347"/>
      <c r="J16" s="818" t="s">
        <v>234</v>
      </c>
      <c r="K16" s="814"/>
      <c r="L16" s="320"/>
    </row>
    <row r="17" spans="1:12" ht="15.75">
      <c r="A17" s="487" t="s">
        <v>271</v>
      </c>
      <c r="B17" s="488"/>
      <c r="D17" s="320"/>
      <c r="E17" s="348"/>
      <c r="F17" s="349"/>
      <c r="J17" s="818"/>
      <c r="K17" s="814"/>
      <c r="L17" s="320"/>
    </row>
    <row r="18" spans="1:12" ht="15.75">
      <c r="A18" s="487"/>
      <c r="B18" s="488"/>
      <c r="D18" s="320"/>
      <c r="E18" s="348"/>
      <c r="F18" s="349"/>
      <c r="J18" s="335"/>
      <c r="K18" s="814"/>
      <c r="L18" s="320"/>
    </row>
    <row r="19" spans="1:12" ht="15.75">
      <c r="A19" s="487"/>
      <c r="B19" s="488"/>
      <c r="D19" s="320"/>
      <c r="E19" s="348"/>
      <c r="F19" s="349"/>
      <c r="J19" s="335"/>
      <c r="K19" s="814"/>
      <c r="L19" s="320"/>
    </row>
    <row r="20" spans="1:12" ht="15.75">
      <c r="A20" s="487"/>
      <c r="B20" s="488"/>
      <c r="D20" s="320"/>
      <c r="E20" s="350" t="s">
        <v>60</v>
      </c>
      <c r="F20" s="350"/>
      <c r="G20" s="350"/>
      <c r="H20" s="351"/>
      <c r="I20" s="324"/>
      <c r="J20" s="335"/>
      <c r="K20" s="814"/>
      <c r="L20" s="320"/>
    </row>
    <row r="21" spans="1:12" ht="15.75">
      <c r="A21" s="489"/>
      <c r="B21" s="490"/>
      <c r="D21" s="320"/>
      <c r="F21" s="349"/>
      <c r="J21" s="335"/>
      <c r="K21" s="814"/>
      <c r="L21" s="320"/>
    </row>
    <row r="22" spans="4:12" ht="15.75">
      <c r="D22" s="320"/>
      <c r="E22" s="352" t="s">
        <v>67</v>
      </c>
      <c r="F22" s="353" t="s">
        <v>61</v>
      </c>
      <c r="G22" s="354" t="s">
        <v>18</v>
      </c>
      <c r="J22" s="335"/>
      <c r="K22" s="814"/>
      <c r="L22" s="320"/>
    </row>
    <row r="23" spans="4:12" ht="15.75">
      <c r="D23" s="320"/>
      <c r="E23" s="355" t="s">
        <v>62</v>
      </c>
      <c r="F23" s="356">
        <f>F11*F12*F13</f>
        <v>0</v>
      </c>
      <c r="G23" s="357">
        <f>F23/60</f>
        <v>0</v>
      </c>
      <c r="L23" s="320"/>
    </row>
    <row r="24" spans="4:12" ht="15.75">
      <c r="D24" s="320"/>
      <c r="E24" s="355" t="s">
        <v>63</v>
      </c>
      <c r="F24" s="356">
        <f>(F12-1)*F15*F11*F13</f>
        <v>0</v>
      </c>
      <c r="G24" s="357">
        <f>F24/60</f>
        <v>0</v>
      </c>
      <c r="L24" s="320"/>
    </row>
    <row r="25" spans="4:12" ht="15.75">
      <c r="D25" s="320"/>
      <c r="E25" s="355" t="s">
        <v>64</v>
      </c>
      <c r="F25" s="356">
        <f>F11*F16*60</f>
        <v>0</v>
      </c>
      <c r="G25" s="357">
        <f>F25/60</f>
        <v>0</v>
      </c>
      <c r="L25" s="320"/>
    </row>
    <row r="26" spans="4:12" ht="15.75">
      <c r="D26" s="320"/>
      <c r="E26" s="355" t="s">
        <v>65</v>
      </c>
      <c r="F26" s="356">
        <f>F24+F25</f>
        <v>0</v>
      </c>
      <c r="G26" s="357">
        <f>F26/60</f>
        <v>0</v>
      </c>
      <c r="L26" s="320"/>
    </row>
    <row r="27" spans="4:12" ht="15.75">
      <c r="D27" s="320"/>
      <c r="E27" s="355" t="s">
        <v>66</v>
      </c>
      <c r="F27" s="356">
        <f>F26+F23</f>
        <v>0</v>
      </c>
      <c r="G27" s="357">
        <f>F27/60</f>
        <v>0</v>
      </c>
      <c r="L27" s="320"/>
    </row>
    <row r="28" spans="4:12" ht="15.75">
      <c r="D28" s="320"/>
      <c r="E28" s="320"/>
      <c r="F28" s="320"/>
      <c r="G28" s="320"/>
      <c r="H28" s="320"/>
      <c r="I28" s="320"/>
      <c r="J28" s="320"/>
      <c r="K28" s="320"/>
      <c r="L28" s="320"/>
    </row>
    <row r="29" spans="4:12" ht="15.75">
      <c r="D29" s="335"/>
      <c r="E29" s="335"/>
      <c r="F29" s="335"/>
      <c r="G29" s="335"/>
      <c r="H29" s="335"/>
      <c r="I29" s="335"/>
      <c r="J29" s="335"/>
      <c r="K29" s="335"/>
      <c r="L29" s="335"/>
    </row>
    <row r="30" spans="4:12" ht="15.75">
      <c r="D30" s="320"/>
      <c r="E30" s="320"/>
      <c r="F30" s="320"/>
      <c r="G30" s="320"/>
      <c r="H30" s="320"/>
      <c r="I30" s="320"/>
      <c r="J30" s="320"/>
      <c r="K30" s="320"/>
      <c r="L30" s="320"/>
    </row>
    <row r="31" spans="4:12" ht="15">
      <c r="D31" s="320"/>
      <c r="E31" s="336" t="s">
        <v>48</v>
      </c>
      <c r="F31" s="333"/>
      <c r="G31" s="335"/>
      <c r="H31" s="335"/>
      <c r="I31" s="335"/>
      <c r="J31" s="335"/>
      <c r="K31" s="335"/>
      <c r="L31" s="320"/>
    </row>
    <row r="32" spans="4:12" ht="15">
      <c r="D32" s="320"/>
      <c r="E32" s="337" t="s">
        <v>49</v>
      </c>
      <c r="F32" s="338"/>
      <c r="G32" s="335"/>
      <c r="H32" s="335"/>
      <c r="I32" s="335"/>
      <c r="J32" s="335"/>
      <c r="K32" s="335"/>
      <c r="L32" s="320"/>
    </row>
    <row r="33" spans="4:12" ht="15">
      <c r="D33" s="320"/>
      <c r="E33" s="339" t="s">
        <v>50</v>
      </c>
      <c r="F33" s="340"/>
      <c r="G33" s="335"/>
      <c r="H33" s="335"/>
      <c r="I33" s="335"/>
      <c r="J33" s="335"/>
      <c r="K33" s="335"/>
      <c r="L33" s="320"/>
    </row>
    <row r="34" spans="4:12" ht="15.75">
      <c r="D34" s="320"/>
      <c r="L34" s="320"/>
    </row>
    <row r="35" spans="4:12" ht="15">
      <c r="D35" s="320"/>
      <c r="E35" s="343" t="s">
        <v>54</v>
      </c>
      <c r="F35" s="344"/>
      <c r="J35" s="341" t="s">
        <v>51</v>
      </c>
      <c r="K35" s="341" t="s">
        <v>52</v>
      </c>
      <c r="L35" s="320"/>
    </row>
    <row r="36" spans="4:12" ht="15">
      <c r="D36" s="320"/>
      <c r="E36" s="343" t="s">
        <v>55</v>
      </c>
      <c r="F36" s="344"/>
      <c r="J36" s="345"/>
      <c r="K36" s="488"/>
      <c r="L36" s="320"/>
    </row>
    <row r="37" spans="4:12" ht="15">
      <c r="D37" s="320"/>
      <c r="E37" s="343" t="s">
        <v>56</v>
      </c>
      <c r="F37" s="344"/>
      <c r="J37" s="342" t="s">
        <v>17</v>
      </c>
      <c r="K37" s="342" t="s">
        <v>53</v>
      </c>
      <c r="L37" s="320"/>
    </row>
    <row r="38" spans="4:12" ht="15">
      <c r="D38" s="320"/>
      <c r="E38" s="343" t="s">
        <v>57</v>
      </c>
      <c r="F38" s="344"/>
      <c r="J38" s="346"/>
      <c r="K38" s="486"/>
      <c r="L38" s="320"/>
    </row>
    <row r="39" spans="4:12" ht="15.75">
      <c r="D39" s="320"/>
      <c r="E39" s="343" t="s">
        <v>58</v>
      </c>
      <c r="F39" s="347"/>
      <c r="L39" s="320"/>
    </row>
    <row r="40" spans="4:12" ht="15.75">
      <c r="D40" s="320"/>
      <c r="E40" s="343" t="s">
        <v>59</v>
      </c>
      <c r="F40" s="347"/>
      <c r="J40" s="358" t="s">
        <v>19</v>
      </c>
      <c r="K40" s="814"/>
      <c r="L40" s="320"/>
    </row>
    <row r="41" spans="4:12" ht="15.75">
      <c r="D41" s="320"/>
      <c r="E41" s="348"/>
      <c r="F41" s="349"/>
      <c r="J41" s="335"/>
      <c r="K41" s="814"/>
      <c r="L41" s="320"/>
    </row>
    <row r="42" spans="4:12" ht="15.75">
      <c r="D42" s="320"/>
      <c r="E42" s="348"/>
      <c r="F42" s="349"/>
      <c r="J42" s="335"/>
      <c r="K42" s="814"/>
      <c r="L42" s="320"/>
    </row>
    <row r="43" spans="4:12" ht="15.75">
      <c r="D43" s="320"/>
      <c r="E43" s="348"/>
      <c r="F43" s="349"/>
      <c r="J43" s="335"/>
      <c r="K43" s="814"/>
      <c r="L43" s="320"/>
    </row>
    <row r="44" spans="4:12" ht="15.75">
      <c r="D44" s="320"/>
      <c r="E44" s="350" t="s">
        <v>60</v>
      </c>
      <c r="F44" s="350"/>
      <c r="G44" s="350"/>
      <c r="H44" s="351"/>
      <c r="I44" s="324"/>
      <c r="J44" s="335"/>
      <c r="K44" s="814"/>
      <c r="L44" s="320"/>
    </row>
    <row r="45" spans="4:12" ht="15.75">
      <c r="D45" s="320"/>
      <c r="F45" s="349"/>
      <c r="J45" s="335"/>
      <c r="K45" s="814"/>
      <c r="L45" s="320"/>
    </row>
    <row r="46" spans="4:12" ht="15.75">
      <c r="D46" s="320"/>
      <c r="E46" s="352" t="s">
        <v>67</v>
      </c>
      <c r="F46" s="353" t="s">
        <v>61</v>
      </c>
      <c r="G46" s="354" t="s">
        <v>18</v>
      </c>
      <c r="J46" s="335"/>
      <c r="K46" s="814"/>
      <c r="L46" s="320"/>
    </row>
    <row r="47" spans="4:12" ht="15.75">
      <c r="D47" s="320"/>
      <c r="E47" s="355" t="s">
        <v>62</v>
      </c>
      <c r="F47" s="356">
        <f>F35*F36*F37</f>
        <v>0</v>
      </c>
      <c r="G47" s="357">
        <f>F47/60</f>
        <v>0</v>
      </c>
      <c r="L47" s="320"/>
    </row>
    <row r="48" spans="4:12" ht="15.75">
      <c r="D48" s="320"/>
      <c r="E48" s="355" t="s">
        <v>63</v>
      </c>
      <c r="F48" s="356">
        <f>(F36-1)*F39*F35*F37</f>
        <v>0</v>
      </c>
      <c r="G48" s="357">
        <f>F48/60</f>
        <v>0</v>
      </c>
      <c r="L48" s="320"/>
    </row>
    <row r="49" spans="4:12" ht="15.75">
      <c r="D49" s="320"/>
      <c r="E49" s="355" t="s">
        <v>64</v>
      </c>
      <c r="F49" s="356">
        <f>F35*F40*60</f>
        <v>0</v>
      </c>
      <c r="G49" s="357">
        <f>F49/60</f>
        <v>0</v>
      </c>
      <c r="L49" s="320"/>
    </row>
    <row r="50" spans="4:12" ht="15.75">
      <c r="D50" s="320"/>
      <c r="E50" s="355" t="s">
        <v>65</v>
      </c>
      <c r="F50" s="356">
        <f>F48+F49</f>
        <v>0</v>
      </c>
      <c r="G50" s="357">
        <f>F50/60</f>
        <v>0</v>
      </c>
      <c r="L50" s="320"/>
    </row>
    <row r="51" spans="4:12" ht="15.75">
      <c r="D51" s="320"/>
      <c r="E51" s="355" t="s">
        <v>66</v>
      </c>
      <c r="F51" s="356">
        <f>F50+F47</f>
        <v>0</v>
      </c>
      <c r="G51" s="357">
        <f>F51/60</f>
        <v>0</v>
      </c>
      <c r="L51" s="320"/>
    </row>
    <row r="52" spans="4:12" ht="15.75">
      <c r="D52" s="320"/>
      <c r="E52" s="320"/>
      <c r="F52" s="320"/>
      <c r="G52" s="320"/>
      <c r="H52" s="320"/>
      <c r="I52" s="320"/>
      <c r="J52" s="320"/>
      <c r="K52" s="320"/>
      <c r="L52" s="320"/>
    </row>
    <row r="54" spans="5:11" ht="18">
      <c r="E54" s="819" t="s">
        <v>232</v>
      </c>
      <c r="F54" s="820"/>
      <c r="G54" s="820"/>
      <c r="H54" s="820"/>
      <c r="I54" s="820"/>
      <c r="J54" s="820"/>
      <c r="K54" s="820"/>
    </row>
    <row r="55" spans="5:11" ht="15.75">
      <c r="E55" s="812" t="s">
        <v>68</v>
      </c>
      <c r="F55" s="813"/>
      <c r="G55" s="813"/>
      <c r="H55" s="813"/>
      <c r="I55" s="813"/>
      <c r="J55" s="813"/>
      <c r="K55" s="813"/>
    </row>
    <row r="56" spans="5:11" ht="15.75">
      <c r="E56" s="813"/>
      <c r="F56" s="813"/>
      <c r="G56" s="813"/>
      <c r="H56" s="813"/>
      <c r="I56" s="813"/>
      <c r="J56" s="813"/>
      <c r="K56" s="813"/>
    </row>
    <row r="57" spans="4:12" ht="15.75">
      <c r="D57" s="320"/>
      <c r="E57" s="320"/>
      <c r="F57" s="320"/>
      <c r="G57" s="320"/>
      <c r="H57" s="320"/>
      <c r="I57" s="320"/>
      <c r="J57" s="320"/>
      <c r="K57" s="320"/>
      <c r="L57" s="320"/>
    </row>
    <row r="58" spans="4:12" ht="15">
      <c r="D58" s="320"/>
      <c r="E58" s="336" t="s">
        <v>48</v>
      </c>
      <c r="F58" s="333"/>
      <c r="G58" s="335"/>
      <c r="H58" s="335"/>
      <c r="I58" s="335"/>
      <c r="J58" s="335"/>
      <c r="K58" s="335"/>
      <c r="L58" s="320"/>
    </row>
    <row r="59" spans="4:12" ht="15">
      <c r="D59" s="320"/>
      <c r="E59" s="337" t="s">
        <v>49</v>
      </c>
      <c r="F59" s="338"/>
      <c r="G59" s="335"/>
      <c r="H59" s="335"/>
      <c r="I59" s="335"/>
      <c r="J59" s="335"/>
      <c r="K59" s="335"/>
      <c r="L59" s="320"/>
    </row>
    <row r="60" spans="4:12" ht="15">
      <c r="D60" s="320"/>
      <c r="E60" s="339" t="s">
        <v>50</v>
      </c>
      <c r="F60" s="340"/>
      <c r="G60" s="335"/>
      <c r="H60" s="335"/>
      <c r="I60" s="335"/>
      <c r="J60" s="335"/>
      <c r="K60" s="335"/>
      <c r="L60" s="320"/>
    </row>
    <row r="61" spans="4:12" ht="15.75">
      <c r="D61" s="320"/>
      <c r="L61" s="320"/>
    </row>
    <row r="62" spans="4:12" ht="15">
      <c r="D62" s="320"/>
      <c r="E62" s="343" t="s">
        <v>54</v>
      </c>
      <c r="F62" s="344"/>
      <c r="J62" s="341" t="s">
        <v>51</v>
      </c>
      <c r="K62" s="341" t="s">
        <v>52</v>
      </c>
      <c r="L62" s="320"/>
    </row>
    <row r="63" spans="4:12" ht="15">
      <c r="D63" s="320"/>
      <c r="E63" s="343" t="s">
        <v>55</v>
      </c>
      <c r="F63" s="344"/>
      <c r="J63" s="345"/>
      <c r="K63" s="488"/>
      <c r="L63" s="320"/>
    </row>
    <row r="64" spans="4:12" ht="15">
      <c r="D64" s="320"/>
      <c r="E64" s="343" t="s">
        <v>56</v>
      </c>
      <c r="F64" s="344"/>
      <c r="J64" s="342" t="s">
        <v>17</v>
      </c>
      <c r="K64" s="342" t="s">
        <v>53</v>
      </c>
      <c r="L64" s="320"/>
    </row>
    <row r="65" spans="4:12" ht="15">
      <c r="D65" s="320"/>
      <c r="E65" s="343" t="s">
        <v>57</v>
      </c>
      <c r="F65" s="344"/>
      <c r="J65" s="346"/>
      <c r="K65" s="486"/>
      <c r="L65" s="320"/>
    </row>
    <row r="66" spans="4:12" ht="15.75">
      <c r="D66" s="320"/>
      <c r="E66" s="343" t="s">
        <v>58</v>
      </c>
      <c r="F66" s="347"/>
      <c r="L66" s="320"/>
    </row>
    <row r="67" spans="4:12" ht="15.75">
      <c r="D67" s="320"/>
      <c r="E67" s="343" t="s">
        <v>59</v>
      </c>
      <c r="F67" s="347"/>
      <c r="J67" s="358" t="s">
        <v>19</v>
      </c>
      <c r="K67" s="814"/>
      <c r="L67" s="320"/>
    </row>
    <row r="68" spans="4:12" ht="15.75">
      <c r="D68" s="320"/>
      <c r="E68" s="348"/>
      <c r="F68" s="349"/>
      <c r="J68" s="335"/>
      <c r="K68" s="814"/>
      <c r="L68" s="320"/>
    </row>
    <row r="69" spans="4:12" ht="15.75">
      <c r="D69" s="320"/>
      <c r="E69" s="348"/>
      <c r="F69" s="349"/>
      <c r="J69" s="335"/>
      <c r="K69" s="814"/>
      <c r="L69" s="320"/>
    </row>
    <row r="70" spans="4:12" ht="15.75">
      <c r="D70" s="320"/>
      <c r="E70" s="348"/>
      <c r="F70" s="349"/>
      <c r="J70" s="335"/>
      <c r="K70" s="814"/>
      <c r="L70" s="320"/>
    </row>
    <row r="71" spans="4:12" ht="15.75">
      <c r="D71" s="320"/>
      <c r="E71" s="350" t="s">
        <v>60</v>
      </c>
      <c r="F71" s="350"/>
      <c r="G71" s="350"/>
      <c r="H71" s="351"/>
      <c r="I71" s="324"/>
      <c r="J71" s="335"/>
      <c r="K71" s="814"/>
      <c r="L71" s="320"/>
    </row>
    <row r="72" spans="4:12" ht="15.75">
      <c r="D72" s="320"/>
      <c r="F72" s="349"/>
      <c r="J72" s="335"/>
      <c r="K72" s="814"/>
      <c r="L72" s="320"/>
    </row>
    <row r="73" spans="4:12" ht="15.75">
      <c r="D73" s="320"/>
      <c r="E73" s="352" t="s">
        <v>67</v>
      </c>
      <c r="F73" s="353" t="s">
        <v>61</v>
      </c>
      <c r="G73" s="354" t="s">
        <v>18</v>
      </c>
      <c r="J73" s="335"/>
      <c r="K73" s="814"/>
      <c r="L73" s="320"/>
    </row>
    <row r="74" spans="4:12" ht="15.75">
      <c r="D74" s="320"/>
      <c r="E74" s="355" t="s">
        <v>62</v>
      </c>
      <c r="F74" s="356">
        <f>F62*F63*F64</f>
        <v>0</v>
      </c>
      <c r="G74" s="357">
        <f>F74/60</f>
        <v>0</v>
      </c>
      <c r="L74" s="320"/>
    </row>
    <row r="75" spans="4:12" ht="15.75">
      <c r="D75" s="320"/>
      <c r="E75" s="355" t="s">
        <v>63</v>
      </c>
      <c r="F75" s="356">
        <f>(F63-1)*F66*F62*F64</f>
        <v>0</v>
      </c>
      <c r="G75" s="357">
        <f>F75/60</f>
        <v>0</v>
      </c>
      <c r="L75" s="320"/>
    </row>
    <row r="76" spans="4:12" ht="15.75">
      <c r="D76" s="320"/>
      <c r="E76" s="355" t="s">
        <v>64</v>
      </c>
      <c r="F76" s="356">
        <f>F62*F67*60</f>
        <v>0</v>
      </c>
      <c r="G76" s="357">
        <f>F76/60</f>
        <v>0</v>
      </c>
      <c r="L76" s="320"/>
    </row>
    <row r="77" spans="4:12" ht="15.75">
      <c r="D77" s="320"/>
      <c r="E77" s="355" t="s">
        <v>65</v>
      </c>
      <c r="F77" s="356">
        <f>F75+F76</f>
        <v>0</v>
      </c>
      <c r="G77" s="357">
        <f>F77/60</f>
        <v>0</v>
      </c>
      <c r="L77" s="320"/>
    </row>
    <row r="78" spans="4:12" ht="15.75">
      <c r="D78" s="320"/>
      <c r="E78" s="355" t="s">
        <v>66</v>
      </c>
      <c r="F78" s="356">
        <f>F77+F74</f>
        <v>0</v>
      </c>
      <c r="G78" s="357">
        <f>F78/60</f>
        <v>0</v>
      </c>
      <c r="L78" s="320"/>
    </row>
    <row r="79" spans="4:12" ht="15.75">
      <c r="D79" s="320"/>
      <c r="E79" s="320"/>
      <c r="F79" s="320"/>
      <c r="G79" s="320"/>
      <c r="H79" s="320"/>
      <c r="I79" s="320"/>
      <c r="J79" s="320"/>
      <c r="K79" s="320"/>
      <c r="L79" s="320"/>
    </row>
  </sheetData>
  <mergeCells count="8">
    <mergeCell ref="E55:K56"/>
    <mergeCell ref="K67:K73"/>
    <mergeCell ref="E4:K4"/>
    <mergeCell ref="E5:K5"/>
    <mergeCell ref="J16:J17"/>
    <mergeCell ref="K16:K22"/>
    <mergeCell ref="K40:K46"/>
    <mergeCell ref="E54:K54"/>
  </mergeCells>
  <dataValidations count="9">
    <dataValidation type="list" allowBlank="1" showInputMessage="1" showErrorMessage="1" sqref="F7 F31 F58">
      <formula1>"Aerobic endurance, Maximum aerobic power, Alactic power, Alactic endurance, Lactic power, Lactic endurance, Maximum strength, Strength endurance, Speed strength, Flexibility"</formula1>
    </dataValidation>
    <dataValidation type="list" allowBlank="1" showInputMessage="1" showErrorMessage="1" sqref="F8 F32 F59">
      <formula1>"Continuous, Intermittent, Resistance training, Progressive loading, Fartlek"</formula1>
    </dataValidation>
    <dataValidation type="list" allowBlank="1" showInputMessage="1" showErrorMessage="1" sqref="F9 F33 F60">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B8">
      <formula1>"Puissance aérobie, Endurance aérobie, Alactique puissance, Alactique endurance, Puissance lactique, Lactique endurance, Force max., Force-endur., Force-vitesse, Flexibilité"</formula1>
    </dataValidation>
    <dataValidation type="list" allowBlank="1" showInputMessage="1" showErrorMessage="1" sqref="B9">
      <formula1>"Continu, intermittent, Entraînement à la résistance, Chargement progressif, Fartlek "</formula1>
    </dataValidation>
    <dataValidation type="list" allowBlank="1" showInputMessage="1" showErrorMessage="1" sqref="B10">
      <formula1>"Course, Cyclisme, Bicyclette ergométrique, Patinage (roues alignées), Ski de fond, Natation, Patinage (sur glace), Ergomètre (aviron), Exerciseur elliptique, Simulateur d'escalier, Saut à la corde, Poids libres, Appareil de renforcement musculaire, Aucun "</formula1>
    </dataValidation>
    <dataValidation type="list" allowBlank="1" showInputMessage="1" showErrorMessage="1" sqref="B13 K12 K36 K63">
      <formula1>"% PAM, % VO2 Max, % VAM, % de la vitesse maximale, % de la force maximale, km/h, Milles à l’heure, m/s, s/400 m, s/tour, watts, % FC (Karvonen), % FC maximale, RM, Amplitude maximale"</formula1>
    </dataValidation>
    <dataValidation type="list" allowBlank="1" showInputMessage="1" showErrorMessage="1" sqref="B15 K14 K38 K65">
      <formula1>"minutes, heures, heures : minutes, tours, km, milles, mètres, répétitions"</formula1>
    </dataValidation>
    <dataValidation type="list" allowBlank="1" showInputMessage="1" showErrorMessage="1" sqref="F14 F38 F65">
      <formula1>"passif, actif"</formula1>
    </dataValidation>
  </dataValidations>
  <printOptions/>
  <pageMargins left="0.7" right="0.7" top="0.75" bottom="0.75" header="0.3" footer="0.3"/>
  <pageSetup horizontalDpi="600" verticalDpi="600" orientation="portrait"/>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2:K79"/>
  <sheetViews>
    <sheetView zoomScale="90" zoomScaleNormal="90" zoomScalePageLayoutView="90" workbookViewId="0" topLeftCell="A1">
      <selection activeCell="D3" sqref="D3"/>
    </sheetView>
  </sheetViews>
  <sheetFormatPr defaultColWidth="8.875" defaultRowHeight="15.75"/>
  <cols>
    <col min="1" max="1" width="8.875" style="312" customWidth="1"/>
    <col min="2" max="2" width="1.4921875" style="312" customWidth="1"/>
    <col min="3" max="3" width="33.375" style="312" customWidth="1"/>
    <col min="4" max="4" width="28.00390625" style="312" customWidth="1"/>
    <col min="5" max="5" width="18.125" style="312" customWidth="1"/>
    <col min="6" max="7" width="8.875" style="312" customWidth="1"/>
    <col min="8" max="8" width="28.625" style="312" customWidth="1"/>
    <col min="9" max="9" width="32.00390625" style="312" customWidth="1"/>
    <col min="10" max="10" width="2.875" style="312" customWidth="1"/>
    <col min="11" max="16384" width="8.875" style="312" customWidth="1"/>
  </cols>
  <sheetData>
    <row r="2" spans="1:9" ht="23.25" customHeight="1">
      <c r="A2" s="334" t="s">
        <v>151</v>
      </c>
      <c r="C2" s="392"/>
      <c r="D2" s="393"/>
      <c r="E2" s="393"/>
      <c r="F2" s="393"/>
      <c r="G2" s="393"/>
      <c r="H2" s="393"/>
      <c r="I2" s="393"/>
    </row>
    <row r="3" spans="1:11" ht="17">
      <c r="A3" s="331" t="s">
        <v>47</v>
      </c>
      <c r="B3" s="332"/>
      <c r="C3" s="332"/>
      <c r="D3" s="332"/>
      <c r="E3" s="331" t="s">
        <v>37</v>
      </c>
      <c r="F3" s="332"/>
      <c r="G3" s="332"/>
      <c r="H3" s="332"/>
      <c r="I3" s="331" t="s">
        <v>30</v>
      </c>
      <c r="J3" s="331"/>
      <c r="K3" s="332"/>
    </row>
    <row r="4" spans="3:9" ht="18">
      <c r="C4" s="815"/>
      <c r="D4" s="816"/>
      <c r="E4" s="816"/>
      <c r="F4" s="816"/>
      <c r="G4" s="816"/>
      <c r="H4" s="816"/>
      <c r="I4" s="816"/>
    </row>
    <row r="5" spans="3:9" ht="21" customHeight="1">
      <c r="C5" s="817" t="s">
        <v>273</v>
      </c>
      <c r="D5" s="813"/>
      <c r="E5" s="813"/>
      <c r="F5" s="813"/>
      <c r="G5" s="813"/>
      <c r="H5" s="813"/>
      <c r="I5" s="813"/>
    </row>
    <row r="6" spans="2:10" ht="22.5" customHeight="1">
      <c r="B6" s="320"/>
      <c r="C6" s="320"/>
      <c r="D6" s="320"/>
      <c r="E6" s="320"/>
      <c r="F6" s="320"/>
      <c r="G6" s="320"/>
      <c r="H6" s="320"/>
      <c r="I6" s="320"/>
      <c r="J6" s="320"/>
    </row>
    <row r="7" spans="2:10" ht="23.25" customHeight="1">
      <c r="B7" s="320"/>
      <c r="C7" s="336" t="s">
        <v>48</v>
      </c>
      <c r="D7" s="333"/>
      <c r="E7" s="335"/>
      <c r="F7" s="335"/>
      <c r="G7" s="335"/>
      <c r="H7" s="335"/>
      <c r="I7" s="335"/>
      <c r="J7" s="320"/>
    </row>
    <row r="8" spans="2:10" ht="23.25" customHeight="1">
      <c r="B8" s="320"/>
      <c r="C8" s="337" t="s">
        <v>49</v>
      </c>
      <c r="D8" s="338"/>
      <c r="E8" s="335"/>
      <c r="F8" s="335"/>
      <c r="G8" s="335"/>
      <c r="H8" s="335"/>
      <c r="I8" s="335"/>
      <c r="J8" s="320"/>
    </row>
    <row r="9" spans="2:10" ht="23.25" customHeight="1">
      <c r="B9" s="320"/>
      <c r="C9" s="339" t="s">
        <v>50</v>
      </c>
      <c r="D9" s="340"/>
      <c r="E9" s="335"/>
      <c r="F9" s="335"/>
      <c r="G9" s="335"/>
      <c r="H9" s="335"/>
      <c r="I9" s="335"/>
      <c r="J9" s="320"/>
    </row>
    <row r="10" spans="2:10" ht="25.5" customHeight="1">
      <c r="B10" s="320"/>
      <c r="J10" s="320"/>
    </row>
    <row r="11" spans="2:10" ht="15">
      <c r="B11" s="320"/>
      <c r="C11" s="343" t="s">
        <v>54</v>
      </c>
      <c r="D11" s="344"/>
      <c r="H11" s="341" t="s">
        <v>51</v>
      </c>
      <c r="I11" s="341" t="s">
        <v>52</v>
      </c>
      <c r="J11" s="320"/>
    </row>
    <row r="12" spans="2:10" ht="15">
      <c r="B12" s="320"/>
      <c r="C12" s="343" t="s">
        <v>55</v>
      </c>
      <c r="D12" s="344"/>
      <c r="H12" s="345"/>
      <c r="I12" s="488"/>
      <c r="J12" s="320"/>
    </row>
    <row r="13" spans="2:10" ht="28.5" customHeight="1">
      <c r="B13" s="320"/>
      <c r="C13" s="343" t="s">
        <v>56</v>
      </c>
      <c r="D13" s="344"/>
      <c r="H13" s="342" t="s">
        <v>17</v>
      </c>
      <c r="I13" s="342" t="s">
        <v>53</v>
      </c>
      <c r="J13" s="320"/>
    </row>
    <row r="14" spans="2:10" ht="15">
      <c r="B14" s="320"/>
      <c r="C14" s="343" t="s">
        <v>57</v>
      </c>
      <c r="D14" s="344"/>
      <c r="H14" s="346"/>
      <c r="I14" s="486"/>
      <c r="J14" s="320"/>
    </row>
    <row r="15" spans="2:10" ht="15.75">
      <c r="B15" s="320"/>
      <c r="C15" s="343" t="s">
        <v>58</v>
      </c>
      <c r="D15" s="347"/>
      <c r="J15" s="320"/>
    </row>
    <row r="16" spans="2:10" ht="15.75">
      <c r="B16" s="320"/>
      <c r="C16" s="343" t="s">
        <v>59</v>
      </c>
      <c r="D16" s="347"/>
      <c r="H16" s="818" t="s">
        <v>234</v>
      </c>
      <c r="I16" s="814"/>
      <c r="J16" s="320"/>
    </row>
    <row r="17" spans="2:10" ht="15.75">
      <c r="B17" s="320"/>
      <c r="C17" s="348"/>
      <c r="D17" s="349"/>
      <c r="H17" s="818"/>
      <c r="I17" s="814"/>
      <c r="J17" s="320"/>
    </row>
    <row r="18" spans="2:10" ht="15.75">
      <c r="B18" s="320"/>
      <c r="C18" s="348"/>
      <c r="D18" s="349"/>
      <c r="H18" s="335"/>
      <c r="I18" s="814"/>
      <c r="J18" s="320"/>
    </row>
    <row r="19" spans="2:10" ht="15.75">
      <c r="B19" s="320"/>
      <c r="C19" s="348"/>
      <c r="D19" s="349"/>
      <c r="H19" s="335"/>
      <c r="I19" s="814"/>
      <c r="J19" s="320"/>
    </row>
    <row r="20" spans="2:10" ht="15.75">
      <c r="B20" s="320"/>
      <c r="C20" s="350" t="s">
        <v>60</v>
      </c>
      <c r="D20" s="350"/>
      <c r="E20" s="350"/>
      <c r="F20" s="351"/>
      <c r="G20" s="324"/>
      <c r="H20" s="335"/>
      <c r="I20" s="814"/>
      <c r="J20" s="320"/>
    </row>
    <row r="21" spans="2:10" ht="15.75">
      <c r="B21" s="320"/>
      <c r="D21" s="349"/>
      <c r="H21" s="335"/>
      <c r="I21" s="814"/>
      <c r="J21" s="320"/>
    </row>
    <row r="22" spans="2:10" ht="15.75">
      <c r="B22" s="320"/>
      <c r="C22" s="352" t="s">
        <v>67</v>
      </c>
      <c r="D22" s="353" t="s">
        <v>61</v>
      </c>
      <c r="E22" s="354" t="s">
        <v>18</v>
      </c>
      <c r="H22" s="335"/>
      <c r="I22" s="814"/>
      <c r="J22" s="320"/>
    </row>
    <row r="23" spans="2:10" ht="15.75">
      <c r="B23" s="320"/>
      <c r="C23" s="355" t="s">
        <v>62</v>
      </c>
      <c r="D23" s="356">
        <f>D11*D12*D13</f>
        <v>0</v>
      </c>
      <c r="E23" s="357">
        <f>D23/60</f>
        <v>0</v>
      </c>
      <c r="J23" s="320"/>
    </row>
    <row r="24" spans="2:10" ht="15.75">
      <c r="B24" s="320"/>
      <c r="C24" s="355" t="s">
        <v>63</v>
      </c>
      <c r="D24" s="356">
        <f>(D12-1)*D15*D11*D13</f>
        <v>0</v>
      </c>
      <c r="E24" s="357">
        <f>D24/60</f>
        <v>0</v>
      </c>
      <c r="J24" s="320"/>
    </row>
    <row r="25" spans="2:10" ht="15.75">
      <c r="B25" s="320"/>
      <c r="C25" s="355" t="s">
        <v>64</v>
      </c>
      <c r="D25" s="356">
        <f>D11*D16*60</f>
        <v>0</v>
      </c>
      <c r="E25" s="357">
        <f>D25/60</f>
        <v>0</v>
      </c>
      <c r="J25" s="320"/>
    </row>
    <row r="26" spans="2:10" ht="15.75">
      <c r="B26" s="320"/>
      <c r="C26" s="355" t="s">
        <v>65</v>
      </c>
      <c r="D26" s="356">
        <f>D24+D25</f>
        <v>0</v>
      </c>
      <c r="E26" s="357">
        <f>D26/60</f>
        <v>0</v>
      </c>
      <c r="J26" s="320"/>
    </row>
    <row r="27" spans="2:10" ht="15.75">
      <c r="B27" s="320"/>
      <c r="C27" s="355" t="s">
        <v>66</v>
      </c>
      <c r="D27" s="356">
        <f>D26+D23</f>
        <v>0</v>
      </c>
      <c r="E27" s="357">
        <f>D27/60</f>
        <v>0</v>
      </c>
      <c r="J27" s="320"/>
    </row>
    <row r="28" spans="2:10" ht="15.75">
      <c r="B28" s="320"/>
      <c r="C28" s="320"/>
      <c r="D28" s="320"/>
      <c r="E28" s="320"/>
      <c r="F28" s="320"/>
      <c r="G28" s="320"/>
      <c r="H28" s="320"/>
      <c r="I28" s="320"/>
      <c r="J28" s="320"/>
    </row>
    <row r="29" spans="2:10" ht="15.75">
      <c r="B29" s="335"/>
      <c r="C29" s="335"/>
      <c r="D29" s="335"/>
      <c r="E29" s="335"/>
      <c r="F29" s="335"/>
      <c r="G29" s="335"/>
      <c r="H29" s="335"/>
      <c r="I29" s="335"/>
      <c r="J29" s="335"/>
    </row>
    <row r="30" spans="2:10" ht="15.75">
      <c r="B30" s="320"/>
      <c r="C30" s="320"/>
      <c r="D30" s="320"/>
      <c r="E30" s="320"/>
      <c r="F30" s="320"/>
      <c r="G30" s="320"/>
      <c r="H30" s="320"/>
      <c r="I30" s="320"/>
      <c r="J30" s="320"/>
    </row>
    <row r="31" spans="2:10" ht="15">
      <c r="B31" s="320"/>
      <c r="C31" s="336" t="s">
        <v>48</v>
      </c>
      <c r="D31" s="333"/>
      <c r="E31" s="335"/>
      <c r="F31" s="335"/>
      <c r="G31" s="335"/>
      <c r="H31" s="335"/>
      <c r="I31" s="335"/>
      <c r="J31" s="320"/>
    </row>
    <row r="32" spans="2:10" ht="15">
      <c r="B32" s="320"/>
      <c r="C32" s="337" t="s">
        <v>49</v>
      </c>
      <c r="D32" s="338"/>
      <c r="E32" s="335"/>
      <c r="F32" s="335"/>
      <c r="G32" s="335"/>
      <c r="H32" s="335"/>
      <c r="I32" s="335"/>
      <c r="J32" s="320"/>
    </row>
    <row r="33" spans="2:10" ht="15">
      <c r="B33" s="320"/>
      <c r="C33" s="339" t="s">
        <v>50</v>
      </c>
      <c r="D33" s="340"/>
      <c r="E33" s="335"/>
      <c r="F33" s="335"/>
      <c r="G33" s="335"/>
      <c r="H33" s="335"/>
      <c r="I33" s="335"/>
      <c r="J33" s="320"/>
    </row>
    <row r="34" spans="2:10" ht="15.75">
      <c r="B34" s="320"/>
      <c r="J34" s="320"/>
    </row>
    <row r="35" spans="2:10" ht="15">
      <c r="B35" s="320"/>
      <c r="C35" s="343" t="s">
        <v>54</v>
      </c>
      <c r="D35" s="344"/>
      <c r="H35" s="341" t="s">
        <v>51</v>
      </c>
      <c r="I35" s="341" t="s">
        <v>52</v>
      </c>
      <c r="J35" s="320"/>
    </row>
    <row r="36" spans="2:10" ht="15">
      <c r="B36" s="320"/>
      <c r="C36" s="343" t="s">
        <v>55</v>
      </c>
      <c r="D36" s="344"/>
      <c r="H36" s="345"/>
      <c r="I36" s="488"/>
      <c r="J36" s="320"/>
    </row>
    <row r="37" spans="2:10" ht="15">
      <c r="B37" s="320"/>
      <c r="C37" s="343" t="s">
        <v>56</v>
      </c>
      <c r="D37" s="344"/>
      <c r="H37" s="342" t="s">
        <v>17</v>
      </c>
      <c r="I37" s="342" t="s">
        <v>53</v>
      </c>
      <c r="J37" s="320"/>
    </row>
    <row r="38" spans="2:10" ht="15">
      <c r="B38" s="320"/>
      <c r="C38" s="343" t="s">
        <v>57</v>
      </c>
      <c r="D38" s="344"/>
      <c r="H38" s="346"/>
      <c r="I38" s="486"/>
      <c r="J38" s="320"/>
    </row>
    <row r="39" spans="2:10" ht="15.75">
      <c r="B39" s="320"/>
      <c r="C39" s="343" t="s">
        <v>58</v>
      </c>
      <c r="D39" s="347"/>
      <c r="J39" s="320"/>
    </row>
    <row r="40" spans="2:10" ht="15.75">
      <c r="B40" s="320"/>
      <c r="C40" s="343" t="s">
        <v>59</v>
      </c>
      <c r="D40" s="347"/>
      <c r="H40" s="358" t="s">
        <v>19</v>
      </c>
      <c r="I40" s="814"/>
      <c r="J40" s="320"/>
    </row>
    <row r="41" spans="2:10" ht="15.75">
      <c r="B41" s="320"/>
      <c r="C41" s="348"/>
      <c r="D41" s="349"/>
      <c r="H41" s="335"/>
      <c r="I41" s="814"/>
      <c r="J41" s="320"/>
    </row>
    <row r="42" spans="2:10" ht="15.75">
      <c r="B42" s="320"/>
      <c r="C42" s="348"/>
      <c r="D42" s="349"/>
      <c r="H42" s="335"/>
      <c r="I42" s="814"/>
      <c r="J42" s="320"/>
    </row>
    <row r="43" spans="2:10" ht="15.75">
      <c r="B43" s="320"/>
      <c r="C43" s="348"/>
      <c r="D43" s="349"/>
      <c r="H43" s="335"/>
      <c r="I43" s="814"/>
      <c r="J43" s="320"/>
    </row>
    <row r="44" spans="2:10" ht="15.75">
      <c r="B44" s="320"/>
      <c r="C44" s="350" t="s">
        <v>60</v>
      </c>
      <c r="D44" s="350"/>
      <c r="E44" s="350"/>
      <c r="F44" s="351"/>
      <c r="G44" s="324"/>
      <c r="H44" s="335"/>
      <c r="I44" s="814"/>
      <c r="J44" s="320"/>
    </row>
    <row r="45" spans="2:10" ht="15.75">
      <c r="B45" s="320"/>
      <c r="D45" s="349"/>
      <c r="H45" s="335"/>
      <c r="I45" s="814"/>
      <c r="J45" s="320"/>
    </row>
    <row r="46" spans="2:10" ht="15.75">
      <c r="B46" s="320"/>
      <c r="C46" s="352" t="s">
        <v>67</v>
      </c>
      <c r="D46" s="353" t="s">
        <v>61</v>
      </c>
      <c r="E46" s="354" t="s">
        <v>18</v>
      </c>
      <c r="H46" s="335"/>
      <c r="I46" s="814"/>
      <c r="J46" s="320"/>
    </row>
    <row r="47" spans="2:10" ht="15.75">
      <c r="B47" s="320"/>
      <c r="C47" s="355" t="s">
        <v>62</v>
      </c>
      <c r="D47" s="356">
        <f>D35*D36*D37</f>
        <v>0</v>
      </c>
      <c r="E47" s="357">
        <f>D47/60</f>
        <v>0</v>
      </c>
      <c r="J47" s="320"/>
    </row>
    <row r="48" spans="2:10" ht="15.75">
      <c r="B48" s="320"/>
      <c r="C48" s="355" t="s">
        <v>63</v>
      </c>
      <c r="D48" s="356">
        <f>(D36-1)*D39*D35*D37</f>
        <v>0</v>
      </c>
      <c r="E48" s="357">
        <f>D48/60</f>
        <v>0</v>
      </c>
      <c r="J48" s="320"/>
    </row>
    <row r="49" spans="2:10" ht="15.75">
      <c r="B49" s="320"/>
      <c r="C49" s="355" t="s">
        <v>64</v>
      </c>
      <c r="D49" s="356">
        <f>D35*D40*60</f>
        <v>0</v>
      </c>
      <c r="E49" s="357">
        <f>D49/60</f>
        <v>0</v>
      </c>
      <c r="J49" s="320"/>
    </row>
    <row r="50" spans="2:10" ht="15.75">
      <c r="B50" s="320"/>
      <c r="C50" s="355" t="s">
        <v>65</v>
      </c>
      <c r="D50" s="356">
        <f>D48+D49</f>
        <v>0</v>
      </c>
      <c r="E50" s="357">
        <f>D50/60</f>
        <v>0</v>
      </c>
      <c r="J50" s="320"/>
    </row>
    <row r="51" spans="2:10" ht="15.75">
      <c r="B51" s="320"/>
      <c r="C51" s="355" t="s">
        <v>66</v>
      </c>
      <c r="D51" s="356">
        <f>D50+D47</f>
        <v>0</v>
      </c>
      <c r="E51" s="357">
        <f>D51/60</f>
        <v>0</v>
      </c>
      <c r="J51" s="320"/>
    </row>
    <row r="52" spans="2:10" ht="15.75">
      <c r="B52" s="320"/>
      <c r="C52" s="320"/>
      <c r="D52" s="320"/>
      <c r="E52" s="320"/>
      <c r="F52" s="320"/>
      <c r="G52" s="320"/>
      <c r="H52" s="320"/>
      <c r="I52" s="320"/>
      <c r="J52" s="320"/>
    </row>
    <row r="54" spans="3:9" ht="18">
      <c r="C54" s="819" t="s">
        <v>232</v>
      </c>
      <c r="D54" s="820"/>
      <c r="E54" s="820"/>
      <c r="F54" s="820"/>
      <c r="G54" s="820"/>
      <c r="H54" s="820"/>
      <c r="I54" s="820"/>
    </row>
    <row r="55" spans="3:9" ht="15.75">
      <c r="C55" s="812" t="s">
        <v>68</v>
      </c>
      <c r="D55" s="813"/>
      <c r="E55" s="813"/>
      <c r="F55" s="813"/>
      <c r="G55" s="813"/>
      <c r="H55" s="813"/>
      <c r="I55" s="813"/>
    </row>
    <row r="56" spans="3:9" ht="15.75">
      <c r="C56" s="813"/>
      <c r="D56" s="813"/>
      <c r="E56" s="813"/>
      <c r="F56" s="813"/>
      <c r="G56" s="813"/>
      <c r="H56" s="813"/>
      <c r="I56" s="813"/>
    </row>
    <row r="57" spans="2:10" ht="15.75">
      <c r="B57" s="320"/>
      <c r="C57" s="320"/>
      <c r="D57" s="320"/>
      <c r="E57" s="320"/>
      <c r="F57" s="320"/>
      <c r="G57" s="320"/>
      <c r="H57" s="320"/>
      <c r="I57" s="320"/>
      <c r="J57" s="320"/>
    </row>
    <row r="58" spans="2:10" ht="15">
      <c r="B58" s="320"/>
      <c r="C58" s="336" t="s">
        <v>48</v>
      </c>
      <c r="D58" s="333"/>
      <c r="E58" s="335"/>
      <c r="F58" s="335"/>
      <c r="G58" s="335"/>
      <c r="H58" s="335"/>
      <c r="I58" s="335"/>
      <c r="J58" s="320"/>
    </row>
    <row r="59" spans="2:10" ht="15">
      <c r="B59" s="320"/>
      <c r="C59" s="337" t="s">
        <v>49</v>
      </c>
      <c r="D59" s="338"/>
      <c r="E59" s="335"/>
      <c r="F59" s="335"/>
      <c r="G59" s="335"/>
      <c r="H59" s="335"/>
      <c r="I59" s="335"/>
      <c r="J59" s="320"/>
    </row>
    <row r="60" spans="2:10" ht="15">
      <c r="B60" s="320"/>
      <c r="C60" s="339" t="s">
        <v>50</v>
      </c>
      <c r="D60" s="340"/>
      <c r="E60" s="335"/>
      <c r="F60" s="335"/>
      <c r="G60" s="335"/>
      <c r="H60" s="335"/>
      <c r="I60" s="335"/>
      <c r="J60" s="320"/>
    </row>
    <row r="61" spans="2:10" ht="15.75">
      <c r="B61" s="320"/>
      <c r="J61" s="320"/>
    </row>
    <row r="62" spans="2:10" ht="15">
      <c r="B62" s="320"/>
      <c r="C62" s="343" t="s">
        <v>54</v>
      </c>
      <c r="D62" s="344"/>
      <c r="H62" s="341" t="s">
        <v>51</v>
      </c>
      <c r="I62" s="341" t="s">
        <v>52</v>
      </c>
      <c r="J62" s="320"/>
    </row>
    <row r="63" spans="2:10" ht="15">
      <c r="B63" s="320"/>
      <c r="C63" s="343" t="s">
        <v>55</v>
      </c>
      <c r="D63" s="344"/>
      <c r="H63" s="345"/>
      <c r="I63" s="488"/>
      <c r="J63" s="320"/>
    </row>
    <row r="64" spans="2:10" ht="15">
      <c r="B64" s="320"/>
      <c r="C64" s="343" t="s">
        <v>56</v>
      </c>
      <c r="D64" s="344"/>
      <c r="H64" s="342" t="s">
        <v>17</v>
      </c>
      <c r="I64" s="342" t="s">
        <v>53</v>
      </c>
      <c r="J64" s="320"/>
    </row>
    <row r="65" spans="2:10" ht="15">
      <c r="B65" s="320"/>
      <c r="C65" s="343" t="s">
        <v>57</v>
      </c>
      <c r="D65" s="344"/>
      <c r="H65" s="346"/>
      <c r="I65" s="486"/>
      <c r="J65" s="320"/>
    </row>
    <row r="66" spans="2:10" ht="15.75">
      <c r="B66" s="320"/>
      <c r="C66" s="343" t="s">
        <v>58</v>
      </c>
      <c r="D66" s="347"/>
      <c r="J66" s="320"/>
    </row>
    <row r="67" spans="2:10" ht="15.75">
      <c r="B67" s="320"/>
      <c r="C67" s="343" t="s">
        <v>59</v>
      </c>
      <c r="D67" s="347"/>
      <c r="H67" s="358" t="s">
        <v>19</v>
      </c>
      <c r="I67" s="814"/>
      <c r="J67" s="320"/>
    </row>
    <row r="68" spans="2:10" ht="15.75">
      <c r="B68" s="320"/>
      <c r="C68" s="348"/>
      <c r="D68" s="349"/>
      <c r="H68" s="335"/>
      <c r="I68" s="814"/>
      <c r="J68" s="320"/>
    </row>
    <row r="69" spans="2:10" ht="15.75">
      <c r="B69" s="320"/>
      <c r="C69" s="348"/>
      <c r="D69" s="349"/>
      <c r="H69" s="335"/>
      <c r="I69" s="814"/>
      <c r="J69" s="320"/>
    </row>
    <row r="70" spans="2:10" ht="15.75">
      <c r="B70" s="320"/>
      <c r="C70" s="348"/>
      <c r="D70" s="349"/>
      <c r="H70" s="335"/>
      <c r="I70" s="814"/>
      <c r="J70" s="320"/>
    </row>
    <row r="71" spans="2:10" ht="15.75">
      <c r="B71" s="320"/>
      <c r="C71" s="350" t="s">
        <v>60</v>
      </c>
      <c r="D71" s="350"/>
      <c r="E71" s="350"/>
      <c r="F71" s="351"/>
      <c r="G71" s="324"/>
      <c r="H71" s="335"/>
      <c r="I71" s="814"/>
      <c r="J71" s="320"/>
    </row>
    <row r="72" spans="2:10" ht="15.75">
      <c r="B72" s="320"/>
      <c r="D72" s="349"/>
      <c r="H72" s="335"/>
      <c r="I72" s="814"/>
      <c r="J72" s="320"/>
    </row>
    <row r="73" spans="2:10" ht="15.75">
      <c r="B73" s="320"/>
      <c r="C73" s="352" t="s">
        <v>67</v>
      </c>
      <c r="D73" s="353" t="s">
        <v>61</v>
      </c>
      <c r="E73" s="354" t="s">
        <v>18</v>
      </c>
      <c r="H73" s="335"/>
      <c r="I73" s="814"/>
      <c r="J73" s="320"/>
    </row>
    <row r="74" spans="2:10" ht="15.75">
      <c r="B74" s="320"/>
      <c r="C74" s="355" t="s">
        <v>62</v>
      </c>
      <c r="D74" s="356">
        <f>D62*D63*D64</f>
        <v>0</v>
      </c>
      <c r="E74" s="357">
        <f>D74/60</f>
        <v>0</v>
      </c>
      <c r="J74" s="320"/>
    </row>
    <row r="75" spans="2:10" ht="15.75">
      <c r="B75" s="320"/>
      <c r="C75" s="355" t="s">
        <v>63</v>
      </c>
      <c r="D75" s="356">
        <f>(D63-1)*D66*D62*D64</f>
        <v>0</v>
      </c>
      <c r="E75" s="357">
        <f>D75/60</f>
        <v>0</v>
      </c>
      <c r="J75" s="320"/>
    </row>
    <row r="76" spans="2:10" ht="15.75">
      <c r="B76" s="320"/>
      <c r="C76" s="355" t="s">
        <v>64</v>
      </c>
      <c r="D76" s="356">
        <f>D62*D67*60</f>
        <v>0</v>
      </c>
      <c r="E76" s="357">
        <f>D76/60</f>
        <v>0</v>
      </c>
      <c r="J76" s="320"/>
    </row>
    <row r="77" spans="2:10" ht="15.75">
      <c r="B77" s="320"/>
      <c r="C77" s="355" t="s">
        <v>65</v>
      </c>
      <c r="D77" s="356">
        <f>D75+D76</f>
        <v>0</v>
      </c>
      <c r="E77" s="357">
        <f>D77/60</f>
        <v>0</v>
      </c>
      <c r="J77" s="320"/>
    </row>
    <row r="78" spans="2:10" ht="15.75">
      <c r="B78" s="320"/>
      <c r="C78" s="355" t="s">
        <v>66</v>
      </c>
      <c r="D78" s="356">
        <f>D77+D74</f>
        <v>0</v>
      </c>
      <c r="E78" s="357">
        <f>D78/60</f>
        <v>0</v>
      </c>
      <c r="J78" s="320"/>
    </row>
    <row r="79" spans="2:10" ht="15.75">
      <c r="B79" s="320"/>
      <c r="C79" s="320"/>
      <c r="D79" s="320"/>
      <c r="E79" s="320"/>
      <c r="F79" s="320"/>
      <c r="G79" s="320"/>
      <c r="H79" s="320"/>
      <c r="I79" s="320"/>
      <c r="J79" s="320"/>
    </row>
  </sheetData>
  <mergeCells count="8">
    <mergeCell ref="C54:I54"/>
    <mergeCell ref="C55:I56"/>
    <mergeCell ref="I67:I73"/>
    <mergeCell ref="C4:I4"/>
    <mergeCell ref="H16:H17"/>
    <mergeCell ref="I16:I22"/>
    <mergeCell ref="I40:I46"/>
    <mergeCell ref="C5:I5"/>
  </mergeCells>
  <dataValidations count="6">
    <dataValidation type="list" allowBlank="1" showInputMessage="1" showErrorMessage="1" sqref="D9 D33 D60">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D8 D32 D59">
      <formula1>"Continuous, Intermittent, Resistance training, Progressive loading, Fartlek"</formula1>
    </dataValidation>
    <dataValidation type="list" allowBlank="1" showInputMessage="1" showErrorMessage="1" sqref="D7 D31 D58">
      <formula1>"Aerobic endurance, Maximum aerobic power, Alactic power, Alactic endurance, Lactic power, Lactic endurance, Maximum strength, Strength endurance, Speed strength, Flexibility"</formula1>
    </dataValidation>
    <dataValidation type="list" allowBlank="1" showInputMessage="1" showErrorMessage="1" sqref="I14 I38 I65">
      <formula1>"minutes, heures, heures : minutes, tours, km, milles, mètres, répétitions"</formula1>
    </dataValidation>
    <dataValidation type="list" allowBlank="1" showInputMessage="1" showErrorMessage="1" sqref="I12 I36 I63">
      <formula1>"% PAM, % VO2 Max, % VAM, % de la vitesse maximale, % de la force maximale, km/h, Milles à l’heure, m/s, s/400 m, s/tour, watts, % FC (Karvonen), % FC maximale, RM, Amplitude maximale"</formula1>
    </dataValidation>
    <dataValidation type="list" allowBlank="1" showInputMessage="1" showErrorMessage="1" sqref="D14 D38 D65">
      <formula1>"passif, actif"</formula1>
    </dataValidation>
  </dataValidations>
  <printOptions/>
  <pageMargins left="0.7" right="0.7" top="0.75" bottom="0.75" header="0.3" footer="0.3"/>
  <pageSetup horizontalDpi="600" verticalDpi="600" orientation="portrait"/>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2:J152"/>
  <sheetViews>
    <sheetView zoomScale="90" zoomScaleNormal="90" zoomScalePageLayoutView="90" workbookViewId="0" topLeftCell="A1">
      <selection activeCell="D3" sqref="D3"/>
    </sheetView>
  </sheetViews>
  <sheetFormatPr defaultColWidth="8.875" defaultRowHeight="15.75"/>
  <cols>
    <col min="1" max="1" width="8.875" style="312" customWidth="1"/>
    <col min="2" max="2" width="1.4921875" style="312" customWidth="1"/>
    <col min="3" max="3" width="33.375" style="312" customWidth="1"/>
    <col min="4" max="4" width="28.00390625" style="312" customWidth="1"/>
    <col min="5" max="5" width="18.125" style="312" customWidth="1"/>
    <col min="6" max="7" width="8.875" style="312" customWidth="1"/>
    <col min="8" max="8" width="28.625" style="312" customWidth="1"/>
    <col min="9" max="9" width="32.00390625" style="312" customWidth="1"/>
    <col min="10" max="10" width="2.875" style="312" customWidth="1"/>
    <col min="11" max="16384" width="8.875" style="312" customWidth="1"/>
  </cols>
  <sheetData>
    <row r="2" spans="1:9" ht="20">
      <c r="A2" s="334" t="s">
        <v>157</v>
      </c>
      <c r="C2" s="392"/>
      <c r="D2" s="393"/>
      <c r="E2" s="393"/>
      <c r="F2" s="393"/>
      <c r="G2" s="393"/>
      <c r="H2" s="393"/>
      <c r="I2" s="393"/>
    </row>
    <row r="3" spans="1:10" ht="17">
      <c r="A3" s="331" t="s">
        <v>47</v>
      </c>
      <c r="B3" s="332"/>
      <c r="C3" s="332"/>
      <c r="D3" s="332"/>
      <c r="E3" s="331" t="s">
        <v>37</v>
      </c>
      <c r="F3" s="332"/>
      <c r="G3" s="332"/>
      <c r="H3" s="332"/>
      <c r="I3" s="331" t="s">
        <v>30</v>
      </c>
      <c r="J3" s="331"/>
    </row>
    <row r="4" spans="1:9" ht="23.25" customHeight="1">
      <c r="A4" s="334"/>
      <c r="C4" s="392"/>
      <c r="D4" s="394"/>
      <c r="E4" s="394"/>
      <c r="F4" s="394"/>
      <c r="G4" s="394"/>
      <c r="H4" s="394"/>
      <c r="I4" s="394"/>
    </row>
    <row r="5" spans="3:9" ht="21" customHeight="1">
      <c r="C5" s="821" t="s">
        <v>273</v>
      </c>
      <c r="D5" s="821"/>
      <c r="E5" s="821"/>
      <c r="F5" s="821"/>
      <c r="G5" s="821"/>
      <c r="H5" s="821"/>
      <c r="I5" s="821"/>
    </row>
    <row r="6" spans="2:10" ht="22.5" customHeight="1">
      <c r="B6" s="320"/>
      <c r="C6" s="320"/>
      <c r="D6" s="320"/>
      <c r="E6" s="320"/>
      <c r="F6" s="320"/>
      <c r="G6" s="320"/>
      <c r="H6" s="320"/>
      <c r="I6" s="320"/>
      <c r="J6" s="320"/>
    </row>
    <row r="7" spans="2:10" ht="23.25" customHeight="1">
      <c r="B7" s="320"/>
      <c r="C7" s="336" t="s">
        <v>48</v>
      </c>
      <c r="D7" s="333"/>
      <c r="E7" s="335"/>
      <c r="F7" s="335"/>
      <c r="G7" s="335"/>
      <c r="H7" s="335"/>
      <c r="I7" s="335"/>
      <c r="J7" s="320"/>
    </row>
    <row r="8" spans="2:10" ht="23.25" customHeight="1">
      <c r="B8" s="320"/>
      <c r="C8" s="337" t="s">
        <v>49</v>
      </c>
      <c r="D8" s="338"/>
      <c r="E8" s="335"/>
      <c r="F8" s="335"/>
      <c r="G8" s="335"/>
      <c r="H8" s="335"/>
      <c r="I8" s="335"/>
      <c r="J8" s="320"/>
    </row>
    <row r="9" spans="2:10" ht="23.25" customHeight="1">
      <c r="B9" s="320"/>
      <c r="C9" s="339" t="s">
        <v>50</v>
      </c>
      <c r="D9" s="340"/>
      <c r="E9" s="335"/>
      <c r="F9" s="335"/>
      <c r="G9" s="335"/>
      <c r="H9" s="335"/>
      <c r="I9" s="335"/>
      <c r="J9" s="320"/>
    </row>
    <row r="10" spans="2:10" ht="25.5" customHeight="1">
      <c r="B10" s="320"/>
      <c r="J10" s="320"/>
    </row>
    <row r="11" spans="2:10" ht="15">
      <c r="B11" s="320"/>
      <c r="C11" s="343" t="s">
        <v>54</v>
      </c>
      <c r="D11" s="344"/>
      <c r="H11" s="341" t="s">
        <v>51</v>
      </c>
      <c r="I11" s="341" t="s">
        <v>52</v>
      </c>
      <c r="J11" s="320"/>
    </row>
    <row r="12" spans="2:10" ht="15">
      <c r="B12" s="320"/>
      <c r="C12" s="343" t="s">
        <v>55</v>
      </c>
      <c r="D12" s="344"/>
      <c r="H12" s="345"/>
      <c r="I12" s="488"/>
      <c r="J12" s="320"/>
    </row>
    <row r="13" spans="2:10" ht="28.5" customHeight="1">
      <c r="B13" s="320"/>
      <c r="C13" s="343" t="s">
        <v>56</v>
      </c>
      <c r="D13" s="344"/>
      <c r="H13" s="342" t="s">
        <v>17</v>
      </c>
      <c r="I13" s="342" t="s">
        <v>53</v>
      </c>
      <c r="J13" s="320"/>
    </row>
    <row r="14" spans="2:10" ht="15">
      <c r="B14" s="320"/>
      <c r="C14" s="343" t="s">
        <v>57</v>
      </c>
      <c r="D14" s="344"/>
      <c r="H14" s="346"/>
      <c r="I14" s="486"/>
      <c r="J14" s="320"/>
    </row>
    <row r="15" spans="2:10" ht="15.75">
      <c r="B15" s="320"/>
      <c r="C15" s="343" t="s">
        <v>58</v>
      </c>
      <c r="D15" s="347"/>
      <c r="J15" s="320"/>
    </row>
    <row r="16" spans="2:10" ht="15.75">
      <c r="B16" s="320"/>
      <c r="C16" s="343" t="s">
        <v>59</v>
      </c>
      <c r="D16" s="347"/>
      <c r="H16" s="818" t="s">
        <v>234</v>
      </c>
      <c r="I16" s="814"/>
      <c r="J16" s="320"/>
    </row>
    <row r="17" spans="2:10" ht="15.75">
      <c r="B17" s="320"/>
      <c r="C17" s="348"/>
      <c r="D17" s="349"/>
      <c r="H17" s="818"/>
      <c r="I17" s="814"/>
      <c r="J17" s="320"/>
    </row>
    <row r="18" spans="2:10" ht="15.75">
      <c r="B18" s="320"/>
      <c r="C18" s="348"/>
      <c r="D18" s="349"/>
      <c r="H18" s="335"/>
      <c r="I18" s="814"/>
      <c r="J18" s="320"/>
    </row>
    <row r="19" spans="2:10" ht="15.75">
      <c r="B19" s="320"/>
      <c r="C19" s="348"/>
      <c r="D19" s="349"/>
      <c r="H19" s="335"/>
      <c r="I19" s="814"/>
      <c r="J19" s="320"/>
    </row>
    <row r="20" spans="2:10" ht="15.75">
      <c r="B20" s="320"/>
      <c r="C20" s="350" t="s">
        <v>60</v>
      </c>
      <c r="D20" s="350"/>
      <c r="E20" s="350"/>
      <c r="F20" s="351"/>
      <c r="G20" s="324"/>
      <c r="H20" s="335"/>
      <c r="I20" s="814"/>
      <c r="J20" s="320"/>
    </row>
    <row r="21" spans="2:10" ht="15.75">
      <c r="B21" s="320"/>
      <c r="D21" s="349"/>
      <c r="H21" s="335"/>
      <c r="I21" s="814"/>
      <c r="J21" s="320"/>
    </row>
    <row r="22" spans="2:10" ht="15.75">
      <c r="B22" s="320"/>
      <c r="C22" s="352" t="s">
        <v>67</v>
      </c>
      <c r="D22" s="353" t="s">
        <v>61</v>
      </c>
      <c r="E22" s="354" t="s">
        <v>18</v>
      </c>
      <c r="H22" s="335"/>
      <c r="I22" s="814"/>
      <c r="J22" s="320"/>
    </row>
    <row r="23" spans="2:10" ht="15.75">
      <c r="B23" s="320"/>
      <c r="C23" s="355" t="s">
        <v>62</v>
      </c>
      <c r="D23" s="356">
        <f>D11*D12*D13</f>
        <v>0</v>
      </c>
      <c r="E23" s="357">
        <f>D23/60</f>
        <v>0</v>
      </c>
      <c r="J23" s="320"/>
    </row>
    <row r="24" spans="2:10" ht="15.75">
      <c r="B24" s="320"/>
      <c r="C24" s="355" t="s">
        <v>63</v>
      </c>
      <c r="D24" s="356">
        <f>(D12-1)*D15*D11*D13</f>
        <v>0</v>
      </c>
      <c r="E24" s="357">
        <f>D24/60</f>
        <v>0</v>
      </c>
      <c r="J24" s="320"/>
    </row>
    <row r="25" spans="2:10" ht="15.75">
      <c r="B25" s="320"/>
      <c r="C25" s="355" t="s">
        <v>64</v>
      </c>
      <c r="D25" s="356">
        <f>D11*D16*60</f>
        <v>0</v>
      </c>
      <c r="E25" s="357">
        <f>D25/60</f>
        <v>0</v>
      </c>
      <c r="J25" s="320"/>
    </row>
    <row r="26" spans="2:10" ht="15.75">
      <c r="B26" s="320"/>
      <c r="C26" s="355" t="s">
        <v>65</v>
      </c>
      <c r="D26" s="356">
        <f>D24+D25</f>
        <v>0</v>
      </c>
      <c r="E26" s="357">
        <f>D26/60</f>
        <v>0</v>
      </c>
      <c r="J26" s="320"/>
    </row>
    <row r="27" spans="2:10" ht="15.75">
      <c r="B27" s="320"/>
      <c r="C27" s="355" t="s">
        <v>66</v>
      </c>
      <c r="D27" s="356">
        <f>D26+D23</f>
        <v>0</v>
      </c>
      <c r="E27" s="357">
        <f>D27/60</f>
        <v>0</v>
      </c>
      <c r="J27" s="320"/>
    </row>
    <row r="28" spans="2:10" ht="15.75">
      <c r="B28" s="320"/>
      <c r="C28" s="320"/>
      <c r="D28" s="320"/>
      <c r="E28" s="320"/>
      <c r="F28" s="320"/>
      <c r="G28" s="320"/>
      <c r="H28" s="320"/>
      <c r="I28" s="320"/>
      <c r="J28" s="320"/>
    </row>
    <row r="29" spans="2:10" ht="15.75">
      <c r="B29" s="335"/>
      <c r="C29" s="335"/>
      <c r="D29" s="335"/>
      <c r="E29" s="335"/>
      <c r="F29" s="335"/>
      <c r="G29" s="335"/>
      <c r="H29" s="335"/>
      <c r="I29" s="335"/>
      <c r="J29" s="335"/>
    </row>
    <row r="30" spans="2:10" ht="15.75">
      <c r="B30" s="320"/>
      <c r="C30" s="320"/>
      <c r="D30" s="320"/>
      <c r="E30" s="320"/>
      <c r="F30" s="320"/>
      <c r="G30" s="320"/>
      <c r="H30" s="320"/>
      <c r="I30" s="320"/>
      <c r="J30" s="320"/>
    </row>
    <row r="31" spans="2:10" ht="15">
      <c r="B31" s="320"/>
      <c r="C31" s="336" t="s">
        <v>48</v>
      </c>
      <c r="D31" s="333"/>
      <c r="E31" s="335"/>
      <c r="F31" s="335"/>
      <c r="G31" s="335"/>
      <c r="H31" s="335"/>
      <c r="I31" s="335"/>
      <c r="J31" s="320"/>
    </row>
    <row r="32" spans="2:10" ht="15" customHeight="1">
      <c r="B32" s="320"/>
      <c r="C32" s="337" t="s">
        <v>49</v>
      </c>
      <c r="D32" s="338"/>
      <c r="E32" s="335"/>
      <c r="F32" s="335"/>
      <c r="G32" s="335"/>
      <c r="H32" s="335"/>
      <c r="I32" s="335"/>
      <c r="J32" s="320"/>
    </row>
    <row r="33" spans="2:10" ht="15" customHeight="1">
      <c r="B33" s="320"/>
      <c r="C33" s="339" t="s">
        <v>50</v>
      </c>
      <c r="D33" s="340"/>
      <c r="E33" s="335"/>
      <c r="F33" s="335"/>
      <c r="G33" s="335"/>
      <c r="H33" s="335"/>
      <c r="I33" s="335"/>
      <c r="J33" s="320"/>
    </row>
    <row r="34" spans="2:10" ht="15.75">
      <c r="B34" s="320"/>
      <c r="J34" s="320"/>
    </row>
    <row r="35" spans="2:10" ht="15">
      <c r="B35" s="320"/>
      <c r="C35" s="343" t="s">
        <v>54</v>
      </c>
      <c r="D35" s="344"/>
      <c r="H35" s="341" t="s">
        <v>51</v>
      </c>
      <c r="I35" s="341" t="s">
        <v>52</v>
      </c>
      <c r="J35" s="320"/>
    </row>
    <row r="36" spans="2:10" ht="15">
      <c r="B36" s="320"/>
      <c r="C36" s="343" t="s">
        <v>55</v>
      </c>
      <c r="D36" s="344"/>
      <c r="H36" s="345"/>
      <c r="I36" s="488"/>
      <c r="J36" s="320"/>
    </row>
    <row r="37" spans="2:10" ht="15">
      <c r="B37" s="320"/>
      <c r="C37" s="343" t="s">
        <v>56</v>
      </c>
      <c r="D37" s="344"/>
      <c r="H37" s="342" t="s">
        <v>17</v>
      </c>
      <c r="I37" s="342" t="s">
        <v>53</v>
      </c>
      <c r="J37" s="320"/>
    </row>
    <row r="38" spans="2:10" ht="15">
      <c r="B38" s="320"/>
      <c r="C38" s="343" t="s">
        <v>57</v>
      </c>
      <c r="D38" s="344"/>
      <c r="H38" s="346"/>
      <c r="I38" s="486"/>
      <c r="J38" s="320"/>
    </row>
    <row r="39" spans="2:10" ht="15.75">
      <c r="B39" s="320"/>
      <c r="C39" s="343" t="s">
        <v>58</v>
      </c>
      <c r="D39" s="347"/>
      <c r="J39" s="320"/>
    </row>
    <row r="40" spans="2:10" ht="15.75">
      <c r="B40" s="320"/>
      <c r="C40" s="343" t="s">
        <v>59</v>
      </c>
      <c r="D40" s="347"/>
      <c r="H40" s="358" t="s">
        <v>19</v>
      </c>
      <c r="I40" s="814"/>
      <c r="J40" s="320"/>
    </row>
    <row r="41" spans="2:10" ht="15.75">
      <c r="B41" s="320"/>
      <c r="C41" s="348"/>
      <c r="D41" s="349"/>
      <c r="H41" s="335"/>
      <c r="I41" s="814"/>
      <c r="J41" s="320"/>
    </row>
    <row r="42" spans="2:10" ht="15.75">
      <c r="B42" s="320"/>
      <c r="C42" s="348"/>
      <c r="D42" s="349"/>
      <c r="H42" s="335"/>
      <c r="I42" s="814"/>
      <c r="J42" s="320"/>
    </row>
    <row r="43" spans="2:10" ht="15.75">
      <c r="B43" s="320"/>
      <c r="C43" s="348"/>
      <c r="D43" s="349"/>
      <c r="H43" s="335"/>
      <c r="I43" s="814"/>
      <c r="J43" s="320"/>
    </row>
    <row r="44" spans="2:10" ht="15.75">
      <c r="B44" s="320"/>
      <c r="C44" s="350" t="s">
        <v>60</v>
      </c>
      <c r="D44" s="350"/>
      <c r="E44" s="350"/>
      <c r="F44" s="351"/>
      <c r="G44" s="324"/>
      <c r="H44" s="335"/>
      <c r="I44" s="814"/>
      <c r="J44" s="320"/>
    </row>
    <row r="45" spans="2:10" ht="15.75">
      <c r="B45" s="320"/>
      <c r="D45" s="349"/>
      <c r="H45" s="335"/>
      <c r="I45" s="814"/>
      <c r="J45" s="320"/>
    </row>
    <row r="46" spans="2:10" ht="15.75">
      <c r="B46" s="320"/>
      <c r="C46" s="352" t="s">
        <v>67</v>
      </c>
      <c r="D46" s="353" t="s">
        <v>61</v>
      </c>
      <c r="E46" s="354" t="s">
        <v>18</v>
      </c>
      <c r="H46" s="335"/>
      <c r="I46" s="814"/>
      <c r="J46" s="320"/>
    </row>
    <row r="47" spans="2:10" ht="15.75">
      <c r="B47" s="320"/>
      <c r="C47" s="355" t="s">
        <v>62</v>
      </c>
      <c r="D47" s="356">
        <f>D35*D36*D37</f>
        <v>0</v>
      </c>
      <c r="E47" s="357">
        <f>D47/60</f>
        <v>0</v>
      </c>
      <c r="J47" s="320"/>
    </row>
    <row r="48" spans="2:10" ht="15.75">
      <c r="B48" s="320"/>
      <c r="C48" s="355" t="s">
        <v>63</v>
      </c>
      <c r="D48" s="356">
        <f>(D36-1)*D39*D35*D37</f>
        <v>0</v>
      </c>
      <c r="E48" s="357">
        <f>D48/60</f>
        <v>0</v>
      </c>
      <c r="J48" s="320"/>
    </row>
    <row r="49" spans="2:10" ht="15.75">
      <c r="B49" s="320"/>
      <c r="C49" s="355" t="s">
        <v>64</v>
      </c>
      <c r="D49" s="356">
        <f>D35*D40*60</f>
        <v>0</v>
      </c>
      <c r="E49" s="357">
        <f>D49/60</f>
        <v>0</v>
      </c>
      <c r="J49" s="320"/>
    </row>
    <row r="50" spans="2:10" ht="15.75">
      <c r="B50" s="320"/>
      <c r="C50" s="355" t="s">
        <v>65</v>
      </c>
      <c r="D50" s="356">
        <f>D48+D49</f>
        <v>0</v>
      </c>
      <c r="E50" s="357">
        <f>D50/60</f>
        <v>0</v>
      </c>
      <c r="J50" s="320"/>
    </row>
    <row r="51" spans="2:10" ht="15.75">
      <c r="B51" s="320"/>
      <c r="C51" s="355" t="s">
        <v>66</v>
      </c>
      <c r="D51" s="356">
        <f>D50+D47</f>
        <v>0</v>
      </c>
      <c r="E51" s="357">
        <f>D51/60</f>
        <v>0</v>
      </c>
      <c r="J51" s="320"/>
    </row>
    <row r="52" spans="2:10" ht="15.75">
      <c r="B52" s="320"/>
      <c r="C52" s="320"/>
      <c r="D52" s="320"/>
      <c r="E52" s="320"/>
      <c r="F52" s="320"/>
      <c r="G52" s="320"/>
      <c r="H52" s="320"/>
      <c r="I52" s="320"/>
      <c r="J52" s="320"/>
    </row>
    <row r="53" spans="2:10" ht="15.75">
      <c r="B53" s="335"/>
      <c r="C53" s="335"/>
      <c r="D53" s="335"/>
      <c r="E53" s="335"/>
      <c r="F53" s="335"/>
      <c r="G53" s="335"/>
      <c r="H53" s="335"/>
      <c r="I53" s="335"/>
      <c r="J53" s="335"/>
    </row>
    <row r="54" spans="2:10" ht="15.75">
      <c r="B54" s="320"/>
      <c r="C54" s="320"/>
      <c r="D54" s="320"/>
      <c r="E54" s="320"/>
      <c r="F54" s="320"/>
      <c r="G54" s="320"/>
      <c r="H54" s="320"/>
      <c r="I54" s="320"/>
      <c r="J54" s="320"/>
    </row>
    <row r="55" spans="2:10" ht="15">
      <c r="B55" s="320"/>
      <c r="C55" s="336" t="s">
        <v>48</v>
      </c>
      <c r="D55" s="333"/>
      <c r="E55" s="335"/>
      <c r="F55" s="335"/>
      <c r="G55" s="335"/>
      <c r="H55" s="335"/>
      <c r="I55" s="335"/>
      <c r="J55" s="320"/>
    </row>
    <row r="56" spans="2:10" ht="15">
      <c r="B56" s="320"/>
      <c r="C56" s="337" t="s">
        <v>49</v>
      </c>
      <c r="D56" s="338"/>
      <c r="E56" s="335"/>
      <c r="F56" s="335"/>
      <c r="G56" s="335"/>
      <c r="H56" s="335"/>
      <c r="I56" s="335"/>
      <c r="J56" s="320"/>
    </row>
    <row r="57" spans="2:10" ht="15">
      <c r="B57" s="320"/>
      <c r="C57" s="339" t="s">
        <v>50</v>
      </c>
      <c r="D57" s="340"/>
      <c r="E57" s="335"/>
      <c r="F57" s="335"/>
      <c r="G57" s="335"/>
      <c r="H57" s="335"/>
      <c r="I57" s="335"/>
      <c r="J57" s="320"/>
    </row>
    <row r="58" spans="2:10" ht="15.75">
      <c r="B58" s="320"/>
      <c r="J58" s="320"/>
    </row>
    <row r="59" spans="2:10" ht="15">
      <c r="B59" s="320"/>
      <c r="C59" s="343" t="s">
        <v>54</v>
      </c>
      <c r="D59" s="344"/>
      <c r="H59" s="341" t="s">
        <v>51</v>
      </c>
      <c r="I59" s="341" t="s">
        <v>52</v>
      </c>
      <c r="J59" s="320"/>
    </row>
    <row r="60" spans="2:10" ht="15">
      <c r="B60" s="320"/>
      <c r="C60" s="343" t="s">
        <v>55</v>
      </c>
      <c r="D60" s="344"/>
      <c r="H60" s="345"/>
      <c r="I60" s="488"/>
      <c r="J60" s="320"/>
    </row>
    <row r="61" spans="2:10" ht="15">
      <c r="B61" s="320"/>
      <c r="C61" s="343" t="s">
        <v>56</v>
      </c>
      <c r="D61" s="344"/>
      <c r="H61" s="342" t="s">
        <v>17</v>
      </c>
      <c r="I61" s="342" t="s">
        <v>53</v>
      </c>
      <c r="J61" s="320"/>
    </row>
    <row r="62" spans="2:10" ht="15">
      <c r="B62" s="320"/>
      <c r="C62" s="343" t="s">
        <v>57</v>
      </c>
      <c r="D62" s="344"/>
      <c r="H62" s="346"/>
      <c r="I62" s="486"/>
      <c r="J62" s="320"/>
    </row>
    <row r="63" spans="2:10" ht="15.75">
      <c r="B63" s="320"/>
      <c r="C63" s="343" t="s">
        <v>58</v>
      </c>
      <c r="D63" s="347"/>
      <c r="J63" s="320"/>
    </row>
    <row r="64" spans="2:10" ht="15.75">
      <c r="B64" s="320"/>
      <c r="C64" s="343" t="s">
        <v>59</v>
      </c>
      <c r="D64" s="347"/>
      <c r="H64" s="358" t="s">
        <v>19</v>
      </c>
      <c r="I64" s="814"/>
      <c r="J64" s="320"/>
    </row>
    <row r="65" spans="2:10" ht="15.75">
      <c r="B65" s="320"/>
      <c r="C65" s="348"/>
      <c r="D65" s="349"/>
      <c r="H65" s="335"/>
      <c r="I65" s="814"/>
      <c r="J65" s="320"/>
    </row>
    <row r="66" spans="2:10" ht="15.75">
      <c r="B66" s="320"/>
      <c r="C66" s="348"/>
      <c r="D66" s="349"/>
      <c r="H66" s="335"/>
      <c r="I66" s="814"/>
      <c r="J66" s="320"/>
    </row>
    <row r="67" spans="2:10" ht="15.75">
      <c r="B67" s="320"/>
      <c r="C67" s="348"/>
      <c r="D67" s="349"/>
      <c r="H67" s="335"/>
      <c r="I67" s="814"/>
      <c r="J67" s="320"/>
    </row>
    <row r="68" spans="2:10" ht="15.75">
      <c r="B68" s="320"/>
      <c r="C68" s="350" t="s">
        <v>60</v>
      </c>
      <c r="D68" s="350"/>
      <c r="E68" s="350"/>
      <c r="F68" s="351"/>
      <c r="G68" s="324"/>
      <c r="H68" s="335"/>
      <c r="I68" s="814"/>
      <c r="J68" s="320"/>
    </row>
    <row r="69" spans="2:10" ht="15.75">
      <c r="B69" s="320"/>
      <c r="D69" s="349"/>
      <c r="H69" s="335"/>
      <c r="I69" s="814"/>
      <c r="J69" s="320"/>
    </row>
    <row r="70" spans="2:10" ht="15.75">
      <c r="B70" s="320"/>
      <c r="C70" s="352" t="s">
        <v>67</v>
      </c>
      <c r="D70" s="353" t="s">
        <v>61</v>
      </c>
      <c r="E70" s="354" t="s">
        <v>18</v>
      </c>
      <c r="H70" s="335"/>
      <c r="I70" s="814"/>
      <c r="J70" s="320"/>
    </row>
    <row r="71" spans="2:10" ht="15.75">
      <c r="B71" s="320"/>
      <c r="C71" s="355" t="s">
        <v>62</v>
      </c>
      <c r="D71" s="356">
        <f>D59*D60*D61</f>
        <v>0</v>
      </c>
      <c r="E71" s="357">
        <f>D71/60</f>
        <v>0</v>
      </c>
      <c r="J71" s="320"/>
    </row>
    <row r="72" spans="2:10" ht="15.75">
      <c r="B72" s="320"/>
      <c r="C72" s="355" t="s">
        <v>63</v>
      </c>
      <c r="D72" s="356">
        <f>(D60-1)*D63*D59*D61</f>
        <v>0</v>
      </c>
      <c r="E72" s="357">
        <f>D72/60</f>
        <v>0</v>
      </c>
      <c r="J72" s="320"/>
    </row>
    <row r="73" spans="2:10" ht="15.75">
      <c r="B73" s="320"/>
      <c r="C73" s="355" t="s">
        <v>64</v>
      </c>
      <c r="D73" s="356">
        <f>D59*D64*60</f>
        <v>0</v>
      </c>
      <c r="E73" s="357">
        <f>D73/60</f>
        <v>0</v>
      </c>
      <c r="J73" s="320"/>
    </row>
    <row r="74" spans="2:10" ht="15.75">
      <c r="B74" s="320"/>
      <c r="C74" s="355" t="s">
        <v>65</v>
      </c>
      <c r="D74" s="356">
        <f>D72+D73</f>
        <v>0</v>
      </c>
      <c r="E74" s="357">
        <f>D74/60</f>
        <v>0</v>
      </c>
      <c r="J74" s="320"/>
    </row>
    <row r="75" spans="2:10" ht="15.75">
      <c r="B75" s="320"/>
      <c r="C75" s="355" t="s">
        <v>66</v>
      </c>
      <c r="D75" s="356">
        <f>D74+D71</f>
        <v>0</v>
      </c>
      <c r="E75" s="357">
        <f>D75/60</f>
        <v>0</v>
      </c>
      <c r="J75" s="320"/>
    </row>
    <row r="76" spans="2:10" ht="15.75">
      <c r="B76" s="320"/>
      <c r="C76" s="320"/>
      <c r="D76" s="320"/>
      <c r="E76" s="320"/>
      <c r="F76" s="320"/>
      <c r="G76" s="320"/>
      <c r="H76" s="320"/>
      <c r="I76" s="320"/>
      <c r="J76" s="320"/>
    </row>
    <row r="77" spans="2:10" ht="15.75">
      <c r="B77" s="335"/>
      <c r="C77" s="335"/>
      <c r="D77" s="335"/>
      <c r="E77" s="335"/>
      <c r="F77" s="335"/>
      <c r="G77" s="335"/>
      <c r="H77" s="335"/>
      <c r="I77" s="335"/>
      <c r="J77" s="335"/>
    </row>
    <row r="78" spans="2:10" ht="15.75">
      <c r="B78" s="320"/>
      <c r="C78" s="320"/>
      <c r="D78" s="320"/>
      <c r="E78" s="320"/>
      <c r="F78" s="320"/>
      <c r="G78" s="320"/>
      <c r="H78" s="320"/>
      <c r="I78" s="320"/>
      <c r="J78" s="320"/>
    </row>
    <row r="79" spans="2:10" ht="15">
      <c r="B79" s="320"/>
      <c r="C79" s="336" t="s">
        <v>48</v>
      </c>
      <c r="D79" s="333"/>
      <c r="E79" s="335"/>
      <c r="F79" s="335"/>
      <c r="G79" s="335"/>
      <c r="H79" s="335"/>
      <c r="I79" s="335"/>
      <c r="J79" s="320"/>
    </row>
    <row r="80" spans="2:10" ht="15">
      <c r="B80" s="320"/>
      <c r="C80" s="337" t="s">
        <v>49</v>
      </c>
      <c r="D80" s="338"/>
      <c r="E80" s="335"/>
      <c r="F80" s="335"/>
      <c r="G80" s="335"/>
      <c r="H80" s="335"/>
      <c r="I80" s="335"/>
      <c r="J80" s="320"/>
    </row>
    <row r="81" spans="2:10" ht="15">
      <c r="B81" s="320"/>
      <c r="C81" s="339" t="s">
        <v>50</v>
      </c>
      <c r="D81" s="340"/>
      <c r="E81" s="335"/>
      <c r="F81" s="335"/>
      <c r="G81" s="335"/>
      <c r="H81" s="335"/>
      <c r="I81" s="335"/>
      <c r="J81" s="320"/>
    </row>
    <row r="82" spans="2:10" ht="15.75">
      <c r="B82" s="320"/>
      <c r="J82" s="320"/>
    </row>
    <row r="83" spans="2:10" ht="15">
      <c r="B83" s="320"/>
      <c r="C83" s="343" t="s">
        <v>54</v>
      </c>
      <c r="D83" s="344"/>
      <c r="H83" s="341" t="s">
        <v>51</v>
      </c>
      <c r="I83" s="341" t="s">
        <v>52</v>
      </c>
      <c r="J83" s="320"/>
    </row>
    <row r="84" spans="2:10" ht="15">
      <c r="B84" s="320"/>
      <c r="C84" s="343" t="s">
        <v>55</v>
      </c>
      <c r="D84" s="344"/>
      <c r="H84" s="345"/>
      <c r="I84" s="488"/>
      <c r="J84" s="320"/>
    </row>
    <row r="85" spans="2:10" ht="15">
      <c r="B85" s="320"/>
      <c r="C85" s="343" t="s">
        <v>56</v>
      </c>
      <c r="D85" s="344"/>
      <c r="H85" s="342" t="s">
        <v>17</v>
      </c>
      <c r="I85" s="342" t="s">
        <v>53</v>
      </c>
      <c r="J85" s="320"/>
    </row>
    <row r="86" spans="2:10" ht="15">
      <c r="B86" s="320"/>
      <c r="C86" s="343" t="s">
        <v>57</v>
      </c>
      <c r="D86" s="344"/>
      <c r="H86" s="346"/>
      <c r="I86" s="486"/>
      <c r="J86" s="320"/>
    </row>
    <row r="87" spans="2:10" ht="15.75">
      <c r="B87" s="320"/>
      <c r="C87" s="343" t="s">
        <v>58</v>
      </c>
      <c r="D87" s="347"/>
      <c r="J87" s="320"/>
    </row>
    <row r="88" spans="2:10" ht="15.75">
      <c r="B88" s="320"/>
      <c r="C88" s="343" t="s">
        <v>59</v>
      </c>
      <c r="D88" s="347"/>
      <c r="H88" s="358" t="s">
        <v>19</v>
      </c>
      <c r="I88" s="814"/>
      <c r="J88" s="320"/>
    </row>
    <row r="89" spans="2:10" ht="15.75">
      <c r="B89" s="320"/>
      <c r="C89" s="348"/>
      <c r="D89" s="349"/>
      <c r="H89" s="335"/>
      <c r="I89" s="814"/>
      <c r="J89" s="320"/>
    </row>
    <row r="90" spans="2:10" ht="15.75">
      <c r="B90" s="320"/>
      <c r="C90" s="348"/>
      <c r="D90" s="349"/>
      <c r="H90" s="335"/>
      <c r="I90" s="814"/>
      <c r="J90" s="320"/>
    </row>
    <row r="91" spans="2:10" ht="15.75">
      <c r="B91" s="320"/>
      <c r="C91" s="348"/>
      <c r="D91" s="349"/>
      <c r="H91" s="335"/>
      <c r="I91" s="814"/>
      <c r="J91" s="320"/>
    </row>
    <row r="92" spans="2:10" ht="15.75">
      <c r="B92" s="320"/>
      <c r="C92" s="350" t="s">
        <v>60</v>
      </c>
      <c r="D92" s="350"/>
      <c r="E92" s="350"/>
      <c r="F92" s="351"/>
      <c r="G92" s="324"/>
      <c r="H92" s="335"/>
      <c r="I92" s="814"/>
      <c r="J92" s="320"/>
    </row>
    <row r="93" spans="2:10" ht="15.75">
      <c r="B93" s="320"/>
      <c r="D93" s="349"/>
      <c r="H93" s="335"/>
      <c r="I93" s="814"/>
      <c r="J93" s="320"/>
    </row>
    <row r="94" spans="2:10" ht="15.75">
      <c r="B94" s="320"/>
      <c r="C94" s="352" t="s">
        <v>67</v>
      </c>
      <c r="D94" s="353" t="s">
        <v>61</v>
      </c>
      <c r="E94" s="354" t="s">
        <v>18</v>
      </c>
      <c r="H94" s="335"/>
      <c r="I94" s="814"/>
      <c r="J94" s="320"/>
    </row>
    <row r="95" spans="2:10" ht="15.75">
      <c r="B95" s="320"/>
      <c r="C95" s="355" t="s">
        <v>62</v>
      </c>
      <c r="D95" s="356">
        <f>D83*D84*D85</f>
        <v>0</v>
      </c>
      <c r="E95" s="357">
        <f>D95/60</f>
        <v>0</v>
      </c>
      <c r="J95" s="320"/>
    </row>
    <row r="96" spans="2:10" ht="15.75">
      <c r="B96" s="320"/>
      <c r="C96" s="355" t="s">
        <v>63</v>
      </c>
      <c r="D96" s="356">
        <f>(D84-1)*D87*D83*D85</f>
        <v>0</v>
      </c>
      <c r="E96" s="357">
        <f>D96/60</f>
        <v>0</v>
      </c>
      <c r="J96" s="320"/>
    </row>
    <row r="97" spans="2:10" ht="15.75">
      <c r="B97" s="320"/>
      <c r="C97" s="355" t="s">
        <v>64</v>
      </c>
      <c r="D97" s="356">
        <f>D83*D88*60</f>
        <v>0</v>
      </c>
      <c r="E97" s="357">
        <f>D97/60</f>
        <v>0</v>
      </c>
      <c r="J97" s="320"/>
    </row>
    <row r="98" spans="2:10" ht="15.75">
      <c r="B98" s="320"/>
      <c r="C98" s="355" t="s">
        <v>65</v>
      </c>
      <c r="D98" s="356">
        <f>D96+D97</f>
        <v>0</v>
      </c>
      <c r="E98" s="357">
        <f>D98/60</f>
        <v>0</v>
      </c>
      <c r="J98" s="320"/>
    </row>
    <row r="99" spans="2:10" ht="15.75">
      <c r="B99" s="320"/>
      <c r="C99" s="355" t="s">
        <v>66</v>
      </c>
      <c r="D99" s="356">
        <f>D98+D95</f>
        <v>0</v>
      </c>
      <c r="E99" s="357">
        <f>D99/60</f>
        <v>0</v>
      </c>
      <c r="J99" s="320"/>
    </row>
    <row r="100" spans="2:10" ht="15.75">
      <c r="B100" s="320"/>
      <c r="C100" s="320"/>
      <c r="D100" s="320"/>
      <c r="E100" s="320"/>
      <c r="F100" s="320"/>
      <c r="G100" s="320"/>
      <c r="H100" s="320"/>
      <c r="I100" s="320"/>
      <c r="J100" s="320"/>
    </row>
    <row r="101" spans="2:10" ht="15.75">
      <c r="B101" s="335"/>
      <c r="C101" s="335"/>
      <c r="D101" s="335"/>
      <c r="E101" s="335"/>
      <c r="F101" s="335"/>
      <c r="G101" s="335"/>
      <c r="H101" s="335"/>
      <c r="I101" s="335"/>
      <c r="J101" s="335"/>
    </row>
    <row r="102" spans="2:10" ht="15.75">
      <c r="B102" s="320"/>
      <c r="C102" s="320"/>
      <c r="D102" s="320"/>
      <c r="E102" s="320"/>
      <c r="F102" s="320"/>
      <c r="G102" s="320"/>
      <c r="H102" s="320"/>
      <c r="I102" s="320"/>
      <c r="J102" s="320"/>
    </row>
    <row r="103" spans="2:10" ht="15">
      <c r="B103" s="320"/>
      <c r="C103" s="336" t="s">
        <v>48</v>
      </c>
      <c r="D103" s="333"/>
      <c r="E103" s="335"/>
      <c r="F103" s="335"/>
      <c r="G103" s="335"/>
      <c r="H103" s="335"/>
      <c r="I103" s="335"/>
      <c r="J103" s="320"/>
    </row>
    <row r="104" spans="2:10" ht="15">
      <c r="B104" s="320"/>
      <c r="C104" s="337" t="s">
        <v>49</v>
      </c>
      <c r="D104" s="338"/>
      <c r="E104" s="335"/>
      <c r="F104" s="335"/>
      <c r="G104" s="335"/>
      <c r="H104" s="335"/>
      <c r="I104" s="335"/>
      <c r="J104" s="320"/>
    </row>
    <row r="105" spans="2:10" ht="15">
      <c r="B105" s="320"/>
      <c r="C105" s="339" t="s">
        <v>50</v>
      </c>
      <c r="D105" s="340"/>
      <c r="E105" s="335"/>
      <c r="F105" s="335"/>
      <c r="G105" s="335"/>
      <c r="H105" s="335"/>
      <c r="I105" s="335"/>
      <c r="J105" s="320"/>
    </row>
    <row r="106" spans="2:10" ht="15.75">
      <c r="B106" s="320"/>
      <c r="J106" s="320"/>
    </row>
    <row r="107" spans="2:10" ht="15">
      <c r="B107" s="320"/>
      <c r="C107" s="343" t="s">
        <v>54</v>
      </c>
      <c r="D107" s="344"/>
      <c r="H107" s="341" t="s">
        <v>51</v>
      </c>
      <c r="I107" s="341" t="s">
        <v>52</v>
      </c>
      <c r="J107" s="320"/>
    </row>
    <row r="108" spans="2:10" ht="15">
      <c r="B108" s="320"/>
      <c r="C108" s="343" t="s">
        <v>55</v>
      </c>
      <c r="D108" s="344"/>
      <c r="H108" s="345"/>
      <c r="I108" s="488"/>
      <c r="J108" s="320"/>
    </row>
    <row r="109" spans="2:10" ht="15">
      <c r="B109" s="320"/>
      <c r="C109" s="343" t="s">
        <v>56</v>
      </c>
      <c r="D109" s="344"/>
      <c r="H109" s="342" t="s">
        <v>17</v>
      </c>
      <c r="I109" s="342" t="s">
        <v>53</v>
      </c>
      <c r="J109" s="320"/>
    </row>
    <row r="110" spans="2:10" ht="15">
      <c r="B110" s="320"/>
      <c r="C110" s="343" t="s">
        <v>57</v>
      </c>
      <c r="D110" s="344"/>
      <c r="H110" s="346"/>
      <c r="I110" s="486"/>
      <c r="J110" s="320"/>
    </row>
    <row r="111" spans="2:10" ht="15.75">
      <c r="B111" s="320"/>
      <c r="C111" s="343" t="s">
        <v>58</v>
      </c>
      <c r="D111" s="347"/>
      <c r="J111" s="320"/>
    </row>
    <row r="112" spans="2:10" ht="15.75">
      <c r="B112" s="320"/>
      <c r="C112" s="343" t="s">
        <v>59</v>
      </c>
      <c r="D112" s="347"/>
      <c r="H112" s="358" t="s">
        <v>19</v>
      </c>
      <c r="I112" s="814"/>
      <c r="J112" s="320"/>
    </row>
    <row r="113" spans="2:10" ht="15.75">
      <c r="B113" s="320"/>
      <c r="C113" s="348"/>
      <c r="D113" s="349"/>
      <c r="H113" s="335"/>
      <c r="I113" s="814"/>
      <c r="J113" s="320"/>
    </row>
    <row r="114" spans="2:10" ht="15.75">
      <c r="B114" s="320"/>
      <c r="C114" s="348"/>
      <c r="D114" s="349"/>
      <c r="H114" s="335"/>
      <c r="I114" s="814"/>
      <c r="J114" s="320"/>
    </row>
    <row r="115" spans="2:10" ht="15.75">
      <c r="B115" s="320"/>
      <c r="C115" s="348"/>
      <c r="D115" s="349"/>
      <c r="H115" s="335"/>
      <c r="I115" s="814"/>
      <c r="J115" s="320"/>
    </row>
    <row r="116" spans="2:10" ht="15.75">
      <c r="B116" s="320"/>
      <c r="C116" s="350" t="s">
        <v>60</v>
      </c>
      <c r="D116" s="350"/>
      <c r="E116" s="350"/>
      <c r="F116" s="351"/>
      <c r="G116" s="324"/>
      <c r="H116" s="335"/>
      <c r="I116" s="814"/>
      <c r="J116" s="320"/>
    </row>
    <row r="117" spans="2:10" ht="15.75">
      <c r="B117" s="320"/>
      <c r="D117" s="349"/>
      <c r="H117" s="335"/>
      <c r="I117" s="814"/>
      <c r="J117" s="320"/>
    </row>
    <row r="118" spans="2:10" ht="15.75">
      <c r="B118" s="320"/>
      <c r="C118" s="352" t="s">
        <v>67</v>
      </c>
      <c r="D118" s="353" t="s">
        <v>61</v>
      </c>
      <c r="E118" s="354" t="s">
        <v>18</v>
      </c>
      <c r="H118" s="335"/>
      <c r="I118" s="814"/>
      <c r="J118" s="320"/>
    </row>
    <row r="119" spans="2:10" ht="15.75">
      <c r="B119" s="320"/>
      <c r="C119" s="355" t="s">
        <v>62</v>
      </c>
      <c r="D119" s="356">
        <f>D107*D108*D109</f>
        <v>0</v>
      </c>
      <c r="E119" s="357">
        <f>D119/60</f>
        <v>0</v>
      </c>
      <c r="J119" s="320"/>
    </row>
    <row r="120" spans="2:10" ht="15.75">
      <c r="B120" s="320"/>
      <c r="C120" s="355" t="s">
        <v>63</v>
      </c>
      <c r="D120" s="356">
        <f>(D108-1)*D111*D107*D109</f>
        <v>0</v>
      </c>
      <c r="E120" s="357">
        <f>D120/60</f>
        <v>0</v>
      </c>
      <c r="J120" s="320"/>
    </row>
    <row r="121" spans="2:10" ht="15.75">
      <c r="B121" s="320"/>
      <c r="C121" s="355" t="s">
        <v>64</v>
      </c>
      <c r="D121" s="356">
        <f>D107*D112*60</f>
        <v>0</v>
      </c>
      <c r="E121" s="357">
        <f>D121/60</f>
        <v>0</v>
      </c>
      <c r="J121" s="320"/>
    </row>
    <row r="122" spans="2:10" ht="15.75">
      <c r="B122" s="320"/>
      <c r="C122" s="355" t="s">
        <v>65</v>
      </c>
      <c r="D122" s="356">
        <f>D120+D121</f>
        <v>0</v>
      </c>
      <c r="E122" s="357">
        <f>D122/60</f>
        <v>0</v>
      </c>
      <c r="J122" s="320"/>
    </row>
    <row r="123" spans="2:10" ht="15.75">
      <c r="B123" s="320"/>
      <c r="C123" s="355" t="s">
        <v>66</v>
      </c>
      <c r="D123" s="356">
        <f>D122+D119</f>
        <v>0</v>
      </c>
      <c r="E123" s="357">
        <f>D123/60</f>
        <v>0</v>
      </c>
      <c r="J123" s="320"/>
    </row>
    <row r="124" spans="2:10" ht="15.75">
      <c r="B124" s="320"/>
      <c r="C124" s="320"/>
      <c r="D124" s="320"/>
      <c r="E124" s="320"/>
      <c r="F124" s="320"/>
      <c r="G124" s="320"/>
      <c r="H124" s="320"/>
      <c r="I124" s="320"/>
      <c r="J124" s="320"/>
    </row>
    <row r="125" spans="2:10" ht="15.75">
      <c r="B125" s="335"/>
      <c r="J125" s="335"/>
    </row>
    <row r="127" spans="3:9" ht="18">
      <c r="C127" s="819" t="s">
        <v>232</v>
      </c>
      <c r="D127" s="820"/>
      <c r="E127" s="820"/>
      <c r="F127" s="820"/>
      <c r="G127" s="820"/>
      <c r="H127" s="820"/>
      <c r="I127" s="820"/>
    </row>
    <row r="128" spans="3:9" ht="15.75">
      <c r="C128" s="812" t="s">
        <v>68</v>
      </c>
      <c r="D128" s="813"/>
      <c r="E128" s="813"/>
      <c r="F128" s="813"/>
      <c r="G128" s="813"/>
      <c r="H128" s="813"/>
      <c r="I128" s="813"/>
    </row>
    <row r="129" spans="3:9" ht="15.75">
      <c r="C129" s="813"/>
      <c r="D129" s="813"/>
      <c r="E129" s="813"/>
      <c r="F129" s="813"/>
      <c r="G129" s="813"/>
      <c r="H129" s="813"/>
      <c r="I129" s="813"/>
    </row>
    <row r="130" spans="2:10" ht="15.75">
      <c r="B130" s="320"/>
      <c r="C130" s="320"/>
      <c r="D130" s="320"/>
      <c r="E130" s="320"/>
      <c r="F130" s="320"/>
      <c r="G130" s="320"/>
      <c r="H130" s="320"/>
      <c r="I130" s="320"/>
      <c r="J130" s="320"/>
    </row>
    <row r="131" spans="2:10" ht="15">
      <c r="B131" s="320"/>
      <c r="C131" s="336" t="s">
        <v>48</v>
      </c>
      <c r="D131" s="333"/>
      <c r="E131" s="335"/>
      <c r="F131" s="335"/>
      <c r="G131" s="335"/>
      <c r="H131" s="335"/>
      <c r="I131" s="335"/>
      <c r="J131" s="320"/>
    </row>
    <row r="132" spans="2:10" ht="15">
      <c r="B132" s="320"/>
      <c r="C132" s="337" t="s">
        <v>49</v>
      </c>
      <c r="D132" s="338"/>
      <c r="E132" s="335"/>
      <c r="F132" s="335"/>
      <c r="G132" s="335"/>
      <c r="H132" s="335"/>
      <c r="I132" s="335"/>
      <c r="J132" s="320"/>
    </row>
    <row r="133" spans="2:10" ht="15">
      <c r="B133" s="320"/>
      <c r="C133" s="339" t="s">
        <v>50</v>
      </c>
      <c r="D133" s="340"/>
      <c r="E133" s="335"/>
      <c r="F133" s="335"/>
      <c r="G133" s="335"/>
      <c r="H133" s="335"/>
      <c r="I133" s="335"/>
      <c r="J133" s="320"/>
    </row>
    <row r="134" spans="2:10" ht="15.75">
      <c r="B134" s="320"/>
      <c r="J134" s="320"/>
    </row>
    <row r="135" spans="2:10" ht="15">
      <c r="B135" s="320"/>
      <c r="C135" s="343" t="s">
        <v>54</v>
      </c>
      <c r="D135" s="344"/>
      <c r="H135" s="341" t="s">
        <v>51</v>
      </c>
      <c r="I135" s="341" t="s">
        <v>52</v>
      </c>
      <c r="J135" s="320"/>
    </row>
    <row r="136" spans="2:10" ht="15">
      <c r="B136" s="320"/>
      <c r="C136" s="343" t="s">
        <v>55</v>
      </c>
      <c r="D136" s="344"/>
      <c r="H136" s="345"/>
      <c r="I136" s="488"/>
      <c r="J136" s="320"/>
    </row>
    <row r="137" spans="2:10" ht="15">
      <c r="B137" s="320"/>
      <c r="C137" s="343" t="s">
        <v>56</v>
      </c>
      <c r="D137" s="344"/>
      <c r="H137" s="342" t="s">
        <v>17</v>
      </c>
      <c r="I137" s="342" t="s">
        <v>53</v>
      </c>
      <c r="J137" s="320"/>
    </row>
    <row r="138" spans="2:10" ht="15">
      <c r="B138" s="320"/>
      <c r="C138" s="343" t="s">
        <v>57</v>
      </c>
      <c r="D138" s="344"/>
      <c r="H138" s="346"/>
      <c r="I138" s="486"/>
      <c r="J138" s="320"/>
    </row>
    <row r="139" spans="2:10" ht="15.75">
      <c r="B139" s="320"/>
      <c r="C139" s="343" t="s">
        <v>58</v>
      </c>
      <c r="D139" s="347"/>
      <c r="J139" s="320"/>
    </row>
    <row r="140" spans="2:10" ht="15.75">
      <c r="B140" s="320"/>
      <c r="C140" s="343" t="s">
        <v>59</v>
      </c>
      <c r="D140" s="347"/>
      <c r="H140" s="358" t="s">
        <v>19</v>
      </c>
      <c r="I140" s="814"/>
      <c r="J140" s="320"/>
    </row>
    <row r="141" spans="2:10" ht="15.75">
      <c r="B141" s="320"/>
      <c r="C141" s="348"/>
      <c r="D141" s="349"/>
      <c r="H141" s="335"/>
      <c r="I141" s="814"/>
      <c r="J141" s="320"/>
    </row>
    <row r="142" spans="2:10" ht="15.75">
      <c r="B142" s="320"/>
      <c r="C142" s="348"/>
      <c r="D142" s="349"/>
      <c r="H142" s="335"/>
      <c r="I142" s="814"/>
      <c r="J142" s="320"/>
    </row>
    <row r="143" spans="2:10" ht="15.75">
      <c r="B143" s="320"/>
      <c r="C143" s="348"/>
      <c r="D143" s="349"/>
      <c r="H143" s="335"/>
      <c r="I143" s="814"/>
      <c r="J143" s="320"/>
    </row>
    <row r="144" spans="2:10" ht="15.75">
      <c r="B144" s="320"/>
      <c r="C144" s="350" t="s">
        <v>60</v>
      </c>
      <c r="D144" s="350"/>
      <c r="E144" s="350"/>
      <c r="F144" s="351"/>
      <c r="G144" s="324"/>
      <c r="H144" s="335"/>
      <c r="I144" s="814"/>
      <c r="J144" s="320"/>
    </row>
    <row r="145" spans="2:10" ht="15.75">
      <c r="B145" s="320"/>
      <c r="D145" s="349"/>
      <c r="H145" s="335"/>
      <c r="I145" s="814"/>
      <c r="J145" s="320"/>
    </row>
    <row r="146" spans="2:10" ht="15.75">
      <c r="B146" s="320"/>
      <c r="C146" s="352" t="s">
        <v>67</v>
      </c>
      <c r="D146" s="353" t="s">
        <v>61</v>
      </c>
      <c r="E146" s="354" t="s">
        <v>18</v>
      </c>
      <c r="H146" s="335"/>
      <c r="I146" s="814"/>
      <c r="J146" s="320"/>
    </row>
    <row r="147" spans="2:10" ht="15.75">
      <c r="B147" s="320"/>
      <c r="C147" s="355" t="s">
        <v>62</v>
      </c>
      <c r="D147" s="356">
        <f>D135*D136*D137</f>
        <v>0</v>
      </c>
      <c r="E147" s="357">
        <f>D147/60</f>
        <v>0</v>
      </c>
      <c r="J147" s="320"/>
    </row>
    <row r="148" spans="2:10" ht="15.75">
      <c r="B148" s="320"/>
      <c r="C148" s="355" t="s">
        <v>63</v>
      </c>
      <c r="D148" s="356">
        <f>(D136-1)*D139*D135*D137</f>
        <v>0</v>
      </c>
      <c r="E148" s="357">
        <f>D148/60</f>
        <v>0</v>
      </c>
      <c r="J148" s="320"/>
    </row>
    <row r="149" spans="2:10" ht="15.75">
      <c r="B149" s="320"/>
      <c r="C149" s="355" t="s">
        <v>64</v>
      </c>
      <c r="D149" s="356">
        <f>D135*D140*60</f>
        <v>0</v>
      </c>
      <c r="E149" s="357">
        <f>D149/60</f>
        <v>0</v>
      </c>
      <c r="J149" s="320"/>
    </row>
    <row r="150" spans="2:10" ht="15.75">
      <c r="B150" s="320"/>
      <c r="C150" s="355" t="s">
        <v>65</v>
      </c>
      <c r="D150" s="356">
        <f>D148+D149</f>
        <v>0</v>
      </c>
      <c r="E150" s="357">
        <f>D150/60</f>
        <v>0</v>
      </c>
      <c r="J150" s="320"/>
    </row>
    <row r="151" spans="2:10" ht="15.75">
      <c r="B151" s="320"/>
      <c r="C151" s="355" t="s">
        <v>66</v>
      </c>
      <c r="D151" s="356">
        <f>D150+D147</f>
        <v>0</v>
      </c>
      <c r="E151" s="357">
        <f>D151/60</f>
        <v>0</v>
      </c>
      <c r="J151" s="320"/>
    </row>
    <row r="152" spans="2:10" ht="15.75">
      <c r="B152" s="320"/>
      <c r="C152" s="320"/>
      <c r="D152" s="320"/>
      <c r="E152" s="320"/>
      <c r="F152" s="320"/>
      <c r="G152" s="320"/>
      <c r="H152" s="320"/>
      <c r="I152" s="320"/>
      <c r="J152" s="320"/>
    </row>
  </sheetData>
  <mergeCells count="10">
    <mergeCell ref="I64:I70"/>
    <mergeCell ref="H16:H17"/>
    <mergeCell ref="I16:I22"/>
    <mergeCell ref="I40:I46"/>
    <mergeCell ref="C5:I5"/>
    <mergeCell ref="I88:I94"/>
    <mergeCell ref="I112:I118"/>
    <mergeCell ref="C127:I127"/>
    <mergeCell ref="C128:I129"/>
    <mergeCell ref="I140:I146"/>
  </mergeCells>
  <dataValidations count="6">
    <dataValidation type="list" allowBlank="1" showInputMessage="1" showErrorMessage="1" sqref="D9 D33 D57 D81 D105 D133">
      <formula1>"Running, Cycling, Bicycle ergometer, Roller blading, X country Skiing, Swimming, Skating, Rowing ergometer, Elliptical, Stairs machine, Rope skipping, Free weights, Resistance machine, Plyometrics, No equipment needed"</formula1>
    </dataValidation>
    <dataValidation type="list" allowBlank="1" showInputMessage="1" showErrorMessage="1" sqref="D7 D31 D55 D79 D103 D131">
      <formula1>"Aerobic endurance, Maximum aerobic power, Alactic power, Alactic endurance, Lactic power, Lactic endurance, Maximum strength, Strength endurance, Speed strength, Flexibility"</formula1>
    </dataValidation>
    <dataValidation type="list" allowBlank="1" showInputMessage="1" showErrorMessage="1" sqref="D8 D32 D56 D80 D104 D132">
      <formula1>"Continuous, Intermittent, Resistance training, Progressive loading, Fartlek"</formula1>
    </dataValidation>
    <dataValidation type="list" allowBlank="1" showInputMessage="1" showErrorMessage="1" sqref="I12 I36 I60 I84 I108 I136">
      <formula1>"% PAM, % VO2 Max, % VAM, % de la vitesse maximale, % de la force maximale, km/h, Milles à l’heure, m/s, s/400 m, s/tour, watts, % FC (Karvonen), % FC maximale, RM, Amplitude maximale"</formula1>
    </dataValidation>
    <dataValidation type="list" allowBlank="1" showInputMessage="1" showErrorMessage="1" sqref="I14 I38 I62 I86 I110 I138">
      <formula1>"minutes, heures, heures : minutes, tours, km, milles, mètres, répétitions"</formula1>
    </dataValidation>
    <dataValidation type="list" allowBlank="1" showInputMessage="1" showErrorMessage="1" sqref="D14 D38 D62 D86 D110 D138">
      <formula1>"passif, actif"</formula1>
    </dataValidation>
  </dataValidation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Volleyball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Sneddon</dc:creator>
  <cp:keywords/>
  <dc:description/>
  <cp:lastModifiedBy>James Sneddon</cp:lastModifiedBy>
  <cp:lastPrinted>2014-01-06T20:44:38Z</cp:lastPrinted>
  <dcterms:created xsi:type="dcterms:W3CDTF">2013-08-29T18:38:42Z</dcterms:created>
  <dcterms:modified xsi:type="dcterms:W3CDTF">2017-03-17T18:43:20Z</dcterms:modified>
  <cp:category/>
  <cp:version/>
  <cp:contentType/>
  <cp:contentStatus/>
</cp:coreProperties>
</file>